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85" windowWidth="13935" windowHeight="6975" activeTab="0"/>
  </bookViews>
  <sheets>
    <sheet name="T3.31" sheetId="1" r:id="rId1"/>
  </sheets>
  <definedNames>
    <definedName name="_Fill" hidden="1">'T3.31'!$A$6:$A$14</definedName>
    <definedName name="_xlnm.Print_Area" localSheetId="0">'T3.31'!$A$1:$L$23</definedName>
    <definedName name="Títulos_impressão_IM" localSheetId="0">'T3.31'!#REF!</definedName>
  </definedNames>
  <calcPr fullCalcOnLoad="1"/>
</workbook>
</file>

<file path=xl/sharedStrings.xml><?xml version="1.0" encoding="utf-8"?>
<sst xmlns="http://schemas.openxmlformats.org/spreadsheetml/2006/main" count="21" uniqueCount="21">
  <si>
    <t>Especificação</t>
  </si>
  <si>
    <t>Importação</t>
  </si>
  <si>
    <t>Produção</t>
  </si>
  <si>
    <t>Consumo próprio total</t>
  </si>
  <si>
    <t>Queima e perda</t>
  </si>
  <si>
    <r>
      <t>Balanço do gás natural no Brasil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</si>
  <si>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LGN</t>
    </r>
    <r>
      <rPr>
        <vertAlign val="superscript"/>
        <sz val="7"/>
        <rFont val="Helvetica Neue"/>
        <family val="2"/>
      </rPr>
      <t>3</t>
    </r>
  </si>
  <si>
    <r>
      <t>Vendas</t>
    </r>
    <r>
      <rPr>
        <vertAlign val="superscript"/>
        <sz val="7"/>
        <rFont val="Helvetica Neue"/>
        <family val="2"/>
      </rPr>
      <t>4</t>
    </r>
  </si>
  <si>
    <t>Reinjeção</t>
  </si>
  <si>
    <r>
      <t xml:space="preserve">   Produção</t>
    </r>
    <r>
      <rPr>
        <vertAlign val="superscript"/>
        <sz val="7"/>
        <rFont val="Helvetica Neue"/>
        <family val="0"/>
      </rPr>
      <t>1</t>
    </r>
  </si>
  <si>
    <t>Exportação</t>
  </si>
  <si>
    <t>Ajustes e perdas</t>
  </si>
  <si>
    <r>
      <t xml:space="preserve">   Refino, UPGN, transporte e armazenamento e térmica</t>
    </r>
    <r>
      <rPr>
        <vertAlign val="superscript"/>
        <sz val="7"/>
        <rFont val="Helvetica Neue"/>
        <family val="0"/>
      </rPr>
      <t>2</t>
    </r>
  </si>
  <si>
    <t>Tabela 3.31 – Balanço do gás natural no Brasil – 2005-2014</t>
  </si>
  <si>
    <t>14/13
%</t>
  </si>
  <si>
    <r>
      <t>1</t>
    </r>
    <r>
      <rPr>
        <sz val="7"/>
        <rFont val="Helvetica Neue"/>
        <family val="0"/>
      </rPr>
      <t>Refere-se ao consumo próprio da Petrobras nas áreas de produção e nas UPGNs Urucu I, II, III e IV, Guamaré I, II e III, Pilar, Atalaia, Carmópolis, Candeias, Catu, Cacimbas, Sul Capixaba</t>
    </r>
  </si>
  <si>
    <r>
      <t xml:space="preserve">e UTCGA.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Refere-se ao consumo próprio da Petrobras nas áreas de refino, trasnsporte e armazenamento, geração térmica de eletricidade e nas UPGNs Lubnor, unidades de Cabiúnas, </t>
    </r>
  </si>
  <si>
    <r>
      <t xml:space="preserve">Reduc I e II, UFLs da Reduc e RPBC.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Volume de gás natural absorvido nas UPGNs (GLP,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, etano e propano).</t>
    </r>
    <r>
      <rPr>
        <vertAlign val="superscript"/>
        <sz val="7"/>
        <rFont val="Helvetica Neue"/>
        <family val="0"/>
      </rPr>
      <t xml:space="preserve"> 4</t>
    </r>
    <r>
      <rPr>
        <sz val="7"/>
        <rFont val="Helvetica Neue"/>
        <family val="0"/>
      </rPr>
      <t>Inclui as vendas para as Fábricas de Fertilizantes Nitrogenados (Fafen)</t>
    </r>
  </si>
  <si>
    <t>pertencentes à Petrobras.</t>
  </si>
  <si>
    <t>Fontes: ANP/SCM, conforme a Portaria ANP n° 43/98, para os dados de importação;  ANP/SDP, conforme o Decreto n° 2.705/98, para os dados de produção, reinjeção e queimas e perdas;</t>
  </si>
  <si>
    <t>Petrobras para os dados de consumo próprio, LGN e vendas.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</si>
</sst>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_(* #,##0.000_);_(* \(#,##0.000\);_(* &quot;-&quot;??_);_(@_)"/>
    <numFmt numFmtId="203" formatCode="#,##0.0_);\(#,##0.0\)"/>
    <numFmt numFmtId="204" formatCode="#,##0.000_);\(#,##0.000\)"/>
    <numFmt numFmtId="205" formatCode="&quot;R$ &quot;#,##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#,##0.0000_);\(#,##0.0000\)"/>
    <numFmt numFmtId="210" formatCode="#,##0.00000_);\(#,##0.00000\)"/>
    <numFmt numFmtId="211" formatCode="#,##0.000000_);\(#,##0.000000\)"/>
    <numFmt numFmtId="212" formatCode="_(* #,##0.0000_);_(* \(#,##0.0000\);_(* &quot;-&quot;??_);_(@_)"/>
    <numFmt numFmtId="213" formatCode="_(* #,##0.000_);_(* \(#,##0.000\);_(* &quot;-&quot;???_);_(@_)"/>
    <numFmt numFmtId="214" formatCode="_-* #,##0.000_-;\-* #,##0.000_-;_-* &quot;-&quot;???_-;_-@_-"/>
    <numFmt numFmtId="215" formatCode="0.0%"/>
    <numFmt numFmtId="216" formatCode="0.0000000000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" fontId="7" fillId="33" borderId="0" xfId="51" applyNumberFormat="1" applyFont="1" applyFill="1" applyAlignment="1">
      <alignment horizontal="right" vertical="center"/>
    </xf>
    <xf numFmtId="4" fontId="7" fillId="0" borderId="0" xfId="5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171" fontId="7" fillId="0" borderId="0" xfId="5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91" fontId="10" fillId="0" borderId="0" xfId="5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51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 horizontal="left" vertical="center"/>
    </xf>
    <xf numFmtId="197" fontId="7" fillId="0" borderId="0" xfId="0" applyNumberFormat="1" applyFont="1" applyFill="1" applyBorder="1" applyAlignment="1">
      <alignment vertical="center"/>
    </xf>
    <xf numFmtId="191" fontId="7" fillId="33" borderId="0" xfId="51" applyNumberFormat="1" applyFont="1" applyFill="1" applyAlignment="1">
      <alignment horizontal="right" vertical="center"/>
    </xf>
    <xf numFmtId="191" fontId="7" fillId="33" borderId="0" xfId="51" applyNumberFormat="1" applyFont="1" applyFill="1" applyAlignment="1">
      <alignment vertical="center"/>
    </xf>
    <xf numFmtId="212" fontId="7" fillId="0" borderId="0" xfId="51" applyNumberFormat="1" applyFont="1" applyFill="1" applyBorder="1" applyAlignment="1">
      <alignment vertical="center"/>
    </xf>
    <xf numFmtId="191" fontId="7" fillId="0" borderId="0" xfId="51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192" fontId="8" fillId="0" borderId="0" xfId="51" applyNumberFormat="1" applyFont="1" applyFill="1" applyBorder="1" applyAlignment="1" applyProtection="1">
      <alignment horizontal="right" vertical="center" wrapText="1"/>
      <protection/>
    </xf>
    <xf numFmtId="193" fontId="7" fillId="33" borderId="0" xfId="0" applyNumberFormat="1" applyFont="1" applyFill="1" applyAlignment="1">
      <alignment vertical="center"/>
    </xf>
    <xf numFmtId="202" fontId="7" fillId="33" borderId="0" xfId="0" applyNumberFormat="1" applyFont="1" applyFill="1" applyAlignment="1">
      <alignment vertical="center"/>
    </xf>
    <xf numFmtId="202" fontId="7" fillId="33" borderId="0" xfId="51" applyNumberFormat="1" applyFont="1" applyFill="1" applyAlignment="1">
      <alignment vertical="center"/>
    </xf>
    <xf numFmtId="214" fontId="7" fillId="33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1" fontId="7" fillId="0" borderId="0" xfId="51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3" fontId="7" fillId="33" borderId="0" xfId="51" applyNumberFormat="1" applyFont="1" applyFill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4" fontId="47" fillId="0" borderId="11" xfId="5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vertical="center"/>
    </xf>
    <xf numFmtId="37" fontId="47" fillId="0" borderId="0" xfId="0" applyNumberFormat="1" applyFont="1" applyFill="1" applyBorder="1" applyAlignment="1">
      <alignment vertical="center"/>
    </xf>
    <xf numFmtId="37" fontId="47" fillId="0" borderId="0" xfId="0" applyNumberFormat="1" applyFont="1" applyFill="1" applyBorder="1" applyAlignment="1" applyProtection="1">
      <alignment vertical="center"/>
      <protection/>
    </xf>
    <xf numFmtId="215" fontId="7" fillId="0" borderId="0" xfId="49" applyNumberFormat="1" applyFont="1" applyFill="1" applyBorder="1" applyAlignment="1">
      <alignment vertical="center"/>
    </xf>
    <xf numFmtId="191" fontId="7" fillId="33" borderId="0" xfId="51" applyNumberFormat="1" applyFont="1" applyFill="1" applyAlignment="1">
      <alignment horizontal="right" vertical="center"/>
    </xf>
    <xf numFmtId="3" fontId="47" fillId="36" borderId="11" xfId="0" applyNumberFormat="1" applyFont="1" applyFill="1" applyBorder="1" applyAlignment="1">
      <alignment vertical="center"/>
    </xf>
    <xf numFmtId="215" fontId="7" fillId="0" borderId="0" xfId="49" applyNumberFormat="1" applyFont="1" applyFill="1" applyBorder="1" applyAlignment="1">
      <alignment vertical="center"/>
    </xf>
    <xf numFmtId="215" fontId="7" fillId="0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8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26.77734375" style="4" customWidth="1"/>
    <col min="2" max="4" width="5.5546875" style="4" customWidth="1"/>
    <col min="5" max="5" width="5.99609375" style="4" customWidth="1"/>
    <col min="6" max="11" width="5.5546875" style="4" customWidth="1"/>
    <col min="12" max="12" width="5.3359375" style="7" customWidth="1"/>
    <col min="13" max="13" width="7.445312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.7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2" ht="10.5" customHeight="1">
      <c r="A3" s="59" t="s">
        <v>0</v>
      </c>
      <c r="B3" s="64" t="s">
        <v>5</v>
      </c>
      <c r="C3" s="65"/>
      <c r="D3" s="65"/>
      <c r="E3" s="65"/>
      <c r="F3" s="65"/>
      <c r="G3" s="65"/>
      <c r="H3" s="65"/>
      <c r="I3" s="65"/>
      <c r="J3" s="65"/>
      <c r="K3" s="66"/>
      <c r="L3" s="62" t="s">
        <v>14</v>
      </c>
    </row>
    <row r="4" spans="1:13" ht="10.5" customHeight="1">
      <c r="A4" s="60"/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63"/>
      <c r="M4" s="3"/>
    </row>
    <row r="5" spans="1:13" ht="10.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6"/>
      <c r="M5" s="3"/>
    </row>
    <row r="6" spans="1:18" s="24" customFormat="1" ht="9">
      <c r="A6" s="24" t="s">
        <v>1</v>
      </c>
      <c r="B6" s="44">
        <v>8997.552366</v>
      </c>
      <c r="C6" s="44">
        <v>9788.750552</v>
      </c>
      <c r="D6" s="44">
        <v>10334.044984</v>
      </c>
      <c r="E6" s="44">
        <v>11347.897938</v>
      </c>
      <c r="F6" s="44">
        <v>8543.201977</v>
      </c>
      <c r="G6" s="44">
        <v>12647.163059</v>
      </c>
      <c r="H6" s="44">
        <v>10481.2302749839</v>
      </c>
      <c r="I6" s="44">
        <v>13142.787</v>
      </c>
      <c r="J6" s="44">
        <v>16513.465</v>
      </c>
      <c r="K6" s="44">
        <v>17398.01</v>
      </c>
      <c r="L6" s="27">
        <f>100*(K6-J6)/J6</f>
        <v>5.356507553078644</v>
      </c>
      <c r="N6" s="48"/>
      <c r="O6" s="48"/>
      <c r="Q6" s="45"/>
      <c r="R6" s="45"/>
    </row>
    <row r="7" spans="1:18" s="24" customFormat="1" ht="9">
      <c r="A7" s="24" t="s">
        <v>10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44">
        <v>50.2206312</v>
      </c>
      <c r="I7" s="44">
        <v>312.3</v>
      </c>
      <c r="J7" s="44">
        <v>37.3818</v>
      </c>
      <c r="K7" s="44">
        <v>90.466</v>
      </c>
      <c r="L7" s="27">
        <f>100*(K7-J7)/J7</f>
        <v>142.00546790149215</v>
      </c>
      <c r="O7" s="57"/>
      <c r="Q7" s="45"/>
      <c r="R7" s="45"/>
    </row>
    <row r="8" spans="1:18" s="24" customFormat="1" ht="9">
      <c r="A8" s="24" t="s">
        <v>2</v>
      </c>
      <c r="B8" s="44">
        <v>17699.201003</v>
      </c>
      <c r="C8" s="44">
        <v>17706.161476</v>
      </c>
      <c r="D8" s="44">
        <v>18151.651561</v>
      </c>
      <c r="E8" s="44">
        <v>21592.652401</v>
      </c>
      <c r="F8" s="44">
        <v>21141.5196293768</v>
      </c>
      <c r="G8" s="44">
        <v>22938.446513</v>
      </c>
      <c r="H8" s="44">
        <v>24073.73057748</v>
      </c>
      <c r="I8" s="44">
        <v>25832.244517</v>
      </c>
      <c r="J8" s="44">
        <v>28174.212905</v>
      </c>
      <c r="K8" s="44">
        <v>31894.874</v>
      </c>
      <c r="L8" s="27">
        <f>100*(K8-J8)/J8</f>
        <v>13.205909629296881</v>
      </c>
      <c r="M8" s="48"/>
      <c r="N8" s="48"/>
      <c r="O8" s="57"/>
      <c r="Q8" s="45"/>
      <c r="R8" s="45"/>
    </row>
    <row r="9" spans="1:18" s="8" customFormat="1" ht="9">
      <c r="A9" s="8" t="s">
        <v>8</v>
      </c>
      <c r="B9" s="10">
        <v>2985.6579235</v>
      </c>
      <c r="C9" s="10">
        <v>3169.9296558000005</v>
      </c>
      <c r="D9" s="10">
        <v>3494.3063882</v>
      </c>
      <c r="E9" s="10">
        <v>3894.149246</v>
      </c>
      <c r="F9" s="10">
        <v>4351.297238</v>
      </c>
      <c r="G9" s="10">
        <v>4369.053258</v>
      </c>
      <c r="H9" s="10">
        <v>4037.73151342</v>
      </c>
      <c r="I9" s="10">
        <v>3542.7325980000005</v>
      </c>
      <c r="J9" s="10">
        <v>3883.004317</v>
      </c>
      <c r="K9" s="10">
        <v>5739.69</v>
      </c>
      <c r="L9" s="27">
        <f>100*(K9-J9)/J9</f>
        <v>47.81569968571322</v>
      </c>
      <c r="M9" s="41"/>
      <c r="N9" s="41"/>
      <c r="O9" s="54"/>
      <c r="P9" s="32"/>
      <c r="Q9" s="9"/>
      <c r="R9" s="9"/>
    </row>
    <row r="10" spans="1:18" s="8" customFormat="1" ht="9">
      <c r="A10" s="8" t="s">
        <v>4</v>
      </c>
      <c r="B10" s="10">
        <v>2474.441604</v>
      </c>
      <c r="C10" s="10">
        <v>1851.7082321290272</v>
      </c>
      <c r="D10" s="10">
        <v>1947.4890573</v>
      </c>
      <c r="E10" s="10">
        <v>2186.933633</v>
      </c>
      <c r="F10" s="10">
        <v>3424.040407</v>
      </c>
      <c r="G10" s="10">
        <v>2417.758896</v>
      </c>
      <c r="H10" s="10">
        <v>1756.22633943</v>
      </c>
      <c r="I10" s="10">
        <v>1444.51695</v>
      </c>
      <c r="J10" s="10">
        <v>1302.885282</v>
      </c>
      <c r="K10" s="10">
        <v>1619.208</v>
      </c>
      <c r="L10" s="27">
        <f aca="true" t="shared" si="0" ref="L10:L17">100*(K10-J10)/J10</f>
        <v>24.278631616317554</v>
      </c>
      <c r="M10" s="54"/>
      <c r="N10" s="54"/>
      <c r="O10" s="58"/>
      <c r="P10" s="32"/>
      <c r="Q10" s="9"/>
      <c r="R10" s="9"/>
    </row>
    <row r="11" spans="1:18" s="8" customFormat="1" ht="9">
      <c r="A11" s="8" t="s">
        <v>3</v>
      </c>
      <c r="B11" s="10">
        <v>4428.191176</v>
      </c>
      <c r="C11" s="10">
        <v>4908.60443</v>
      </c>
      <c r="D11" s="10">
        <v>5493.836343</v>
      </c>
      <c r="E11" s="10">
        <v>6301.398081</v>
      </c>
      <c r="F11" s="10">
        <v>6152.276335</v>
      </c>
      <c r="G11" s="10">
        <v>8076.190693</v>
      </c>
      <c r="H11" s="10">
        <v>8660.23767</v>
      </c>
      <c r="I11" s="10">
        <v>10904.854959</v>
      </c>
      <c r="J11" s="10">
        <v>11967.318</v>
      </c>
      <c r="K11" s="10">
        <v>11774.191</v>
      </c>
      <c r="L11" s="27">
        <f t="shared" si="0"/>
        <v>-1.613786815057464</v>
      </c>
      <c r="M11" s="54"/>
      <c r="N11" s="54"/>
      <c r="P11" s="32"/>
      <c r="Q11" s="9"/>
      <c r="R11" s="9"/>
    </row>
    <row r="12" spans="1:18" s="8" customFormat="1" ht="9">
      <c r="A12" s="8" t="s">
        <v>9</v>
      </c>
      <c r="B12" s="10">
        <v>2473.314992</v>
      </c>
      <c r="C12" s="10">
        <v>2805.130975</v>
      </c>
      <c r="D12" s="10">
        <v>2878.770513</v>
      </c>
      <c r="E12" s="10">
        <v>2891.89695</v>
      </c>
      <c r="F12" s="10">
        <v>3084.237012</v>
      </c>
      <c r="G12" s="10">
        <v>3548.082756</v>
      </c>
      <c r="H12" s="10">
        <v>3703.366299</v>
      </c>
      <c r="I12" s="10">
        <v>3868.638729</v>
      </c>
      <c r="J12" s="10">
        <v>3959.094</v>
      </c>
      <c r="K12" s="10">
        <v>4182.663</v>
      </c>
      <c r="L12" s="27">
        <f t="shared" si="0"/>
        <v>5.646973777333892</v>
      </c>
      <c r="P12" s="20"/>
      <c r="Q12" s="9"/>
      <c r="R12" s="9"/>
    </row>
    <row r="13" spans="1:18" s="8" customFormat="1" ht="9.75" customHeight="1">
      <c r="A13" s="8" t="s">
        <v>12</v>
      </c>
      <c r="B13" s="10">
        <v>1954.876185</v>
      </c>
      <c r="C13" s="10">
        <v>2103.473455</v>
      </c>
      <c r="D13" s="10">
        <v>2615.065831</v>
      </c>
      <c r="E13" s="10">
        <v>3409.501131</v>
      </c>
      <c r="F13" s="10">
        <v>3068.039322</v>
      </c>
      <c r="G13" s="10">
        <v>4528.107937</v>
      </c>
      <c r="H13" s="10">
        <v>4956.871401</v>
      </c>
      <c r="I13" s="10">
        <v>7036.21623</v>
      </c>
      <c r="J13" s="10">
        <v>8008.224</v>
      </c>
      <c r="K13" s="10">
        <v>7591.528000000001</v>
      </c>
      <c r="L13" s="27">
        <f t="shared" si="0"/>
        <v>-5.203350955218024</v>
      </c>
      <c r="M13" s="29"/>
      <c r="Q13" s="9"/>
      <c r="R13" s="9"/>
    </row>
    <row r="14" spans="1:18" s="8" customFormat="1" ht="9">
      <c r="A14" s="8" t="s">
        <v>6</v>
      </c>
      <c r="B14" s="10">
        <v>1150.30346792438</v>
      </c>
      <c r="C14" s="10">
        <v>1361.913233</v>
      </c>
      <c r="D14" s="10">
        <v>1309.05856030101</v>
      </c>
      <c r="E14" s="10">
        <v>1330.70628497825</v>
      </c>
      <c r="F14" s="10">
        <v>1255.94288798795</v>
      </c>
      <c r="G14" s="10">
        <v>1335.038659</v>
      </c>
      <c r="H14" s="10">
        <v>1286.725075</v>
      </c>
      <c r="I14" s="10">
        <v>1281.447149</v>
      </c>
      <c r="J14" s="10">
        <v>1336.773</v>
      </c>
      <c r="K14" s="10">
        <v>1565.328</v>
      </c>
      <c r="L14" s="27">
        <f t="shared" si="0"/>
        <v>17.097517678768206</v>
      </c>
      <c r="M14" s="54"/>
      <c r="N14" s="54"/>
      <c r="Q14" s="9"/>
      <c r="R14" s="9"/>
    </row>
    <row r="15" spans="1:18" s="8" customFormat="1" ht="9">
      <c r="A15" s="8" t="s">
        <v>7</v>
      </c>
      <c r="B15" s="10">
        <v>15425.627045713753</v>
      </c>
      <c r="C15" s="10">
        <v>15973.721888532891</v>
      </c>
      <c r="D15" s="10">
        <v>16011.765000000001</v>
      </c>
      <c r="E15" s="10">
        <v>19011.049223529</v>
      </c>
      <c r="F15" s="10">
        <v>14235.687222999999</v>
      </c>
      <c r="G15" s="10">
        <v>19126.135306800003</v>
      </c>
      <c r="H15" s="10">
        <v>18450.001651</v>
      </c>
      <c r="I15" s="10">
        <v>21229.335533</v>
      </c>
      <c r="J15" s="10">
        <v>25884.726565</v>
      </c>
      <c r="K15" s="10">
        <v>28266.322</v>
      </c>
      <c r="L15" s="27">
        <f t="shared" si="0"/>
        <v>9.200774939690769</v>
      </c>
      <c r="N15" s="6"/>
      <c r="Q15" s="9"/>
      <c r="R15" s="9"/>
    </row>
    <row r="16" spans="1:18" s="8" customFormat="1" ht="9">
      <c r="A16" s="8" t="s">
        <v>11</v>
      </c>
      <c r="B16" s="10">
        <v>232.53215186186753</v>
      </c>
      <c r="C16" s="10">
        <v>229.03458853808115</v>
      </c>
      <c r="D16" s="10">
        <v>229.2411961989892</v>
      </c>
      <c r="E16" s="10">
        <v>216.31387049275145</v>
      </c>
      <c r="F16" s="10">
        <v>265.4775153888513</v>
      </c>
      <c r="G16" s="10">
        <v>261.43275919999724</v>
      </c>
      <c r="H16" s="10">
        <v>313.81797241390086</v>
      </c>
      <c r="I16" s="10">
        <v>259.8443279999992</v>
      </c>
      <c r="J16" s="10">
        <v>275.58894099999816</v>
      </c>
      <c r="K16" s="10">
        <v>237.679</v>
      </c>
      <c r="L16" s="27">
        <f t="shared" si="0"/>
        <v>-13.755973248577638</v>
      </c>
      <c r="N16" s="6"/>
      <c r="Q16" s="9"/>
      <c r="R16" s="9"/>
    </row>
    <row r="17" spans="1:18" s="51" customFormat="1" ht="9">
      <c r="A17" s="49"/>
      <c r="B17" s="56">
        <f>B6-B7+B8-B9-B10-B11-B14-B15</f>
        <v>232.53215186186753</v>
      </c>
      <c r="C17" s="56">
        <f aca="true" t="shared" si="1" ref="C17:J17">C6-C7+C8-C9-C10-C11-C14-C15</f>
        <v>229.03458853808115</v>
      </c>
      <c r="D17" s="56">
        <f t="shared" si="1"/>
        <v>229.2411961989892</v>
      </c>
      <c r="E17" s="56">
        <f t="shared" si="1"/>
        <v>216.31387049275145</v>
      </c>
      <c r="F17" s="56">
        <f t="shared" si="1"/>
        <v>265.4775153888513</v>
      </c>
      <c r="G17" s="56">
        <f t="shared" si="1"/>
        <v>261.43275919999724</v>
      </c>
      <c r="H17" s="56">
        <f t="shared" si="1"/>
        <v>313.81797241390086</v>
      </c>
      <c r="I17" s="56">
        <f t="shared" si="1"/>
        <v>259.8443279999992</v>
      </c>
      <c r="J17" s="56">
        <f t="shared" si="1"/>
        <v>275.58894099999816</v>
      </c>
      <c r="K17" s="56">
        <f>K6-K7+K8-K9-K10-K11-K14-K15</f>
        <v>237.67899999999645</v>
      </c>
      <c r="L17" s="50">
        <f t="shared" si="0"/>
        <v>-13.755973248578927</v>
      </c>
      <c r="N17" s="52"/>
      <c r="Q17" s="53"/>
      <c r="R17" s="53"/>
    </row>
    <row r="18" spans="1:18" s="8" customFormat="1" ht="10.5" customHeight="1">
      <c r="A18" s="24" t="s">
        <v>19</v>
      </c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21"/>
      <c r="N18" s="6"/>
      <c r="Q18" s="9"/>
      <c r="R18" s="9"/>
    </row>
    <row r="19" spans="1:18" s="8" customFormat="1" ht="10.5" customHeight="1">
      <c r="A19" s="24" t="s">
        <v>20</v>
      </c>
      <c r="B19" s="21"/>
      <c r="C19" s="21"/>
      <c r="D19" s="21"/>
      <c r="E19" s="21"/>
      <c r="F19" s="21"/>
      <c r="G19" s="21"/>
      <c r="H19" s="21"/>
      <c r="I19" s="21"/>
      <c r="J19" s="22"/>
      <c r="K19" s="22"/>
      <c r="L19" s="21"/>
      <c r="Q19" s="9"/>
      <c r="R19" s="9"/>
    </row>
    <row r="20" spans="1:12" s="8" customFormat="1" ht="9">
      <c r="A20" s="28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s="8" customFormat="1" ht="10.5" customHeight="1">
      <c r="A21" s="25" t="s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8" customFormat="1" ht="10.5" customHeight="1">
      <c r="A22" s="26" t="s">
        <v>17</v>
      </c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1"/>
    </row>
    <row r="23" spans="1:14" s="8" customFormat="1" ht="9">
      <c r="A23" s="26" t="s">
        <v>18</v>
      </c>
      <c r="B23" s="21"/>
      <c r="C23" s="21"/>
      <c r="D23" s="21"/>
      <c r="E23" s="21"/>
      <c r="F23" s="23"/>
      <c r="G23" s="23"/>
      <c r="H23" s="23"/>
      <c r="I23" s="23"/>
      <c r="J23" s="23"/>
      <c r="K23" s="23"/>
      <c r="L23" s="21"/>
      <c r="N23" s="41"/>
    </row>
    <row r="24" spans="1:12" s="7" customFormat="1" ht="9">
      <c r="A24" s="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8"/>
    </row>
    <row r="25" spans="1:12" s="7" customFormat="1" ht="9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s="7" customFormat="1" ht="9">
      <c r="A26" s="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1"/>
    </row>
    <row r="27" spans="2:12" s="13" customFormat="1" ht="9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6"/>
    </row>
    <row r="28" spans="2:14" s="13" customFormat="1" ht="9">
      <c r="B28" s="31"/>
      <c r="C28" s="31"/>
      <c r="D28" s="31"/>
      <c r="E28" s="31"/>
      <c r="F28" s="31"/>
      <c r="G28" s="31"/>
      <c r="H28" s="31"/>
      <c r="I28" s="31"/>
      <c r="J28" s="31"/>
      <c r="K28" s="31"/>
      <c r="N28" s="31"/>
    </row>
    <row r="29" spans="2:11" s="13" customFormat="1" ht="9">
      <c r="B29" s="34"/>
      <c r="C29" s="34"/>
      <c r="D29" s="34"/>
      <c r="E29" s="34"/>
      <c r="F29" s="34"/>
      <c r="G29" s="34"/>
      <c r="H29" s="34"/>
      <c r="I29" s="34"/>
      <c r="J29" s="34"/>
      <c r="K29" s="37"/>
    </row>
    <row r="30" spans="11:14" s="13" customFormat="1" ht="9">
      <c r="K30" s="38"/>
      <c r="L30" s="35"/>
      <c r="N30" s="31"/>
    </row>
    <row r="31" spans="2:12" s="13" customFormat="1" ht="9">
      <c r="B31" s="34"/>
      <c r="C31" s="34"/>
      <c r="D31" s="34"/>
      <c r="E31" s="34"/>
      <c r="F31" s="34"/>
      <c r="G31" s="34"/>
      <c r="H31" s="34"/>
      <c r="I31" s="34"/>
      <c r="J31" s="34"/>
      <c r="K31" s="39"/>
      <c r="L31" s="35"/>
    </row>
    <row r="32" spans="11:14" s="13" customFormat="1" ht="9">
      <c r="K32" s="38"/>
      <c r="L32" s="35"/>
      <c r="N32" s="38"/>
    </row>
    <row r="33" s="13" customFormat="1" ht="9">
      <c r="N33" s="39"/>
    </row>
    <row r="34" spans="11:14" s="13" customFormat="1" ht="9">
      <c r="K34" s="40"/>
      <c r="N34" s="38"/>
    </row>
    <row r="35" s="13" customFormat="1" ht="9"/>
    <row r="36" spans="12:14" ht="9">
      <c r="L36" s="4"/>
      <c r="N36" s="40"/>
    </row>
    <row r="37" ht="9">
      <c r="L37" s="4"/>
    </row>
    <row r="38" spans="1:11" ht="9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9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2" spans="11:12" ht="9">
      <c r="K42" s="7"/>
      <c r="L42" s="35"/>
    </row>
    <row r="48" ht="9">
      <c r="N48" s="42"/>
    </row>
    <row r="51" ht="9">
      <c r="N51" s="43"/>
    </row>
    <row r="62" ht="9">
      <c r="A62" s="16"/>
    </row>
    <row r="66" spans="1:11" ht="9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6:18" ht="9">
      <c r="P67" s="18"/>
      <c r="Q67" s="18"/>
      <c r="R67" s="18"/>
    </row>
    <row r="68" spans="1:18" ht="9">
      <c r="A68" s="17"/>
      <c r="P68" s="17"/>
      <c r="Q68" s="17"/>
      <c r="R68" s="17"/>
    </row>
    <row r="69" ht="9">
      <c r="R69" s="19"/>
    </row>
    <row r="70" spans="17:18" ht="9">
      <c r="Q70" s="19"/>
      <c r="R70" s="19"/>
    </row>
    <row r="71" spans="17:18" ht="9">
      <c r="Q71" s="19"/>
      <c r="R71" s="19"/>
    </row>
    <row r="72" spans="2:18" ht="9">
      <c r="B72" s="19"/>
      <c r="C72" s="19"/>
      <c r="D72" s="19"/>
      <c r="E72" s="19"/>
      <c r="F72" s="19"/>
      <c r="G72" s="19"/>
      <c r="H72" s="19"/>
      <c r="I72" s="19"/>
      <c r="J72" s="19"/>
      <c r="K72" s="19"/>
      <c r="Q72" s="19"/>
      <c r="R72" s="19"/>
    </row>
    <row r="73" spans="2:18" ht="9">
      <c r="B73" s="19"/>
      <c r="C73" s="19"/>
      <c r="D73" s="19"/>
      <c r="E73" s="19"/>
      <c r="F73" s="19"/>
      <c r="G73" s="19"/>
      <c r="H73" s="19"/>
      <c r="I73" s="19"/>
      <c r="J73" s="19"/>
      <c r="K73" s="19"/>
      <c r="Q73" s="19"/>
      <c r="R73" s="19"/>
    </row>
    <row r="74" spans="2:18" ht="9">
      <c r="B74" s="19"/>
      <c r="C74" s="19"/>
      <c r="D74" s="19"/>
      <c r="E74" s="19"/>
      <c r="F74" s="19"/>
      <c r="G74" s="19"/>
      <c r="H74" s="19"/>
      <c r="I74" s="19"/>
      <c r="J74" s="19"/>
      <c r="K74" s="19"/>
      <c r="Q74" s="19"/>
      <c r="R74" s="19"/>
    </row>
    <row r="75" spans="2:18" ht="9">
      <c r="B75" s="19"/>
      <c r="C75" s="19"/>
      <c r="D75" s="19"/>
      <c r="E75" s="19"/>
      <c r="F75" s="19"/>
      <c r="G75" s="19"/>
      <c r="H75" s="19"/>
      <c r="I75" s="19"/>
      <c r="J75" s="19"/>
      <c r="K75" s="19"/>
      <c r="Q75" s="19"/>
      <c r="R75" s="19"/>
    </row>
    <row r="76" spans="2:18" ht="9">
      <c r="B76" s="19"/>
      <c r="C76" s="19"/>
      <c r="D76" s="19"/>
      <c r="E76" s="19"/>
      <c r="F76" s="19"/>
      <c r="G76" s="19"/>
      <c r="H76" s="19"/>
      <c r="I76" s="19"/>
      <c r="J76" s="19"/>
      <c r="K76" s="19"/>
      <c r="Q76" s="19"/>
      <c r="R76" s="19"/>
    </row>
    <row r="77" spans="2:18" ht="9">
      <c r="B77" s="19"/>
      <c r="C77" s="19"/>
      <c r="D77" s="19"/>
      <c r="E77" s="19"/>
      <c r="F77" s="19"/>
      <c r="G77" s="19"/>
      <c r="H77" s="19"/>
      <c r="I77" s="19"/>
      <c r="J77" s="19"/>
      <c r="K77" s="19"/>
      <c r="Q77" s="19"/>
      <c r="R77" s="19"/>
    </row>
    <row r="78" spans="2:18" ht="9">
      <c r="B78" s="19"/>
      <c r="C78" s="19"/>
      <c r="D78" s="19"/>
      <c r="E78" s="19"/>
      <c r="F78" s="19"/>
      <c r="G78" s="19"/>
      <c r="H78" s="19"/>
      <c r="I78" s="19"/>
      <c r="J78" s="19"/>
      <c r="K78" s="19"/>
      <c r="Q78" s="19"/>
      <c r="R78" s="19"/>
    </row>
    <row r="79" spans="2:18" ht="9">
      <c r="B79" s="19"/>
      <c r="C79" s="19"/>
      <c r="D79" s="19"/>
      <c r="E79" s="19"/>
      <c r="F79" s="19"/>
      <c r="G79" s="19"/>
      <c r="H79" s="19"/>
      <c r="I79" s="19"/>
      <c r="J79" s="19"/>
      <c r="K79" s="19"/>
      <c r="Q79" s="19"/>
      <c r="R79" s="19"/>
    </row>
    <row r="80" spans="2:18" ht="9">
      <c r="B80" s="19"/>
      <c r="C80" s="19"/>
      <c r="D80" s="19"/>
      <c r="E80" s="19"/>
      <c r="F80" s="19"/>
      <c r="G80" s="19"/>
      <c r="H80" s="19"/>
      <c r="I80" s="19"/>
      <c r="J80" s="19"/>
      <c r="K80" s="19"/>
      <c r="R80" s="19"/>
    </row>
    <row r="81" spans="2:18" ht="9">
      <c r="B81" s="19"/>
      <c r="C81" s="19"/>
      <c r="D81" s="19"/>
      <c r="E81" s="19"/>
      <c r="F81" s="19"/>
      <c r="G81" s="19"/>
      <c r="H81" s="19"/>
      <c r="I81" s="19"/>
      <c r="J81" s="19"/>
      <c r="K81" s="19"/>
      <c r="R81" s="19"/>
    </row>
    <row r="82" spans="2:18" ht="9">
      <c r="B82" s="19"/>
      <c r="C82" s="19"/>
      <c r="D82" s="19"/>
      <c r="E82" s="19"/>
      <c r="F82" s="19"/>
      <c r="G82" s="19"/>
      <c r="H82" s="19"/>
      <c r="I82" s="19"/>
      <c r="J82" s="19"/>
      <c r="K82" s="19"/>
      <c r="R82" s="19"/>
    </row>
    <row r="83" spans="2:18" ht="9">
      <c r="B83" s="19"/>
      <c r="C83" s="19"/>
      <c r="D83" s="19"/>
      <c r="E83" s="19"/>
      <c r="F83" s="19"/>
      <c r="G83" s="19"/>
      <c r="H83" s="19"/>
      <c r="I83" s="19"/>
      <c r="J83" s="19"/>
      <c r="K83" s="19"/>
      <c r="Q83" s="19"/>
      <c r="R83" s="19"/>
    </row>
    <row r="84" spans="2:18" ht="9">
      <c r="B84" s="19"/>
      <c r="C84" s="19"/>
      <c r="D84" s="19"/>
      <c r="E84" s="19"/>
      <c r="F84" s="19"/>
      <c r="G84" s="19"/>
      <c r="H84" s="19"/>
      <c r="I84" s="19"/>
      <c r="J84" s="19"/>
      <c r="K84" s="19"/>
      <c r="Q84" s="19"/>
      <c r="R84" s="19"/>
    </row>
    <row r="85" spans="2:18" ht="9">
      <c r="B85" s="19"/>
      <c r="C85" s="19"/>
      <c r="D85" s="19"/>
      <c r="E85" s="19"/>
      <c r="F85" s="19"/>
      <c r="G85" s="19"/>
      <c r="H85" s="19"/>
      <c r="I85" s="19"/>
      <c r="J85" s="19"/>
      <c r="K85" s="19"/>
      <c r="Q85" s="19"/>
      <c r="R85" s="19"/>
    </row>
    <row r="86" spans="2:18" ht="9">
      <c r="B86" s="19"/>
      <c r="C86" s="19"/>
      <c r="D86" s="19"/>
      <c r="E86" s="19"/>
      <c r="F86" s="19"/>
      <c r="G86" s="19"/>
      <c r="H86" s="19"/>
      <c r="I86" s="19"/>
      <c r="J86" s="19"/>
      <c r="K86" s="19"/>
      <c r="Q86" s="19"/>
      <c r="R86" s="19"/>
    </row>
    <row r="88" ht="9">
      <c r="A88" s="16"/>
    </row>
  </sheetData>
  <sheetProtection/>
  <mergeCells count="4">
    <mergeCell ref="A3:A4"/>
    <mergeCell ref="A1:L1"/>
    <mergeCell ref="L3:L4"/>
    <mergeCell ref="B3:K3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2015-06-10T20:55:19Z</cp:lastPrinted>
  <dcterms:created xsi:type="dcterms:W3CDTF">1998-02-13T16:40:51Z</dcterms:created>
  <dcterms:modified xsi:type="dcterms:W3CDTF">2015-06-10T20:55:52Z</dcterms:modified>
  <cp:category/>
  <cp:version/>
  <cp:contentType/>
  <cp:contentStatus/>
</cp:coreProperties>
</file>