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3425" windowHeight="12480" activeTab="0"/>
  </bookViews>
  <sheets>
    <sheet name="Gráf1" sheetId="1" r:id="rId1"/>
    <sheet name="G2.4" sheetId="2" r:id="rId2"/>
  </sheets>
  <definedNames/>
  <calcPr fullCalcOnLoad="1"/>
</workbook>
</file>

<file path=xl/sharedStrings.xml><?xml version="1.0" encoding="utf-8"?>
<sst xmlns="http://schemas.openxmlformats.org/spreadsheetml/2006/main" count="52" uniqueCount="18">
  <si>
    <t>Total</t>
  </si>
  <si>
    <t>milhões m³</t>
  </si>
  <si>
    <t>Outros</t>
  </si>
  <si>
    <t>Rio de Janeiro</t>
  </si>
  <si>
    <t>São Paulo</t>
  </si>
  <si>
    <t>Amazonas</t>
  </si>
  <si>
    <t>Bahia</t>
  </si>
  <si>
    <t>Rio Grande do Norte</t>
  </si>
  <si>
    <t>Espírito Santo</t>
  </si>
  <si>
    <t>Terra</t>
  </si>
  <si>
    <t>Mar</t>
  </si>
  <si>
    <t>Alagoas</t>
  </si>
  <si>
    <t>Sergipe</t>
  </si>
  <si>
    <t>Rio de Janeiro2</t>
  </si>
  <si>
    <t>Paraná3</t>
  </si>
  <si>
    <t>Santa Catarina4</t>
  </si>
  <si>
    <t>Ceará</t>
  </si>
  <si>
    <t>Maranhão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</si>
</sst>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0.000000"/>
    <numFmt numFmtId="183" formatCode="0.00000"/>
    <numFmt numFmtId="184" formatCode="0.0000"/>
    <numFmt numFmtId="185" formatCode="0.000"/>
    <numFmt numFmtId="186" formatCode="General_)"/>
    <numFmt numFmtId="187" formatCode="0.0"/>
    <numFmt numFmtId="188" formatCode="0.000%"/>
  </numFmts>
  <fonts count="46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8"/>
      <name val="Calibri"/>
      <family val="2"/>
    </font>
    <font>
      <sz val="7"/>
      <color indexed="8"/>
      <name val="Helvetica Neue"/>
      <family val="0"/>
    </font>
    <font>
      <b/>
      <sz val="14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.5"/>
      <color theme="10"/>
      <name val="Arial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53" applyNumberFormat="1" applyFont="1" applyAlignment="1">
      <alignment/>
    </xf>
    <xf numFmtId="171" fontId="1" fillId="0" borderId="0" xfId="53" applyFont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86" fontId="2" fillId="0" borderId="0" xfId="0" applyNumberFormat="1" applyFont="1" applyFill="1" applyBorder="1" applyAlignment="1" applyProtection="1">
      <alignment horizontal="left" vertical="center"/>
      <protection/>
    </xf>
    <xf numFmtId="181" fontId="2" fillId="0" borderId="0" xfId="53" applyNumberFormat="1" applyFont="1" applyFill="1" applyAlignment="1">
      <alignment horizontal="right" wrapText="1"/>
    </xf>
    <xf numFmtId="181" fontId="1" fillId="0" borderId="0" xfId="0" applyNumberFormat="1" applyFont="1" applyFill="1" applyAlignment="1">
      <alignment/>
    </xf>
    <xf numFmtId="37" fontId="2" fillId="0" borderId="0" xfId="0" applyNumberFormat="1" applyFont="1" applyFill="1" applyBorder="1" applyAlignment="1" applyProtection="1">
      <alignment horizontal="left" vertical="center"/>
      <protection/>
    </xf>
    <xf numFmtId="1" fontId="1" fillId="0" borderId="0" xfId="0" applyNumberFormat="1" applyFont="1" applyAlignment="1">
      <alignment/>
    </xf>
    <xf numFmtId="4" fontId="2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Alignment="1">
      <alignment/>
    </xf>
    <xf numFmtId="178" fontId="1" fillId="0" borderId="0" xfId="51" applyNumberFormat="1" applyFont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Separador de milhares 2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2.4 – Distribuição percentual das reservas provadas de gás natural, segundo unidades da Federação – 31/12/2014</a:t>
            </a:r>
          </a:p>
        </c:rich>
      </c:tx>
      <c:layout>
        <c:manualLayout>
          <c:xMode val="factor"/>
          <c:yMode val="factor"/>
          <c:x val="0.0105"/>
          <c:y val="-0.00325"/>
        </c:manualLayout>
      </c:layout>
      <c:spPr>
        <a:noFill/>
        <a:ln w="3175">
          <a:noFill/>
        </a:ln>
      </c:spPr>
    </c:title>
    <c:view3D>
      <c:rotX val="4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955"/>
          <c:y val="0.132"/>
          <c:w val="0.469"/>
          <c:h val="0.74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Rio de Janeiro
58,3%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Amazonas
11,1%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Bahia
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Rio Grande do Norte
1,4%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Espírito Santo
9,4%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Outros¹
1,6%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Maranhão
1,6%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'G2.4'!$A$2:$A$9</c:f>
              <c:strCache>
                <c:ptCount val="8"/>
                <c:pt idx="0">
                  <c:v>Rio de Janeiro</c:v>
                </c:pt>
                <c:pt idx="1">
                  <c:v>São Paulo</c:v>
                </c:pt>
                <c:pt idx="2">
                  <c:v>Amazonas</c:v>
                </c:pt>
                <c:pt idx="3">
                  <c:v>Bahia</c:v>
                </c:pt>
                <c:pt idx="4">
                  <c:v>Rio Grande do Norte</c:v>
                </c:pt>
                <c:pt idx="5">
                  <c:v>Espírito Santo</c:v>
                </c:pt>
                <c:pt idx="6">
                  <c:v>Maranhão</c:v>
                </c:pt>
                <c:pt idx="7">
                  <c:v>Outros</c:v>
                </c:pt>
              </c:strCache>
            </c:strRef>
          </c:cat>
          <c:val>
            <c:numRef>
              <c:f>'G2.4'!$B$2:$B$9</c:f>
              <c:numCache>
                <c:ptCount val="8"/>
                <c:pt idx="0">
                  <c:v>274684.618543</c:v>
                </c:pt>
                <c:pt idx="1">
                  <c:v>54418.452252999996</c:v>
                </c:pt>
                <c:pt idx="2">
                  <c:v>52382.746618000005</c:v>
                </c:pt>
                <c:pt idx="3">
                  <c:v>23565.76722634</c:v>
                </c:pt>
                <c:pt idx="4">
                  <c:v>6615.24232302</c:v>
                </c:pt>
                <c:pt idx="5">
                  <c:v>44279.976063</c:v>
                </c:pt>
                <c:pt idx="6">
                  <c:v>7770.49958801</c:v>
                </c:pt>
                <c:pt idx="7">
                  <c:v>7377.22569557</c:v>
                </c:pt>
              </c:numCache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0.79825</cdr:y>
    </cdr:from>
    <cdr:to>
      <cdr:x>0.61475</cdr:x>
      <cdr:y>0.947</cdr:y>
    </cdr:to>
    <cdr:sp>
      <cdr:nvSpPr>
        <cdr:cNvPr id="1" name="Text Box 1"/>
        <cdr:cNvSpPr txBox="1">
          <a:spLocks noChangeArrowheads="1"/>
        </cdr:cNvSpPr>
      </cdr:nvSpPr>
      <cdr:spPr>
        <a:xfrm>
          <a:off x="1171575" y="4581525"/>
          <a:ext cx="45053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ANP/SDP (Tabela 2.6).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Nota: Ver em Notas Gerais item sobre "Reservas Brasileiras de Petróleo e Gás Natural".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 Inclui Alagoas, Ceará e Sergipe.
</a:t>
          </a:r>
        </a:p>
      </cdr:txBody>
    </cdr:sp>
  </cdr:relSizeAnchor>
  <cdr:relSizeAnchor xmlns:cdr="http://schemas.openxmlformats.org/drawingml/2006/chartDrawing">
    <cdr:from>
      <cdr:x>0.273</cdr:x>
      <cdr:y>0.35775</cdr:y>
    </cdr:from>
    <cdr:to>
      <cdr:x>0.588</cdr:x>
      <cdr:y>0.60125</cdr:y>
    </cdr:to>
    <cdr:sp>
      <cdr:nvSpPr>
        <cdr:cNvPr id="2" name="Elipse 3"/>
        <cdr:cNvSpPr>
          <a:spLocks/>
        </cdr:cNvSpPr>
      </cdr:nvSpPr>
      <cdr:spPr>
        <a:xfrm>
          <a:off x="2514600" y="2047875"/>
          <a:ext cx="2914650" cy="1400175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de reservas provadas: 
</a:t>
          </a:r>
          <a:r>
            <a:rPr lang="en-US" cap="none" sz="1400" b="1" i="0" u="none" baseline="0">
              <a:solidFill>
                <a:srgbClr val="000000"/>
              </a:solidFill>
            </a:rPr>
            <a:t>    471,095 bilhões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115" zoomScaleNormal="115" zoomScalePageLayoutView="0" workbookViewId="0" topLeftCell="A1">
      <selection activeCell="B9" sqref="B9"/>
    </sheetView>
  </sheetViews>
  <sheetFormatPr defaultColWidth="9.140625" defaultRowHeight="12.75"/>
  <cols>
    <col min="1" max="1" width="15.28125" style="1" customWidth="1"/>
    <col min="2" max="2" width="8.7109375" style="2" customWidth="1"/>
    <col min="3" max="4" width="9.140625" style="1" customWidth="1"/>
    <col min="5" max="5" width="15.140625" style="1" bestFit="1" customWidth="1"/>
    <col min="6" max="6" width="9.8515625" style="1" bestFit="1" customWidth="1"/>
    <col min="7" max="9" width="9.140625" style="1" customWidth="1"/>
    <col min="10" max="10" width="18.421875" style="1" customWidth="1"/>
    <col min="11" max="11" width="9.8515625" style="1" bestFit="1" customWidth="1"/>
    <col min="12" max="16384" width="9.140625" style="1" customWidth="1"/>
  </cols>
  <sheetData>
    <row r="1" ht="11.25">
      <c r="B1" s="2" t="s">
        <v>1</v>
      </c>
    </row>
    <row r="2" spans="1:5" ht="11.25">
      <c r="A2" s="1" t="s">
        <v>3</v>
      </c>
      <c r="B2" s="2">
        <v>274684.618543</v>
      </c>
      <c r="C2" s="14">
        <f aca="true" t="shared" si="0" ref="C2:C9">B2/$B$10</f>
        <v>0.5830774972667077</v>
      </c>
      <c r="E2" s="3"/>
    </row>
    <row r="3" spans="1:5" ht="11.25">
      <c r="A3" s="1" t="s">
        <v>4</v>
      </c>
      <c r="B3" s="2">
        <v>54418.452252999996</v>
      </c>
      <c r="C3" s="14">
        <f t="shared" si="0"/>
        <v>0.11551493168096677</v>
      </c>
      <c r="E3" s="3"/>
    </row>
    <row r="4" spans="1:5" ht="11.25">
      <c r="A4" s="1" t="s">
        <v>5</v>
      </c>
      <c r="B4" s="2">
        <v>52382.746618000005</v>
      </c>
      <c r="C4" s="14">
        <f t="shared" si="0"/>
        <v>0.11119370629483648</v>
      </c>
      <c r="E4" s="3"/>
    </row>
    <row r="5" spans="1:11" ht="11.25">
      <c r="A5" s="1" t="s">
        <v>6</v>
      </c>
      <c r="B5" s="2">
        <v>23565.76722634</v>
      </c>
      <c r="C5" s="14">
        <f t="shared" si="0"/>
        <v>0.05002343650834283</v>
      </c>
      <c r="E5" s="3"/>
      <c r="F5" s="5"/>
      <c r="G5" s="5"/>
      <c r="H5" s="5"/>
      <c r="I5" s="5"/>
      <c r="J5" s="5"/>
      <c r="K5" s="3"/>
    </row>
    <row r="6" spans="1:11" ht="11.25">
      <c r="A6" s="1" t="s">
        <v>7</v>
      </c>
      <c r="B6" s="2">
        <v>6615.24232302</v>
      </c>
      <c r="C6" s="14">
        <f t="shared" si="0"/>
        <v>0.014042282228902761</v>
      </c>
      <c r="E6" s="3"/>
      <c r="F6" s="5"/>
      <c r="G6" s="5"/>
      <c r="H6" s="5"/>
      <c r="I6" s="5"/>
      <c r="J6" s="5"/>
      <c r="K6" s="3"/>
    </row>
    <row r="7" spans="1:11" ht="11.25">
      <c r="A7" s="1" t="s">
        <v>8</v>
      </c>
      <c r="B7" s="2">
        <v>44279.976063</v>
      </c>
      <c r="C7" s="14">
        <f t="shared" si="0"/>
        <v>0.09399382374882424</v>
      </c>
      <c r="E7" s="3"/>
      <c r="F7" s="5"/>
      <c r="G7" s="5"/>
      <c r="H7" s="5"/>
      <c r="I7" s="5"/>
      <c r="J7" s="5"/>
      <c r="K7" s="3"/>
    </row>
    <row r="8" spans="1:11" ht="11.25">
      <c r="A8" s="1" t="s">
        <v>17</v>
      </c>
      <c r="B8" s="2">
        <v>7770.49958801</v>
      </c>
      <c r="C8" s="14">
        <f t="shared" si="0"/>
        <v>0.01649456557240604</v>
      </c>
      <c r="E8" s="3"/>
      <c r="F8" s="5"/>
      <c r="G8" s="5"/>
      <c r="H8" s="5"/>
      <c r="I8" s="5"/>
      <c r="J8" s="5"/>
      <c r="K8" s="3"/>
    </row>
    <row r="9" spans="1:11" ht="11.25">
      <c r="A9" s="1" t="s">
        <v>2</v>
      </c>
      <c r="B9" s="2">
        <v>7377.22569557</v>
      </c>
      <c r="C9" s="14">
        <f t="shared" si="0"/>
        <v>0.0156597566990131</v>
      </c>
      <c r="E9" s="3"/>
      <c r="F9" s="6"/>
      <c r="G9" s="5"/>
      <c r="H9" s="5"/>
      <c r="I9" s="5"/>
      <c r="J9" s="5"/>
      <c r="K9" s="3"/>
    </row>
    <row r="10" spans="1:11" ht="11.25">
      <c r="A10" s="1" t="s">
        <v>0</v>
      </c>
      <c r="B10" s="2">
        <f>SUM(B2:B9)</f>
        <v>471094.52830994007</v>
      </c>
      <c r="C10" s="14">
        <f>SUM(C2:C9)</f>
        <v>0.9999999999999999</v>
      </c>
      <c r="D10" s="4"/>
      <c r="E10" s="3"/>
      <c r="F10" s="6"/>
      <c r="G10" s="5"/>
      <c r="H10" s="5"/>
      <c r="I10" s="5"/>
      <c r="J10" s="5"/>
      <c r="K10" s="3"/>
    </row>
    <row r="11" spans="5:11" ht="11.25">
      <c r="E11" s="3"/>
      <c r="F11" s="7"/>
      <c r="G11" s="7"/>
      <c r="H11" s="8"/>
      <c r="I11" s="9"/>
      <c r="J11" s="5"/>
      <c r="K11" s="3"/>
    </row>
    <row r="12" spans="5:11" ht="11.25">
      <c r="E12" s="3"/>
      <c r="F12" s="7"/>
      <c r="G12" s="7"/>
      <c r="H12" s="8"/>
      <c r="I12" s="5"/>
      <c r="J12" s="5"/>
      <c r="K12" s="3"/>
    </row>
    <row r="13" spans="5:11" ht="11.25">
      <c r="E13" s="1" t="s">
        <v>13</v>
      </c>
      <c r="F13" s="12">
        <f>C35</f>
        <v>246438.38546986997</v>
      </c>
      <c r="G13" s="7"/>
      <c r="H13" s="8"/>
      <c r="I13" s="5"/>
      <c r="J13" s="5"/>
      <c r="K13" s="3"/>
    </row>
    <row r="14" spans="5:11" ht="11.25">
      <c r="E14" s="1" t="s">
        <v>4</v>
      </c>
      <c r="F14" s="12">
        <f>C37</f>
        <v>60336.173351000005</v>
      </c>
      <c r="G14" s="7"/>
      <c r="H14" s="8"/>
      <c r="I14" s="5"/>
      <c r="J14" s="5"/>
      <c r="K14" s="3"/>
    </row>
    <row r="15" spans="1:11" ht="11.25">
      <c r="A15" s="1" t="s">
        <v>5</v>
      </c>
      <c r="B15" s="2" t="s">
        <v>9</v>
      </c>
      <c r="C15" s="11">
        <v>51816.022349</v>
      </c>
      <c r="E15" s="1" t="s">
        <v>5</v>
      </c>
      <c r="F15" s="12">
        <f>C15</f>
        <v>51816.022349</v>
      </c>
      <c r="G15" s="7"/>
      <c r="H15" s="8"/>
      <c r="I15" s="5"/>
      <c r="J15" s="5"/>
      <c r="K15" s="3"/>
    </row>
    <row r="16" spans="3:11" ht="11.25">
      <c r="C16" s="11"/>
      <c r="E16" s="1" t="s">
        <v>16</v>
      </c>
      <c r="F16" s="12">
        <f>C18</f>
        <v>386.578242</v>
      </c>
      <c r="G16" s="7"/>
      <c r="H16" s="8"/>
      <c r="I16" s="5"/>
      <c r="J16" s="5"/>
      <c r="K16" s="3"/>
    </row>
    <row r="17" spans="1:11" ht="11.25">
      <c r="A17" s="1" t="s">
        <v>17</v>
      </c>
      <c r="B17" s="2" t="s">
        <v>9</v>
      </c>
      <c r="C17" s="11">
        <v>7285.71291805</v>
      </c>
      <c r="E17" s="1" t="s">
        <v>6</v>
      </c>
      <c r="F17" s="12">
        <f>C29+C30</f>
        <v>30278.30750139</v>
      </c>
      <c r="G17" s="7"/>
      <c r="H17" s="8"/>
      <c r="I17" s="9"/>
      <c r="J17" s="5"/>
      <c r="K17" s="3"/>
    </row>
    <row r="18" spans="1:10" ht="11.25">
      <c r="A18" s="1" t="s">
        <v>16</v>
      </c>
      <c r="B18" s="2" t="s">
        <v>10</v>
      </c>
      <c r="C18" s="11">
        <v>386.578242</v>
      </c>
      <c r="E18" s="1" t="s">
        <v>7</v>
      </c>
      <c r="F18" s="12">
        <f>C20+C21</f>
        <v>9846.416644050001</v>
      </c>
      <c r="G18" s="7"/>
      <c r="H18" s="8"/>
      <c r="I18" s="5"/>
      <c r="J18" s="5"/>
    </row>
    <row r="19" spans="5:10" ht="11.25">
      <c r="E19" s="1" t="s">
        <v>8</v>
      </c>
      <c r="F19" s="12">
        <f>C32+C33</f>
        <v>43125.049662000005</v>
      </c>
      <c r="G19" s="7"/>
      <c r="H19" s="8"/>
      <c r="I19" s="5"/>
      <c r="J19" s="5"/>
    </row>
    <row r="20" spans="1:10" ht="11.25">
      <c r="A20" s="1" t="s">
        <v>7</v>
      </c>
      <c r="B20" s="2" t="s">
        <v>9</v>
      </c>
      <c r="C20" s="11">
        <v>2549.5158620500006</v>
      </c>
      <c r="E20" s="1" t="s">
        <v>11</v>
      </c>
      <c r="F20" s="12">
        <f>C23+C24</f>
        <v>3501.527167859999</v>
      </c>
      <c r="G20" s="7"/>
      <c r="H20" s="8"/>
      <c r="I20" s="9"/>
      <c r="J20" s="5"/>
    </row>
    <row r="21" spans="2:10" ht="11.25">
      <c r="B21" s="2" t="s">
        <v>10</v>
      </c>
      <c r="C21" s="11">
        <v>7296.9007820000015</v>
      </c>
      <c r="E21" s="1" t="s">
        <v>12</v>
      </c>
      <c r="F21" s="12">
        <f>C26+C27</f>
        <v>4881.761264549999</v>
      </c>
      <c r="G21" s="7"/>
      <c r="H21" s="8"/>
      <c r="I21" s="5"/>
      <c r="J21" s="5"/>
    </row>
    <row r="22" spans="5:10" ht="11.25">
      <c r="E22" s="1" t="s">
        <v>17</v>
      </c>
      <c r="F22" s="12">
        <f>C17</f>
        <v>7285.71291805</v>
      </c>
      <c r="G22" s="7"/>
      <c r="H22" s="8"/>
      <c r="I22" s="5"/>
      <c r="J22" s="5"/>
    </row>
    <row r="23" spans="1:10" ht="11.25">
      <c r="A23" s="1" t="s">
        <v>11</v>
      </c>
      <c r="B23" s="2" t="s">
        <v>9</v>
      </c>
      <c r="C23" s="11">
        <v>2739.945288859999</v>
      </c>
      <c r="F23" s="13"/>
      <c r="G23" s="7"/>
      <c r="H23" s="8"/>
      <c r="I23" s="9"/>
      <c r="J23" s="5"/>
    </row>
    <row r="24" spans="2:10" ht="11.25">
      <c r="B24" s="2" t="s">
        <v>10</v>
      </c>
      <c r="C24" s="11">
        <v>761.581879</v>
      </c>
      <c r="F24" s="13"/>
      <c r="G24" s="7"/>
      <c r="H24" s="8"/>
      <c r="I24" s="5"/>
      <c r="J24" s="5"/>
    </row>
    <row r="25" spans="3:10" ht="11.25">
      <c r="C25" s="11"/>
      <c r="E25" s="1" t="s">
        <v>14</v>
      </c>
      <c r="F25" s="12">
        <f>C39+C40</f>
        <v>1061.758783</v>
      </c>
      <c r="G25" s="7"/>
      <c r="H25" s="8"/>
      <c r="I25" s="5"/>
      <c r="J25" s="5"/>
    </row>
    <row r="26" spans="1:10" ht="11.25">
      <c r="A26" s="1" t="s">
        <v>12</v>
      </c>
      <c r="B26" s="2" t="s">
        <v>9</v>
      </c>
      <c r="C26" s="11">
        <v>1460.0990345499995</v>
      </c>
      <c r="E26" s="1" t="s">
        <v>15</v>
      </c>
      <c r="F26" s="12">
        <f>C42</f>
        <v>229.732299</v>
      </c>
      <c r="G26" s="7">
        <f>F25+F26+F16+F21+F20</f>
        <v>10061.357756409998</v>
      </c>
      <c r="H26" s="8"/>
      <c r="I26" s="9"/>
      <c r="J26" s="5"/>
    </row>
    <row r="27" spans="2:10" ht="11.25">
      <c r="B27" s="2" t="s">
        <v>10</v>
      </c>
      <c r="C27" s="11">
        <v>3421.66223</v>
      </c>
      <c r="G27" s="7"/>
      <c r="H27" s="8"/>
      <c r="I27" s="5"/>
      <c r="J27" s="5"/>
    </row>
    <row r="28" spans="3:10" ht="11.25">
      <c r="C28" s="11"/>
      <c r="F28" s="7">
        <f>SUM(F13:F27)</f>
        <v>459187.42565177</v>
      </c>
      <c r="G28" s="7"/>
      <c r="H28" s="8"/>
      <c r="I28" s="5"/>
      <c r="J28" s="5"/>
    </row>
    <row r="29" spans="1:10" ht="11.25">
      <c r="A29" s="1" t="s">
        <v>6</v>
      </c>
      <c r="B29" s="2" t="s">
        <v>9</v>
      </c>
      <c r="C29" s="11">
        <v>5988.332034390001</v>
      </c>
      <c r="F29" s="7"/>
      <c r="G29" s="7"/>
      <c r="H29" s="8"/>
      <c r="I29" s="9"/>
      <c r="J29" s="5"/>
    </row>
    <row r="30" spans="2:10" ht="11.25">
      <c r="B30" s="2" t="s">
        <v>10</v>
      </c>
      <c r="C30" s="11">
        <v>24289.975467</v>
      </c>
      <c r="F30" s="7"/>
      <c r="G30" s="7"/>
      <c r="H30" s="8"/>
      <c r="I30" s="5"/>
      <c r="J30" s="5"/>
    </row>
    <row r="31" spans="3:10" ht="11.25">
      <c r="C31" s="11"/>
      <c r="F31" s="7"/>
      <c r="G31" s="7"/>
      <c r="H31" s="8"/>
      <c r="I31" s="5"/>
      <c r="J31" s="5"/>
    </row>
    <row r="32" spans="1:10" ht="11.25">
      <c r="A32" s="1" t="s">
        <v>8</v>
      </c>
      <c r="B32" s="2" t="s">
        <v>9</v>
      </c>
      <c r="C32" s="11">
        <v>535.312105</v>
      </c>
      <c r="F32" s="7"/>
      <c r="G32" s="7"/>
      <c r="H32" s="8"/>
      <c r="I32" s="9"/>
      <c r="J32" s="5"/>
    </row>
    <row r="33" spans="2:10" ht="11.25">
      <c r="B33" s="2" t="s">
        <v>10</v>
      </c>
      <c r="C33" s="11">
        <v>42589.73755700001</v>
      </c>
      <c r="F33" s="7"/>
      <c r="G33" s="7"/>
      <c r="H33" s="8"/>
      <c r="I33" s="5"/>
      <c r="J33" s="5"/>
    </row>
    <row r="34" spans="3:10" ht="11.25">
      <c r="C34" s="11"/>
      <c r="F34" s="7"/>
      <c r="G34" s="7"/>
      <c r="H34" s="8"/>
      <c r="I34" s="9"/>
      <c r="J34" s="5"/>
    </row>
    <row r="35" spans="1:10" ht="11.25">
      <c r="A35" s="1" t="s">
        <v>13</v>
      </c>
      <c r="B35" s="2" t="s">
        <v>10</v>
      </c>
      <c r="C35" s="11">
        <v>246438.38546986997</v>
      </c>
      <c r="F35" s="7"/>
      <c r="G35" s="7"/>
      <c r="H35" s="8"/>
      <c r="I35" s="5"/>
      <c r="J35" s="5"/>
    </row>
    <row r="36" spans="3:10" ht="11.25">
      <c r="C36" s="11"/>
      <c r="F36" s="7"/>
      <c r="G36" s="7"/>
      <c r="H36" s="8"/>
      <c r="I36" s="9"/>
      <c r="J36" s="5"/>
    </row>
    <row r="37" spans="1:10" ht="11.25">
      <c r="A37" s="1" t="s">
        <v>4</v>
      </c>
      <c r="B37" s="2" t="s">
        <v>10</v>
      </c>
      <c r="C37" s="11">
        <v>60336.173351000005</v>
      </c>
      <c r="F37" s="7"/>
      <c r="G37" s="7"/>
      <c r="H37" s="8"/>
      <c r="I37" s="5"/>
      <c r="J37" s="5"/>
    </row>
    <row r="38" spans="3:10" ht="11.25">
      <c r="C38" s="11"/>
      <c r="F38" s="10"/>
      <c r="G38" s="7"/>
      <c r="H38" s="8"/>
      <c r="I38" s="5"/>
      <c r="J38" s="5"/>
    </row>
    <row r="39" spans="1:10" ht="11.25">
      <c r="A39" s="1" t="s">
        <v>14</v>
      </c>
      <c r="B39" s="2" t="s">
        <v>9</v>
      </c>
      <c r="C39" s="11">
        <v>0</v>
      </c>
      <c r="F39" s="10"/>
      <c r="G39" s="7"/>
      <c r="H39" s="8"/>
      <c r="I39" s="9"/>
      <c r="J39" s="5"/>
    </row>
    <row r="40" spans="2:10" ht="11.25">
      <c r="B40" s="2" t="s">
        <v>10</v>
      </c>
      <c r="C40" s="11">
        <v>1061.758783</v>
      </c>
      <c r="F40" s="10"/>
      <c r="G40" s="10"/>
      <c r="H40" s="8"/>
      <c r="I40" s="5"/>
      <c r="J40" s="5"/>
    </row>
    <row r="41" spans="3:10" ht="11.25">
      <c r="C41" s="11"/>
      <c r="F41" s="7"/>
      <c r="G41" s="7"/>
      <c r="H41" s="8"/>
      <c r="I41" s="9"/>
      <c r="J41" s="5"/>
    </row>
    <row r="42" spans="1:3" ht="11.25">
      <c r="A42" s="1" t="s">
        <v>15</v>
      </c>
      <c r="B42" s="2" t="s">
        <v>10</v>
      </c>
      <c r="C42" s="11">
        <v>229.732299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2015-05-26T19:52:15Z</cp:lastPrinted>
  <dcterms:created xsi:type="dcterms:W3CDTF">2002-04-30T19:45:14Z</dcterms:created>
  <dcterms:modified xsi:type="dcterms:W3CDTF">2015-07-27T15:32:47Z</dcterms:modified>
  <cp:category/>
  <cp:version/>
  <cp:contentType/>
  <cp:contentStatus/>
</cp:coreProperties>
</file>