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035" windowHeight="11715" activeTab="0"/>
  </bookViews>
  <sheets>
    <sheet name="T2.56" sheetId="1" r:id="rId1"/>
  </sheets>
  <definedNames>
    <definedName name="_xlnm.Print_Area" localSheetId="0">'T2.56'!$A$1:$K$16</definedName>
  </definedNames>
  <calcPr fullCalcOnLoad="1"/>
</workbook>
</file>

<file path=xl/sharedStrings.xml><?xml version="1.0" encoding="utf-8"?>
<sst xmlns="http://schemas.openxmlformats.org/spreadsheetml/2006/main" count="11" uniqueCount="11">
  <si>
    <t>Especificação</t>
  </si>
  <si>
    <t>Importação líquida de derivados (c)</t>
  </si>
  <si>
    <t>Consumo aparente  (d)=(a)+(b)+(c)</t>
  </si>
  <si>
    <t>Dependência externa (e)=(d)-(a)</t>
  </si>
  <si>
    <t>Dependência externa (e)/(d) %</t>
  </si>
  <si>
    <t>Importação líquida de petróleo (b)²</t>
  </si>
  <si>
    <t>¹Inclui condensado e LGN. ²Inclui condensado.</t>
  </si>
  <si>
    <r>
      <t>Dependência externa de petróleo e seus derivados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/dia)</t>
    </r>
  </si>
  <si>
    <t>Produção de petróleo (a)¹</t>
  </si>
  <si>
    <t>Fontes: ANP/SDP, conforme o Decreto n° 2.705/1998, para os dados de produção de petróleo; MDIC/Secex, para os dados de importação e exportação de petróleo e derivados.</t>
  </si>
  <si>
    <t>Tabela 2.56 – Dependência externa de petróleo e seus derivados – 2005-2014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</si>
</sst>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_);_(@_)"/>
    <numFmt numFmtId="184" formatCode="#,##0.0"/>
    <numFmt numFmtId="185" formatCode="0.0"/>
    <numFmt numFmtId="186" formatCode="0.000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0.000%"/>
  </numFmts>
  <fonts count="45"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7"/>
      <color indexed="12"/>
      <name val="Helvetica Neue"/>
      <family val="0"/>
    </font>
    <font>
      <sz val="7"/>
      <color indexed="1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0" fontId="5" fillId="33" borderId="0" xfId="53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78" fontId="5" fillId="33" borderId="0" xfId="53" applyNumberFormat="1" applyFont="1" applyFill="1" applyAlignment="1">
      <alignment/>
    </xf>
    <xf numFmtId="0" fontId="4" fillId="33" borderId="0" xfId="0" applyFont="1" applyFill="1" applyAlignment="1">
      <alignment/>
    </xf>
    <xf numFmtId="180" fontId="4" fillId="33" borderId="0" xfId="53" applyNumberFormat="1" applyFont="1" applyFill="1" applyAlignment="1">
      <alignment/>
    </xf>
    <xf numFmtId="184" fontId="4" fillId="33" borderId="0" xfId="53" applyNumberFormat="1" applyFont="1" applyFill="1" applyAlignment="1">
      <alignment/>
    </xf>
    <xf numFmtId="184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0" fontId="5" fillId="33" borderId="0" xfId="53" applyNumberFormat="1" applyFont="1" applyFill="1" applyAlignment="1">
      <alignment/>
    </xf>
    <xf numFmtId="187" fontId="3" fillId="33" borderId="0" xfId="0" applyNumberFormat="1" applyFont="1" applyFill="1" applyBorder="1" applyAlignment="1">
      <alignment horizontal="center" vertical="center"/>
    </xf>
    <xf numFmtId="180" fontId="4" fillId="33" borderId="0" xfId="0" applyNumberFormat="1" applyFont="1" applyFill="1" applyBorder="1" applyAlignment="1">
      <alignment horizontal="center" vertical="center"/>
    </xf>
    <xf numFmtId="180" fontId="4" fillId="33" borderId="0" xfId="53" applyNumberFormat="1" applyFont="1" applyFill="1" applyAlignment="1">
      <alignment/>
    </xf>
    <xf numFmtId="179" fontId="5" fillId="33" borderId="0" xfId="51" applyNumberFormat="1" applyFont="1" applyFill="1" applyAlignment="1">
      <alignment/>
    </xf>
    <xf numFmtId="179" fontId="8" fillId="33" borderId="12" xfId="51" applyNumberFormat="1" applyFont="1" applyFill="1" applyBorder="1" applyAlignment="1">
      <alignment/>
    </xf>
    <xf numFmtId="178" fontId="9" fillId="33" borderId="0" xfId="53" applyNumberFormat="1" applyFont="1" applyFill="1" applyAlignment="1">
      <alignment/>
    </xf>
    <xf numFmtId="178" fontId="4" fillId="33" borderId="0" xfId="0" applyNumberFormat="1" applyFont="1" applyFill="1" applyAlignment="1">
      <alignment/>
    </xf>
    <xf numFmtId="184" fontId="3" fillId="33" borderId="0" xfId="53" applyNumberFormat="1" applyFont="1" applyFill="1" applyAlignment="1">
      <alignment/>
    </xf>
    <xf numFmtId="181" fontId="5" fillId="33" borderId="0" xfId="53" applyNumberFormat="1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78" fontId="4" fillId="33" borderId="0" xfId="53" applyNumberFormat="1" applyFont="1" applyFill="1" applyAlignment="1">
      <alignment/>
    </xf>
    <xf numFmtId="171" fontId="5" fillId="33" borderId="0" xfId="53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8515625" style="4" customWidth="1"/>
    <col min="2" max="11" width="7.8515625" style="4" customWidth="1"/>
    <col min="12" max="16384" width="9.140625" style="4" customWidth="1"/>
  </cols>
  <sheetData>
    <row r="1" spans="1:11" s="1" customFormat="1" ht="12.7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3" customFormat="1" ht="9.75" customHeight="1">
      <c r="A2" s="2"/>
      <c r="B2" s="2"/>
      <c r="C2" s="2"/>
      <c r="D2" s="2"/>
      <c r="E2" s="2"/>
      <c r="F2" s="19"/>
      <c r="G2" s="19"/>
      <c r="H2" s="19"/>
      <c r="I2" s="20"/>
      <c r="J2" s="20"/>
      <c r="K2" s="20"/>
    </row>
    <row r="3" spans="1:11" ht="12" customHeight="1">
      <c r="A3" s="28" t="s">
        <v>0</v>
      </c>
      <c r="B3" s="31" t="s">
        <v>7</v>
      </c>
      <c r="C3" s="32"/>
      <c r="D3" s="32"/>
      <c r="E3" s="32"/>
      <c r="F3" s="32"/>
      <c r="G3" s="32"/>
      <c r="H3" s="32"/>
      <c r="I3" s="32"/>
      <c r="J3" s="32"/>
      <c r="K3" s="33"/>
    </row>
    <row r="4" spans="1:11" ht="9.75" customHeight="1">
      <c r="A4" s="29"/>
      <c r="B4" s="6">
        <v>2005</v>
      </c>
      <c r="C4" s="6">
        <v>2006</v>
      </c>
      <c r="D4" s="5">
        <v>2007</v>
      </c>
      <c r="E4" s="6">
        <v>2008</v>
      </c>
      <c r="F4" s="5">
        <v>2009</v>
      </c>
      <c r="G4" s="6">
        <v>2010</v>
      </c>
      <c r="H4" s="5">
        <v>2011</v>
      </c>
      <c r="I4" s="6">
        <v>2012</v>
      </c>
      <c r="J4" s="5">
        <v>2013</v>
      </c>
      <c r="K4" s="6">
        <v>2014</v>
      </c>
    </row>
    <row r="5" spans="1:11" ht="9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ht="9">
      <c r="A6" s="13" t="s">
        <v>8</v>
      </c>
      <c r="B6" s="15">
        <v>272.3241940821918</v>
      </c>
      <c r="C6" s="15">
        <v>287.626932736986</v>
      </c>
      <c r="D6" s="15">
        <v>291.3693659753425</v>
      </c>
      <c r="E6" s="15">
        <v>301.859376695262</v>
      </c>
      <c r="F6" s="15">
        <v>322.591060782046</v>
      </c>
      <c r="G6" s="15">
        <v>339.821595284521</v>
      </c>
      <c r="H6" s="15">
        <v>348.644378</v>
      </c>
      <c r="I6" s="15">
        <v>341.66541</v>
      </c>
      <c r="J6" s="15">
        <v>336.117</v>
      </c>
      <c r="K6" s="15">
        <v>373.033604</v>
      </c>
      <c r="L6" s="18"/>
      <c r="M6" s="21"/>
    </row>
    <row r="7" spans="1:13" ht="9">
      <c r="A7" s="13" t="s">
        <v>5</v>
      </c>
      <c r="B7" s="14">
        <v>16.562085360044655</v>
      </c>
      <c r="C7" s="15">
        <v>-1.2317461389550743</v>
      </c>
      <c r="D7" s="14">
        <v>2.535544587317247</v>
      </c>
      <c r="E7" s="15">
        <v>-3.867161460028427</v>
      </c>
      <c r="F7" s="15">
        <v>-21.058345428409254</v>
      </c>
      <c r="G7" s="15">
        <v>-46.5389415713611</v>
      </c>
      <c r="H7" s="15">
        <v>-43.350024</v>
      </c>
      <c r="I7" s="15">
        <v>-37.60963</v>
      </c>
      <c r="J7" s="15">
        <v>1.605773</v>
      </c>
      <c r="K7" s="15">
        <v>-19.709857</v>
      </c>
      <c r="L7" s="18"/>
      <c r="M7" s="21"/>
    </row>
    <row r="8" spans="1:13" ht="9">
      <c r="A8" s="13" t="s">
        <v>1</v>
      </c>
      <c r="B8" s="15">
        <v>-13.888661</v>
      </c>
      <c r="C8" s="15">
        <v>-8.968407</v>
      </c>
      <c r="D8" s="15">
        <v>-4.625627</v>
      </c>
      <c r="E8" s="15">
        <v>5.266038</v>
      </c>
      <c r="F8" s="15">
        <v>2.122814</v>
      </c>
      <c r="G8" s="15">
        <v>37.23967</v>
      </c>
      <c r="H8" s="15">
        <v>46.007229</v>
      </c>
      <c r="I8" s="15">
        <v>33.556</v>
      </c>
      <c r="J8" s="15">
        <v>45.333</v>
      </c>
      <c r="K8" s="15">
        <v>47.584187</v>
      </c>
      <c r="L8" s="18"/>
      <c r="M8" s="21"/>
    </row>
    <row r="9" spans="1:13" ht="9">
      <c r="A9" s="13" t="s">
        <v>2</v>
      </c>
      <c r="B9" s="15">
        <f aca="true" t="shared" si="0" ref="B9:J9">B6+B7+B8</f>
        <v>274.99761844223644</v>
      </c>
      <c r="C9" s="15">
        <f t="shared" si="0"/>
        <v>277.4267795980309</v>
      </c>
      <c r="D9" s="15">
        <f t="shared" si="0"/>
        <v>289.2792835626597</v>
      </c>
      <c r="E9" s="15">
        <f t="shared" si="0"/>
        <v>303.2582532352335</v>
      </c>
      <c r="F9" s="15">
        <f t="shared" si="0"/>
        <v>303.6555293536367</v>
      </c>
      <c r="G9" s="15">
        <f t="shared" si="0"/>
        <v>330.5223237131599</v>
      </c>
      <c r="H9" s="15">
        <f t="shared" si="0"/>
        <v>351.301583</v>
      </c>
      <c r="I9" s="15">
        <f t="shared" si="0"/>
        <v>337.61178</v>
      </c>
      <c r="J9" s="15">
        <f>J6+J7+J8</f>
        <v>383.05577300000004</v>
      </c>
      <c r="K9" s="15">
        <f>K6+K7+K8</f>
        <v>400.907934</v>
      </c>
      <c r="L9" s="35"/>
      <c r="M9" s="21"/>
    </row>
    <row r="10" spans="1:13" ht="9">
      <c r="A10" s="13" t="s">
        <v>3</v>
      </c>
      <c r="B10" s="16">
        <f aca="true" t="shared" si="1" ref="B10:J10">B9-B6</f>
        <v>2.673424360044635</v>
      </c>
      <c r="C10" s="16">
        <f t="shared" si="1"/>
        <v>-10.200153138955102</v>
      </c>
      <c r="D10" s="16">
        <f t="shared" si="1"/>
        <v>-2.0900824126827615</v>
      </c>
      <c r="E10" s="16">
        <f t="shared" si="1"/>
        <v>1.3988765399715248</v>
      </c>
      <c r="F10" s="16">
        <f t="shared" si="1"/>
        <v>-18.935531428409263</v>
      </c>
      <c r="G10" s="16">
        <f t="shared" si="1"/>
        <v>-9.29927157136109</v>
      </c>
      <c r="H10" s="16">
        <f t="shared" si="1"/>
        <v>2.6572049999999763</v>
      </c>
      <c r="I10" s="16">
        <f t="shared" si="1"/>
        <v>-4.053629999999998</v>
      </c>
      <c r="J10" s="16">
        <f>J9-J6</f>
        <v>46.938773000000026</v>
      </c>
      <c r="K10" s="16">
        <f>K9-K6</f>
        <v>27.874329999999986</v>
      </c>
      <c r="L10" s="18"/>
      <c r="M10" s="21"/>
    </row>
    <row r="11" spans="1:13" ht="9">
      <c r="A11" s="1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8"/>
      <c r="M11" s="21"/>
    </row>
    <row r="12" spans="1:13" ht="9">
      <c r="A12" s="17" t="s">
        <v>4</v>
      </c>
      <c r="B12" s="26">
        <f aca="true" t="shared" si="2" ref="B12:I12">(B10/B9)*100</f>
        <v>0.9721627318769638</v>
      </c>
      <c r="C12" s="26">
        <f t="shared" si="2"/>
        <v>-3.676700985295761</v>
      </c>
      <c r="D12" s="26">
        <f t="shared" si="2"/>
        <v>-0.7225136853707799</v>
      </c>
      <c r="E12" s="26">
        <f t="shared" si="2"/>
        <v>0.4612822652138784</v>
      </c>
      <c r="F12" s="26">
        <f t="shared" si="2"/>
        <v>-6.23585925430555</v>
      </c>
      <c r="G12" s="26">
        <f t="shared" si="2"/>
        <v>-2.813507864428352</v>
      </c>
      <c r="H12" s="26">
        <f t="shared" si="2"/>
        <v>0.7563885642951903</v>
      </c>
      <c r="I12" s="26">
        <f>(I10/I9)*100</f>
        <v>-1.2006778910380431</v>
      </c>
      <c r="J12" s="26">
        <f>(J10/J9)*100</f>
        <v>12.253769896844766</v>
      </c>
      <c r="K12" s="26">
        <f>(K10/K9)*100</f>
        <v>6.9528007894201425</v>
      </c>
      <c r="L12" s="22"/>
      <c r="M12" s="21"/>
    </row>
    <row r="13" spans="1:11" ht="9">
      <c r="A13" s="9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0.5" customHeight="1">
      <c r="A14" s="10" t="s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0.5" customHeight="1">
      <c r="A15" s="11" t="s">
        <v>6</v>
      </c>
      <c r="H15" s="18"/>
      <c r="I15" s="18"/>
      <c r="J15" s="18"/>
      <c r="K15" s="18"/>
    </row>
    <row r="16" spans="8:11" ht="9">
      <c r="H16" s="18"/>
      <c r="I16" s="18"/>
      <c r="J16" s="27"/>
      <c r="K16" s="18"/>
    </row>
    <row r="17" spans="2:11" ht="9"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9">
      <c r="A18" s="12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20" spans="8:11" ht="9">
      <c r="H20" s="34"/>
      <c r="I20" s="34"/>
      <c r="J20" s="34"/>
      <c r="K20" s="34"/>
    </row>
    <row r="21" spans="10:11" ht="9">
      <c r="J21" s="34"/>
      <c r="K21" s="34"/>
    </row>
    <row r="22" spans="10:11" ht="9">
      <c r="J22" s="34"/>
      <c r="K22" s="34"/>
    </row>
    <row r="24" spans="8:11" ht="9">
      <c r="H24" s="25"/>
      <c r="I24" s="25"/>
      <c r="J24" s="25"/>
      <c r="K24" s="25"/>
    </row>
    <row r="26" spans="8:11" ht="9">
      <c r="H26" s="25"/>
      <c r="I26" s="25"/>
      <c r="J26" s="25"/>
      <c r="K26" s="25"/>
    </row>
  </sheetData>
  <sheetProtection/>
  <mergeCells count="3">
    <mergeCell ref="A3:A4"/>
    <mergeCell ref="A1:K1"/>
    <mergeCell ref="B3:K3"/>
  </mergeCell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2010-05-14T20:03:37Z</cp:lastPrinted>
  <dcterms:created xsi:type="dcterms:W3CDTF">2001-10-17T15:28:48Z</dcterms:created>
  <dcterms:modified xsi:type="dcterms:W3CDTF">2015-03-17T14:33:05Z</dcterms:modified>
  <cp:category/>
  <cp:version/>
  <cp:contentType/>
  <cp:contentStatus/>
</cp:coreProperties>
</file>