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380" yWindow="510" windowWidth="15480" windowHeight="9000" tabRatio="601" activeTab="0"/>
  </bookViews>
  <sheets>
    <sheet name="T2.33" sheetId="1" r:id="rId1"/>
    <sheet name="Gráfico 29 e 30" sheetId="2" state="hidden" r:id="rId2"/>
  </sheets>
  <definedNames>
    <definedName name="_Fill" hidden="1">'T2.33'!$B$5:$F$5</definedName>
    <definedName name="_xlnm.Print_Area" localSheetId="0">'T2.33'!$A$1:$F$36</definedName>
  </definedNames>
  <calcPr fullCalcOnLoad="1"/>
</workbook>
</file>

<file path=xl/sharedStrings.xml><?xml version="1.0" encoding="utf-8"?>
<sst xmlns="http://schemas.openxmlformats.org/spreadsheetml/2006/main" count="42" uniqueCount="39">
  <si>
    <t xml:space="preserve">EVOLUÇÃO DA PRODUÇÃO DE DERIVADOS </t>
  </si>
  <si>
    <r>
      <t>Fonte</t>
    </r>
    <r>
      <rPr>
        <b/>
        <sz val="9"/>
        <rFont val="Arial"/>
        <family val="2"/>
      </rPr>
      <t>: Quadro 15.</t>
    </r>
  </si>
  <si>
    <t>GRÁFICO 29</t>
  </si>
  <si>
    <t>GRÁFICO 30</t>
  </si>
  <si>
    <t xml:space="preserve">ENERGÉTICOS NAS PETROQUÍMICAS </t>
  </si>
  <si>
    <t>Refinarias</t>
  </si>
  <si>
    <t>Total</t>
  </si>
  <si>
    <t xml:space="preserve">Total </t>
  </si>
  <si>
    <t>Energéticos</t>
  </si>
  <si>
    <t>Gasolina A</t>
  </si>
  <si>
    <t>Solvente</t>
  </si>
  <si>
    <t>Parafina</t>
  </si>
  <si>
    <t>Gasolina de aviação</t>
  </si>
  <si>
    <t>Querosene iluminante</t>
  </si>
  <si>
    <t xml:space="preserve">Óleo lubrificante </t>
  </si>
  <si>
    <t>QAV</t>
  </si>
  <si>
    <t>Derivados de petróleo</t>
  </si>
  <si>
    <t>Centrais
petroquímicas</t>
  </si>
  <si>
    <r>
      <t>GLP</t>
    </r>
    <r>
      <rPr>
        <vertAlign val="superscript"/>
        <sz val="7"/>
        <rFont val="Helvetica Neue"/>
        <family val="2"/>
      </rPr>
      <t>1</t>
    </r>
  </si>
  <si>
    <t>Notas: 1. Não inclui o consumo próprio de derivados das unidades produtoras.</t>
  </si>
  <si>
    <r>
      <t>Óleo diesel</t>
    </r>
    <r>
      <rPr>
        <vertAlign val="superscript"/>
        <sz val="7"/>
        <rFont val="Helvetica Neue"/>
        <family val="2"/>
      </rPr>
      <t>3</t>
    </r>
  </si>
  <si>
    <r>
      <t xml:space="preserve">Óleo combustível </t>
    </r>
    <r>
      <rPr>
        <vertAlign val="superscript"/>
        <sz val="7"/>
        <rFont val="Helvetica Neue"/>
        <family val="2"/>
      </rPr>
      <t>2,3</t>
    </r>
  </si>
  <si>
    <t>Outros
produtores</t>
  </si>
  <si>
    <r>
      <t>Outros</t>
    </r>
    <r>
      <rPr>
        <vertAlign val="superscript"/>
        <sz val="7"/>
        <rFont val="Helvetica Neue"/>
        <family val="0"/>
      </rPr>
      <t>4</t>
    </r>
  </si>
  <si>
    <r>
      <t>Outros</t>
    </r>
    <r>
      <rPr>
        <vertAlign val="superscript"/>
        <sz val="7"/>
        <rFont val="Helvetica Neue"/>
        <family val="2"/>
      </rPr>
      <t>7</t>
    </r>
  </si>
  <si>
    <t>Asfalto</t>
  </si>
  <si>
    <r>
      <t>Coque</t>
    </r>
    <r>
      <rPr>
        <vertAlign val="superscript"/>
        <sz val="7"/>
        <rFont val="Helvetica Neue"/>
        <family val="2"/>
      </rPr>
      <t>5</t>
    </r>
  </si>
  <si>
    <r>
      <t>Nafta</t>
    </r>
    <r>
      <rPr>
        <vertAlign val="superscript"/>
        <sz val="7"/>
        <rFont val="Helvetica Neue"/>
        <family val="0"/>
      </rPr>
      <t>6</t>
    </r>
  </si>
  <si>
    <r>
      <t>Produção (m</t>
    </r>
    <r>
      <rPr>
        <b/>
        <vertAlign val="superscript"/>
        <sz val="7"/>
        <rFont val="Helvetica Neue"/>
        <family val="2"/>
      </rPr>
      <t>3</t>
    </r>
    <r>
      <rPr>
        <b/>
        <sz val="7"/>
        <rFont val="Helvetica Neue"/>
        <family val="2"/>
      </rPr>
      <t>)</t>
    </r>
  </si>
  <si>
    <t xml:space="preserve">              2. Não inclui as produções de gás combustível das refinarias.</t>
  </si>
  <si>
    <r>
      <t>1</t>
    </r>
    <r>
      <rPr>
        <sz val="7"/>
        <rFont val="Helvetica Neue"/>
        <family val="0"/>
      </rPr>
      <t xml:space="preserve">Refere-se à mistura propano/butano para uso doméstico e industrial. </t>
    </r>
    <r>
      <rPr>
        <vertAlign val="superscript"/>
        <sz val="7"/>
        <rFont val="Helvetica Neue"/>
        <family val="0"/>
      </rPr>
      <t>2</t>
    </r>
    <r>
      <rPr>
        <sz val="7"/>
        <rFont val="Helvetica Neue"/>
        <family val="0"/>
      </rPr>
      <t>Não inclui o óleo combustível de refinaria. ³Inclui componentes destinados à produção de combustível marítimo</t>
    </r>
  </si>
  <si>
    <r>
      <t xml:space="preserve">em alguns terminais aquaviários. </t>
    </r>
    <r>
      <rPr>
        <vertAlign val="superscript"/>
        <sz val="7"/>
        <rFont val="Helvetica Neue"/>
        <family val="0"/>
      </rPr>
      <t>4</t>
    </r>
    <r>
      <rPr>
        <sz val="7"/>
        <rFont val="Helvetica Neue"/>
        <family val="0"/>
      </rPr>
      <t xml:space="preserve">Inclui óleo leve para turbina elétrica. </t>
    </r>
    <r>
      <rPr>
        <vertAlign val="superscript"/>
        <sz val="7"/>
        <rFont val="Helvetica Neue"/>
        <family val="0"/>
      </rPr>
      <t>5</t>
    </r>
    <r>
      <rPr>
        <sz val="7"/>
        <rFont val="Helvetica Neue"/>
        <family val="0"/>
      </rPr>
      <t xml:space="preserve">Inclui coque comercializado para uso energético.  </t>
    </r>
    <r>
      <rPr>
        <vertAlign val="superscript"/>
        <sz val="7"/>
        <rFont val="Helvetica Neue"/>
        <family val="0"/>
      </rPr>
      <t>6</t>
    </r>
    <r>
      <rPr>
        <sz val="7"/>
        <rFont val="Helvetica Neue"/>
        <family val="0"/>
      </rPr>
      <t xml:space="preserve">Inclui a nafta produzida a partir da industrialização de xisto e </t>
    </r>
  </si>
  <si>
    <t>Fontes: ANP, conforme Resolução ANP n° 17/2004 e Petrobras/Abast.</t>
  </si>
  <si>
    <t xml:space="preserve">Não energéticos </t>
  </si>
  <si>
    <r>
      <t xml:space="preserve">enviada para a Repar, onde é incorporada à produção de derivados da refinaria. </t>
    </r>
    <r>
      <rPr>
        <vertAlign val="superscript"/>
        <sz val="7"/>
        <rFont val="Helvetica Neue"/>
        <family val="0"/>
      </rPr>
      <t>7</t>
    </r>
    <r>
      <rPr>
        <sz val="7"/>
        <rFont val="Helvetica Neue"/>
        <family val="0"/>
      </rPr>
      <t xml:space="preserve">Inclui diluentes, resíduos não energéticos,  GLP não energético e outros produtos não energéticos.   </t>
    </r>
  </si>
  <si>
    <t>Tabela 2.35 – Produção de derivados de petróleo, energéticos e não energéticos, por tipo de unidade produtora – 2014</t>
  </si>
  <si>
    <t>UPGNs</t>
  </si>
  <si>
    <r>
      <t xml:space="preserve">              3. O GLP e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 xml:space="preserve"> produzidos nas UPGN de Catu, Candeias e Bahia são contabilizados na Rlam; os produzidos nas UPGN Reduc I e Reduc II são contabilizados na Reduc; os</t>
    </r>
  </si>
  <si>
    <r>
      <t xml:space="preserve">             produzidos na UPGNs da Lubnor são contabilizados na  Lubnor. O GLP, C</t>
    </r>
    <r>
      <rPr>
        <vertAlign val="subscript"/>
        <sz val="7"/>
        <rFont val="Helvetica Neue"/>
        <family val="0"/>
      </rPr>
      <t>5</t>
    </r>
    <r>
      <rPr>
        <vertAlign val="superscript"/>
        <sz val="7"/>
        <rFont val="Helvetica Neue"/>
        <family val="0"/>
      </rPr>
      <t>+</t>
    </r>
    <r>
      <rPr>
        <sz val="7"/>
        <rFont val="Helvetica Neue"/>
        <family val="0"/>
      </rPr>
      <t>, etano e propano produzidos nas UFL da Reduc são contabilizados na produção desta refinaria.</t>
    </r>
  </si>
</sst>
</file>

<file path=xl/styles.xml><?xml version="1.0" encoding="utf-8"?>
<styleSheet xmlns="http://schemas.openxmlformats.org/spreadsheetml/2006/main">
  <numFmts count="5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&quot;Cr$&quot;\ #,##0_);\(&quot;Cr$&quot;\ #,##0\)"/>
    <numFmt numFmtId="185" formatCode="&quot;Cr$&quot;\ #,##0_);[Red]\(&quot;Cr$&quot;\ #,##0\)"/>
    <numFmt numFmtId="186" formatCode="&quot;Cr$&quot;\ #,##0.00_);\(&quot;Cr$&quot;\ #,##0.00\)"/>
    <numFmt numFmtId="187" formatCode="&quot;Cr$&quot;\ #,##0.00_);[Red]\(&quot;Cr$&quot;\ #,##0.00\)"/>
    <numFmt numFmtId="188" formatCode="_(&quot;Cr$&quot;\ * #,##0_);_(&quot;Cr$&quot;\ * \(#,##0\);_(&quot;Cr$&quot;\ * &quot;-&quot;_);_(@_)"/>
    <numFmt numFmtId="189" formatCode="_(&quot;Cr$&quot;\ * #,##0.00_);_(&quot;Cr$&quot;\ * \(#,##0.00\);_(&quot;Cr$&quot;\ * &quot;-&quot;??_);_(@_)"/>
    <numFmt numFmtId="190" formatCode="&quot;R$&quot;\ #,##0_);\(&quot;R$&quot;\ #,##0\)"/>
    <numFmt numFmtId="191" formatCode="&quot;R$&quot;\ #,##0_);[Red]\(&quot;R$&quot;\ #,##0\)"/>
    <numFmt numFmtId="192" formatCode="&quot;R$&quot;\ #,##0.00_);\(&quot;R$&quot;\ #,##0.00\)"/>
    <numFmt numFmtId="193" formatCode="&quot;R$&quot;\ #,##0.00_);[Red]\(&quot;R$&quot;\ #,##0.00\)"/>
    <numFmt numFmtId="194" formatCode="_(&quot;R$&quot;\ * #,##0_);_(&quot;R$&quot;\ * \(#,##0\);_(&quot;R$&quot;\ * &quot;-&quot;_);_(@_)"/>
    <numFmt numFmtId="195" formatCode="_(&quot;R$&quot;\ * #,##0.00_);_(&quot;R$&quot;\ * \(#,##0.00\);_(&quot;R$&quot;\ * &quot;-&quot;??_);_(@_)"/>
    <numFmt numFmtId="196" formatCode="General_)"/>
    <numFmt numFmtId="197" formatCode="_(* #,##0.0_);_(* \(#,##0.0\);_(* &quot;-&quot;??_);_(@_)"/>
    <numFmt numFmtId="198" formatCode="_(* #,##0_);_(* \(#,##0\);_(* &quot;-&quot;??_);_(@_)"/>
    <numFmt numFmtId="199" formatCode="#,##0.0"/>
    <numFmt numFmtId="200" formatCode="#,##0.000"/>
    <numFmt numFmtId="201" formatCode="_(* #,##0.000_);_(* \(#,##0.000\);_(* &quot;-&quot;??_);_(@_)"/>
    <numFmt numFmtId="202" formatCode="0.000"/>
    <numFmt numFmtId="203" formatCode="0.0000"/>
    <numFmt numFmtId="204" formatCode="#,##0.0000"/>
    <numFmt numFmtId="205" formatCode="_(* #,##0.0000_);_(* \(#,##0.0000\);_(* &quot;-&quot;??_);_(@_)"/>
  </numFmts>
  <fonts count="61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Arial"/>
      <family val="2"/>
    </font>
    <font>
      <sz val="13"/>
      <name val="Times New Roman"/>
      <family val="1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b/>
      <vertAlign val="superscript"/>
      <sz val="7"/>
      <name val="Helvetica Neue"/>
      <family val="2"/>
    </font>
    <font>
      <sz val="7"/>
      <color indexed="10"/>
      <name val="Helvetica Neue"/>
      <family val="2"/>
    </font>
    <font>
      <vertAlign val="superscript"/>
      <sz val="7"/>
      <name val="Helvetica Neue"/>
      <family val="2"/>
    </font>
    <font>
      <vertAlign val="subscript"/>
      <sz val="7"/>
      <name val="Helvetica Neue"/>
      <family val="0"/>
    </font>
    <font>
      <sz val="11.5"/>
      <color indexed="8"/>
      <name val="Arial"/>
      <family val="2"/>
    </font>
    <font>
      <sz val="9"/>
      <color indexed="8"/>
      <name val="Arial"/>
      <family val="2"/>
    </font>
    <font>
      <sz val="8.25"/>
      <color indexed="8"/>
      <name val="Arial"/>
      <family val="2"/>
    </font>
    <font>
      <sz val="3.6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Helvetica Neue"/>
      <family val="0"/>
    </font>
    <font>
      <sz val="11"/>
      <name val="Calibri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Helvetica Neu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7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4" fillId="0" borderId="0" applyFont="0" applyFill="0" applyBorder="0" applyAlignment="0" applyProtection="0"/>
    <xf numFmtId="0" fontId="52" fillId="21" borderId="5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Border="1" applyAlignment="1">
      <alignment vertical="center"/>
    </xf>
    <xf numFmtId="0" fontId="13" fillId="33" borderId="0" xfId="0" applyFont="1" applyFill="1" applyBorder="1" applyAlignment="1">
      <alignment horizontal="left"/>
    </xf>
    <xf numFmtId="3" fontId="13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horizontal="left" vertical="center"/>
    </xf>
    <xf numFmtId="3" fontId="12" fillId="33" borderId="0" xfId="51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horizontal="left" vertical="center"/>
    </xf>
    <xf numFmtId="3" fontId="13" fillId="33" borderId="0" xfId="51" applyNumberFormat="1" applyFont="1" applyFill="1" applyBorder="1" applyAlignment="1">
      <alignment horizontal="right" vertical="center"/>
    </xf>
    <xf numFmtId="0" fontId="12" fillId="33" borderId="10" xfId="0" applyFont="1" applyFill="1" applyBorder="1" applyAlignment="1">
      <alignment/>
    </xf>
    <xf numFmtId="198" fontId="15" fillId="33" borderId="10" xfId="51" applyNumberFormat="1" applyFont="1" applyFill="1" applyBorder="1" applyAlignment="1">
      <alignment/>
    </xf>
    <xf numFmtId="198" fontId="12" fillId="33" borderId="10" xfId="51" applyNumberFormat="1" applyFont="1" applyFill="1" applyBorder="1" applyAlignment="1">
      <alignment/>
    </xf>
    <xf numFmtId="0" fontId="16" fillId="33" borderId="0" xfId="0" applyFont="1" applyFill="1" applyAlignment="1">
      <alignment/>
    </xf>
    <xf numFmtId="198" fontId="12" fillId="33" borderId="0" xfId="51" applyNumberFormat="1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3" fontId="12" fillId="33" borderId="0" xfId="0" applyNumberFormat="1" applyFont="1" applyFill="1" applyBorder="1" applyAlignment="1" applyProtection="1">
      <alignment horizontal="right" vertical="center" wrapText="1"/>
      <protection/>
    </xf>
    <xf numFmtId="171" fontId="12" fillId="33" borderId="0" xfId="51" applyFont="1" applyFill="1" applyBorder="1" applyAlignment="1" applyProtection="1">
      <alignment horizontal="right" vertical="center" wrapText="1"/>
      <protection/>
    </xf>
    <xf numFmtId="3" fontId="12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Border="1" applyAlignment="1">
      <alignment vertical="center"/>
    </xf>
    <xf numFmtId="3" fontId="12" fillId="33" borderId="0" xfId="51" applyNumberFormat="1" applyFont="1" applyFill="1" applyBorder="1" applyAlignment="1">
      <alignment horizontal="right" vertical="center"/>
    </xf>
    <xf numFmtId="37" fontId="12" fillId="33" borderId="0" xfId="0" applyNumberFormat="1" applyFont="1" applyFill="1" applyBorder="1" applyAlignment="1" applyProtection="1">
      <alignment horizontal="right" vertical="center" wrapText="1"/>
      <protection/>
    </xf>
    <xf numFmtId="3" fontId="12" fillId="33" borderId="0" xfId="51" applyNumberFormat="1" applyFont="1" applyFill="1" applyBorder="1" applyAlignment="1">
      <alignment vertical="center"/>
    </xf>
    <xf numFmtId="3" fontId="13" fillId="33" borderId="0" xfId="51" applyNumberFormat="1" applyFont="1" applyFill="1" applyBorder="1" applyAlignment="1">
      <alignment horizontal="right" vertical="center"/>
    </xf>
    <xf numFmtId="198" fontId="13" fillId="33" borderId="0" xfId="51" applyNumberFormat="1" applyFont="1" applyFill="1" applyBorder="1" applyAlignment="1">
      <alignment horizontal="right" vertical="center" wrapText="1"/>
    </xf>
    <xf numFmtId="3" fontId="13" fillId="33" borderId="0" xfId="0" applyNumberFormat="1" applyFont="1" applyFill="1" applyBorder="1" applyAlignment="1">
      <alignment horizontal="right" wrapText="1"/>
    </xf>
    <xf numFmtId="0" fontId="12" fillId="33" borderId="0" xfId="0" applyFont="1" applyFill="1" applyAlignment="1">
      <alignment vertical="center"/>
    </xf>
    <xf numFmtId="198" fontId="12" fillId="33" borderId="0" xfId="51" applyNumberFormat="1" applyFont="1" applyFill="1" applyBorder="1" applyAlignment="1" applyProtection="1">
      <alignment horizontal="right" wrapText="1"/>
      <protection/>
    </xf>
    <xf numFmtId="198" fontId="15" fillId="33" borderId="0" xfId="51" applyNumberFormat="1" applyFont="1" applyFill="1" applyBorder="1" applyAlignment="1">
      <alignment/>
    </xf>
    <xf numFmtId="0" fontId="15" fillId="33" borderId="0" xfId="0" applyFont="1" applyFill="1" applyAlignment="1">
      <alignment/>
    </xf>
    <xf numFmtId="3" fontId="12" fillId="33" borderId="0" xfId="51" applyNumberFormat="1" applyFont="1" applyFill="1" applyAlignment="1">
      <alignment horizontal="right" vertical="center"/>
    </xf>
    <xf numFmtId="0" fontId="12" fillId="33" borderId="0" xfId="0" applyFont="1" applyFill="1" applyBorder="1" applyAlignment="1">
      <alignment horizontal="left"/>
    </xf>
    <xf numFmtId="0" fontId="16" fillId="33" borderId="0" xfId="0" applyFont="1" applyFill="1" applyAlignment="1">
      <alignment/>
    </xf>
    <xf numFmtId="201" fontId="15" fillId="33" borderId="0" xfId="51" applyNumberFormat="1" applyFont="1" applyFill="1" applyBorder="1" applyAlignment="1">
      <alignment vertical="center"/>
    </xf>
    <xf numFmtId="198" fontId="13" fillId="33" borderId="0" xfId="51" applyNumberFormat="1" applyFont="1" applyFill="1" applyBorder="1" applyAlignment="1">
      <alignment horizontal="right" wrapText="1"/>
    </xf>
    <xf numFmtId="203" fontId="12" fillId="33" borderId="0" xfId="0" applyNumberFormat="1" applyFont="1" applyFill="1" applyAlignment="1">
      <alignment/>
    </xf>
    <xf numFmtId="203" fontId="12" fillId="33" borderId="0" xfId="0" applyNumberFormat="1" applyFont="1" applyFill="1" applyAlignment="1">
      <alignment vertical="center"/>
    </xf>
    <xf numFmtId="203" fontId="12" fillId="33" borderId="0" xfId="0" applyNumberFormat="1" applyFont="1" applyFill="1" applyBorder="1" applyAlignment="1">
      <alignment vertical="center"/>
    </xf>
    <xf numFmtId="203" fontId="12" fillId="33" borderId="0" xfId="51" applyNumberFormat="1" applyFont="1" applyFill="1" applyBorder="1" applyAlignment="1">
      <alignment vertical="center"/>
    </xf>
    <xf numFmtId="203" fontId="12" fillId="33" borderId="0" xfId="0" applyNumberFormat="1" applyFont="1" applyFill="1" applyBorder="1" applyAlignment="1">
      <alignment vertical="center"/>
    </xf>
    <xf numFmtId="203" fontId="12" fillId="33" borderId="0" xfId="0" applyNumberFormat="1" applyFont="1" applyFill="1" applyAlignment="1">
      <alignment vertical="center"/>
    </xf>
    <xf numFmtId="3" fontId="12" fillId="0" borderId="0" xfId="51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horizontal="left" vertical="top"/>
    </xf>
    <xf numFmtId="0" fontId="11" fillId="33" borderId="10" xfId="0" applyFont="1" applyFill="1" applyBorder="1" applyAlignment="1">
      <alignment horizontal="left" vertical="top"/>
    </xf>
    <xf numFmtId="198" fontId="12" fillId="33" borderId="0" xfId="51" applyNumberFormat="1" applyFont="1" applyFill="1" applyBorder="1" applyAlignment="1">
      <alignment vertical="center"/>
    </xf>
    <xf numFmtId="204" fontId="12" fillId="33" borderId="0" xfId="51" applyNumberFormat="1" applyFont="1" applyFill="1" applyBorder="1" applyAlignment="1">
      <alignment horizontal="right" vertical="center"/>
    </xf>
    <xf numFmtId="205" fontId="12" fillId="33" borderId="0" xfId="51" applyNumberFormat="1" applyFont="1" applyFill="1" applyBorder="1" applyAlignment="1">
      <alignment horizontal="right" vertical="center"/>
    </xf>
    <xf numFmtId="0" fontId="60" fillId="33" borderId="0" xfId="0" applyFont="1" applyFill="1" applyAlignment="1">
      <alignment/>
    </xf>
    <xf numFmtId="198" fontId="12" fillId="33" borderId="0" xfId="51" applyNumberFormat="1" applyFont="1" applyFill="1" applyBorder="1" applyAlignment="1" applyProtection="1">
      <alignment horizontal="right" vertical="center" wrapText="1"/>
      <protection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/>
    </xf>
    <xf numFmtId="0" fontId="13" fillId="34" borderId="16" xfId="0" applyFont="1" applyFill="1" applyBorder="1" applyAlignment="1">
      <alignment horizontal="center" vertical="center"/>
    </xf>
    <xf numFmtId="0" fontId="13" fillId="34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465"/>
          <c:w val="0.7145"/>
          <c:h val="0.81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'T2.33'!#REF!</c:f>
              <c:strCache>
                <c:ptCount val="1"/>
                <c:pt idx="0">
                  <c:v>Gasolina "A"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'T2.33'!$B$5:$F$5</c:f>
              <c:numCache>
                <c:ptCount val="5"/>
              </c:numCache>
            </c:numRef>
          </c:cat>
          <c:val>
            <c:numRef>
              <c:f>'T2.33'!#REF!</c:f>
              <c:numCache>
                <c:ptCount val="9"/>
                <c:pt idx="0">
                  <c:v>318</c:v>
                </c:pt>
                <c:pt idx="1">
                  <c:v>313</c:v>
                </c:pt>
                <c:pt idx="2">
                  <c:v>352</c:v>
                </c:pt>
                <c:pt idx="3">
                  <c:v>356</c:v>
                </c:pt>
                <c:pt idx="4">
                  <c:v>417</c:v>
                </c:pt>
                <c:pt idx="5">
                  <c:v>351</c:v>
                </c:pt>
                <c:pt idx="6">
                  <c:v>343.6</c:v>
                </c:pt>
                <c:pt idx="7">
                  <c:v>396.5</c:v>
                </c:pt>
                <c:pt idx="8">
                  <c:v>384.9</c:v>
                </c:pt>
              </c:numCache>
            </c:numRef>
          </c:val>
        </c:ser>
        <c:ser>
          <c:idx val="1"/>
          <c:order val="1"/>
          <c:tx>
            <c:strRef>
              <c:f>'T2.33'!#REF!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'T2.33'!#REF!</c:f>
              <c:numCache>
                <c:ptCount val="9"/>
                <c:pt idx="0">
                  <c:v>245</c:v>
                </c:pt>
                <c:pt idx="1">
                  <c:v>286</c:v>
                </c:pt>
                <c:pt idx="2">
                  <c:v>344</c:v>
                </c:pt>
                <c:pt idx="3">
                  <c:v>336</c:v>
                </c:pt>
                <c:pt idx="4">
                  <c:v>289</c:v>
                </c:pt>
                <c:pt idx="5">
                  <c:v>235</c:v>
                </c:pt>
                <c:pt idx="6">
                  <c:v>290.3</c:v>
                </c:pt>
                <c:pt idx="7">
                  <c:v>265.5</c:v>
                </c:pt>
                <c:pt idx="8">
                  <c:v>240.1</c:v>
                </c:pt>
              </c:numCache>
            </c:numRef>
          </c:val>
        </c:ser>
        <c:ser>
          <c:idx val="2"/>
          <c:order val="2"/>
          <c:tx>
            <c:strRef>
              <c:f>'T2.33'!#REF!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'T2.33'!#REF!</c:f>
              <c:numCache>
                <c:ptCount val="9"/>
                <c:pt idx="0">
                  <c:v>80</c:v>
                </c:pt>
                <c:pt idx="1">
                  <c:v>102</c:v>
                </c:pt>
                <c:pt idx="2">
                  <c:v>89</c:v>
                </c:pt>
                <c:pt idx="3">
                  <c:v>22</c:v>
                </c:pt>
                <c:pt idx="4">
                  <c:v>0</c:v>
                </c:pt>
                <c:pt idx="5">
                  <c:v>0</c:v>
                </c:pt>
                <c:pt idx="6">
                  <c:v>39.1</c:v>
                </c:pt>
                <c:pt idx="7">
                  <c:v>73.3</c:v>
                </c:pt>
                <c:pt idx="8">
                  <c:v>89.6</c:v>
                </c:pt>
              </c:numCache>
            </c:numRef>
          </c:val>
        </c:ser>
        <c:ser>
          <c:idx val="3"/>
          <c:order val="3"/>
          <c:tx>
            <c:strRef>
              <c:f>'T2.33'!#REF!</c:f>
              <c:strCache>
                <c:ptCount val="1"/>
                <c:pt idx="0">
                  <c:v>Propano Especial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'T2.33'!#REF!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6</c:v>
                </c:pt>
                <c:pt idx="4">
                  <c:v>9</c:v>
                </c:pt>
                <c:pt idx="5">
                  <c:v>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100"/>
        <c:axId val="25693874"/>
        <c:axId val="29918275"/>
      </c:barChart>
      <c:catAx>
        <c:axId val="2569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-0.004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918275"/>
        <c:crosses val="autoZero"/>
        <c:auto val="1"/>
        <c:lblOffset val="100"/>
        <c:tickLblSkip val="1"/>
        <c:noMultiLvlLbl val="0"/>
      </c:catAx>
      <c:valAx>
        <c:axId val="2991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m</a:t>
                </a:r>
                <a:r>
                  <a:rPr lang="en-US" cap="none" sz="1000" b="1" i="0" u="none" baseline="30000">
                    <a:solidFill>
                      <a:srgbClr val="000000"/>
                    </a:solidFill>
                  </a:rPr>
                  <a:t>3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693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85"/>
          <c:y val="0.28275"/>
          <c:w val="0.189"/>
          <c:h val="0.2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75"/>
          <c:y val="0.038"/>
          <c:w val="0.7235"/>
          <c:h val="0.86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'T2.33'!#REF!</c:f>
              <c:strCache>
                <c:ptCount val="1"/>
                <c:pt idx="0">
                  <c:v>Gasolina "A"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'T2.33'!$B$5:$F$5</c:f>
              <c:numCache>
                <c:ptCount val="5"/>
              </c:numCache>
            </c:numRef>
          </c:cat>
          <c:val>
            <c:numRef>
              <c:f>'T2.33'!#REF!</c:f>
              <c:numCache>
                <c:ptCount val="10"/>
                <c:pt idx="0">
                  <c:v>354</c:v>
                </c:pt>
                <c:pt idx="1">
                  <c:v>318</c:v>
                </c:pt>
                <c:pt idx="2">
                  <c:v>313</c:v>
                </c:pt>
                <c:pt idx="3">
                  <c:v>352</c:v>
                </c:pt>
                <c:pt idx="4">
                  <c:v>356</c:v>
                </c:pt>
                <c:pt idx="5">
                  <c:v>417</c:v>
                </c:pt>
                <c:pt idx="6">
                  <c:v>351</c:v>
                </c:pt>
                <c:pt idx="7">
                  <c:v>343.6</c:v>
                </c:pt>
                <c:pt idx="8">
                  <c:v>396.5</c:v>
                </c:pt>
                <c:pt idx="9">
                  <c:v>384.9</c:v>
                </c:pt>
              </c:numCache>
            </c:numRef>
          </c:val>
        </c:ser>
        <c:ser>
          <c:idx val="1"/>
          <c:order val="1"/>
          <c:tx>
            <c:strRef>
              <c:f>'T2.33'!#REF!</c:f>
              <c:strCache>
                <c:ptCount val="1"/>
                <c:pt idx="0">
                  <c:v>GLP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'T2.33'!#REF!</c:f>
              <c:numCache>
                <c:ptCount val="10"/>
                <c:pt idx="0">
                  <c:v>497</c:v>
                </c:pt>
                <c:pt idx="1">
                  <c:v>245</c:v>
                </c:pt>
                <c:pt idx="2">
                  <c:v>286</c:v>
                </c:pt>
                <c:pt idx="3">
                  <c:v>344</c:v>
                </c:pt>
                <c:pt idx="4">
                  <c:v>336</c:v>
                </c:pt>
                <c:pt idx="5">
                  <c:v>289</c:v>
                </c:pt>
                <c:pt idx="6">
                  <c:v>235</c:v>
                </c:pt>
                <c:pt idx="7">
                  <c:v>290.3</c:v>
                </c:pt>
                <c:pt idx="8">
                  <c:v>265.5</c:v>
                </c:pt>
                <c:pt idx="9">
                  <c:v>240.1</c:v>
                </c:pt>
              </c:numCache>
            </c:numRef>
          </c:val>
        </c:ser>
        <c:ser>
          <c:idx val="2"/>
          <c:order val="2"/>
          <c:tx>
            <c:strRef>
              <c:f>'T2.33'!#REF!</c:f>
              <c:strCache>
                <c:ptCount val="1"/>
                <c:pt idx="0">
                  <c:v>Óleo Diesel</c:v>
                </c:pt>
              </c:strCache>
            </c:strRef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'T2.33'!#REF!</c:f>
              <c:numCache>
                <c:ptCount val="10"/>
                <c:pt idx="0">
                  <c:v>94</c:v>
                </c:pt>
                <c:pt idx="1">
                  <c:v>80</c:v>
                </c:pt>
                <c:pt idx="2">
                  <c:v>102</c:v>
                </c:pt>
                <c:pt idx="3">
                  <c:v>89</c:v>
                </c:pt>
                <c:pt idx="4">
                  <c:v>22</c:v>
                </c:pt>
                <c:pt idx="5">
                  <c:v>0</c:v>
                </c:pt>
                <c:pt idx="6">
                  <c:v>0</c:v>
                </c:pt>
                <c:pt idx="7">
                  <c:v>39.1</c:v>
                </c:pt>
                <c:pt idx="8">
                  <c:v>73.3</c:v>
                </c:pt>
                <c:pt idx="9">
                  <c:v>89.6</c:v>
                </c:pt>
              </c:numCache>
            </c:numRef>
          </c:val>
        </c:ser>
        <c:ser>
          <c:idx val="3"/>
          <c:order val="3"/>
          <c:tx>
            <c:strRef>
              <c:f>'T2.33'!#REF!</c:f>
              <c:strCache>
                <c:ptCount val="1"/>
                <c:pt idx="0">
                  <c:v>Propano Especial</c:v>
                </c:pt>
              </c:strCache>
            </c:strRef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'T2.33'!#REF!</c:f>
              <c:numCache>
                <c:ptCount val="10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6</c:v>
                </c:pt>
                <c:pt idx="5">
                  <c:v>9</c:v>
                </c:pt>
                <c:pt idx="6">
                  <c:v>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100"/>
        <c:axId val="829020"/>
        <c:axId val="7461181"/>
      </c:barChart>
      <c:catAx>
        <c:axId val="8290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Ano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7461181"/>
        <c:crosses val="autoZero"/>
        <c:auto val="1"/>
        <c:lblOffset val="100"/>
        <c:tickLblSkip val="1"/>
        <c:noMultiLvlLbl val="0"/>
      </c:catAx>
      <c:valAx>
        <c:axId val="74611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</a:rPr>
                  <a:t>Percentual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8290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75"/>
          <c:y val="0.2655"/>
          <c:w val="0.189"/>
          <c:h val="0.2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8</xdr:col>
      <xdr:colOff>752475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762000" y="2152650"/>
        <a:ext cx="6086475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8</xdr:col>
      <xdr:colOff>752475</xdr:colOff>
      <xdr:row>53</xdr:row>
      <xdr:rowOff>180975</xdr:rowOff>
    </xdr:to>
    <xdr:graphicFrame>
      <xdr:nvGraphicFramePr>
        <xdr:cNvPr id="2" name="Chart 2"/>
        <xdr:cNvGraphicFramePr/>
      </xdr:nvGraphicFramePr>
      <xdr:xfrm>
        <a:off x="762000" y="7924800"/>
        <a:ext cx="6086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60"/>
  <sheetViews>
    <sheetView showGridLines="0" tabSelected="1" zoomScalePageLayoutView="0" workbookViewId="0" topLeftCell="A1">
      <selection activeCell="A2" sqref="A2"/>
    </sheetView>
  </sheetViews>
  <sheetFormatPr defaultColWidth="10.6640625" defaultRowHeight="15"/>
  <cols>
    <col min="1" max="1" width="27.88671875" style="6" customWidth="1"/>
    <col min="2" max="2" width="11.4453125" style="6" customWidth="1"/>
    <col min="3" max="3" width="12.10546875" style="6" customWidth="1"/>
    <col min="4" max="4" width="11.6640625" style="6" customWidth="1"/>
    <col min="5" max="5" width="11.5546875" style="6" customWidth="1"/>
    <col min="6" max="6" width="12.77734375" style="6" customWidth="1"/>
    <col min="7" max="7" width="6.5546875" style="41" customWidth="1"/>
    <col min="8" max="8" width="10.6640625" style="41" customWidth="1"/>
    <col min="9" max="16384" width="10.6640625" style="6" customWidth="1"/>
  </cols>
  <sheetData>
    <row r="1" spans="1:6" ht="12.75" customHeight="1">
      <c r="A1" s="48" t="s">
        <v>35</v>
      </c>
      <c r="B1" s="48"/>
      <c r="C1" s="48"/>
      <c r="D1" s="48"/>
      <c r="E1" s="48"/>
      <c r="F1" s="48"/>
    </row>
    <row r="2" spans="1:8" s="7" customFormat="1" ht="9.75" customHeight="1">
      <c r="A2" s="49"/>
      <c r="B2" s="49"/>
      <c r="C2" s="49"/>
      <c r="D2" s="49"/>
      <c r="E2" s="49"/>
      <c r="F2" s="49"/>
      <c r="G2" s="42"/>
      <c r="H2" s="42"/>
    </row>
    <row r="3" spans="1:8" s="7" customFormat="1" ht="12" customHeight="1">
      <c r="A3" s="55" t="s">
        <v>16</v>
      </c>
      <c r="B3" s="58" t="s">
        <v>28</v>
      </c>
      <c r="C3" s="59"/>
      <c r="D3" s="59"/>
      <c r="E3" s="59"/>
      <c r="F3" s="59"/>
      <c r="G3" s="43"/>
      <c r="H3" s="42"/>
    </row>
    <row r="4" spans="1:8" s="7" customFormat="1" ht="15" customHeight="1">
      <c r="A4" s="56"/>
      <c r="B4" s="60" t="s">
        <v>5</v>
      </c>
      <c r="C4" s="62" t="s">
        <v>17</v>
      </c>
      <c r="D4" s="64" t="s">
        <v>36</v>
      </c>
      <c r="E4" s="60" t="s">
        <v>22</v>
      </c>
      <c r="F4" s="66" t="s">
        <v>6</v>
      </c>
      <c r="G4" s="43"/>
      <c r="H4" s="42"/>
    </row>
    <row r="5" spans="1:8" s="7" customFormat="1" ht="9">
      <c r="A5" s="57"/>
      <c r="B5" s="61"/>
      <c r="C5" s="63"/>
      <c r="D5" s="65"/>
      <c r="E5" s="65"/>
      <c r="F5" s="63"/>
      <c r="G5" s="43"/>
      <c r="H5" s="42"/>
    </row>
    <row r="6" spans="2:8" s="8" customFormat="1" ht="9">
      <c r="B6" s="39"/>
      <c r="G6" s="43"/>
      <c r="H6" s="43"/>
    </row>
    <row r="7" spans="1:8" s="8" customFormat="1" ht="9">
      <c r="A7" s="9" t="s">
        <v>7</v>
      </c>
      <c r="B7" s="40">
        <f>B9+B19</f>
        <v>126468034.34576632</v>
      </c>
      <c r="C7" s="10">
        <f>C9+C19</f>
        <v>1257811.19</v>
      </c>
      <c r="D7" s="10">
        <f>D9+D19</f>
        <v>2204425.3889450002</v>
      </c>
      <c r="E7" s="10">
        <f>E9+E19</f>
        <v>222450.67799999999</v>
      </c>
      <c r="F7" s="10">
        <f>SUM(B7:E7)</f>
        <v>130152721.60271132</v>
      </c>
      <c r="G7" s="43"/>
      <c r="H7" s="43"/>
    </row>
    <row r="8" spans="1:8" s="8" customFormat="1" ht="9">
      <c r="A8" s="11"/>
      <c r="B8" s="51"/>
      <c r="C8" s="51"/>
      <c r="D8" s="51"/>
      <c r="E8" s="52"/>
      <c r="F8" s="12"/>
      <c r="G8" s="43"/>
      <c r="H8" s="43"/>
    </row>
    <row r="9" spans="1:8" s="8" customFormat="1" ht="9">
      <c r="A9" s="13" t="s">
        <v>8</v>
      </c>
      <c r="B9" s="29">
        <f>SUM(B10:B17)</f>
        <v>109038516.67436418</v>
      </c>
      <c r="C9" s="14">
        <f>SUM(C10:C17)</f>
        <v>1257811.19</v>
      </c>
      <c r="D9" s="14">
        <f>SUM(D10:D17)</f>
        <v>2204425.3889450002</v>
      </c>
      <c r="E9" s="10">
        <f>SUM(E10:E17)</f>
        <v>216808.397</v>
      </c>
      <c r="F9" s="10">
        <f>SUM(B9:E9)</f>
        <v>112717561.65030918</v>
      </c>
      <c r="G9" s="43"/>
      <c r="H9" s="43"/>
    </row>
    <row r="10" spans="1:9" s="8" customFormat="1" ht="9">
      <c r="A10" s="11" t="s">
        <v>9</v>
      </c>
      <c r="B10" s="22">
        <v>28871886.063</v>
      </c>
      <c r="C10" s="22">
        <v>989855.6199999999</v>
      </c>
      <c r="D10" s="23">
        <v>0</v>
      </c>
      <c r="E10" s="33">
        <v>216808.397</v>
      </c>
      <c r="F10" s="24">
        <f>SUM(B10:E10)</f>
        <v>30078550.080000002</v>
      </c>
      <c r="G10" s="43"/>
      <c r="H10" s="44"/>
      <c r="I10" s="25"/>
    </row>
    <row r="11" spans="1:9" s="8" customFormat="1" ht="9.75" customHeight="1">
      <c r="A11" s="11" t="s">
        <v>12</v>
      </c>
      <c r="B11" s="26">
        <v>93762</v>
      </c>
      <c r="C11" s="23">
        <v>0</v>
      </c>
      <c r="D11" s="23">
        <v>0</v>
      </c>
      <c r="E11" s="23">
        <v>0</v>
      </c>
      <c r="F11" s="24">
        <f aca="true" t="shared" si="0" ref="F11:F17">SUM(B11:E11)</f>
        <v>93762</v>
      </c>
      <c r="G11" s="43"/>
      <c r="H11" s="44"/>
      <c r="I11" s="27"/>
    </row>
    <row r="12" spans="1:9" s="8" customFormat="1" ht="9.75" customHeight="1">
      <c r="A12" s="11" t="s">
        <v>18</v>
      </c>
      <c r="B12" s="47">
        <v>7578584.129119347</v>
      </c>
      <c r="C12" s="22">
        <v>267955.56999999995</v>
      </c>
      <c r="D12" s="54">
        <v>2204425.3889450002</v>
      </c>
      <c r="E12" s="23">
        <v>0</v>
      </c>
      <c r="F12" s="24">
        <f t="shared" si="0"/>
        <v>10050965.088064346</v>
      </c>
      <c r="G12" s="43"/>
      <c r="H12" s="50"/>
      <c r="I12" s="25"/>
    </row>
    <row r="13" spans="1:9" s="8" customFormat="1" ht="10.5" customHeight="1">
      <c r="A13" s="11" t="s">
        <v>21</v>
      </c>
      <c r="B13" s="26">
        <v>16267891.46811283</v>
      </c>
      <c r="C13" s="23">
        <v>0</v>
      </c>
      <c r="D13" s="23">
        <v>0</v>
      </c>
      <c r="E13" s="23">
        <v>0</v>
      </c>
      <c r="F13" s="24">
        <f t="shared" si="0"/>
        <v>16267891.46811283</v>
      </c>
      <c r="G13" s="43"/>
      <c r="H13" s="50"/>
      <c r="I13" s="25"/>
    </row>
    <row r="14" spans="1:9" s="8" customFormat="1" ht="9">
      <c r="A14" s="11" t="s">
        <v>20</v>
      </c>
      <c r="B14" s="26">
        <v>49675057.16413201</v>
      </c>
      <c r="C14" s="23">
        <v>0</v>
      </c>
      <c r="D14" s="23">
        <v>0</v>
      </c>
      <c r="E14" s="23">
        <v>0</v>
      </c>
      <c r="F14" s="24">
        <f t="shared" si="0"/>
        <v>49675057.16413201</v>
      </c>
      <c r="G14" s="43"/>
      <c r="H14" s="50"/>
      <c r="I14" s="25"/>
    </row>
    <row r="15" spans="1:9" s="8" customFormat="1" ht="9">
      <c r="A15" s="11" t="s">
        <v>15</v>
      </c>
      <c r="B15" s="26">
        <v>6079114</v>
      </c>
      <c r="C15" s="23">
        <v>0</v>
      </c>
      <c r="D15" s="23">
        <v>0</v>
      </c>
      <c r="E15" s="23">
        <v>0</v>
      </c>
      <c r="F15" s="24">
        <f>SUM(B15:E15)</f>
        <v>6079114</v>
      </c>
      <c r="G15" s="43"/>
      <c r="H15" s="44"/>
      <c r="I15" s="25"/>
    </row>
    <row r="16" spans="1:9" s="8" customFormat="1" ht="9">
      <c r="A16" s="11" t="s">
        <v>13</v>
      </c>
      <c r="B16" s="26">
        <v>12004.85</v>
      </c>
      <c r="C16" s="23">
        <v>0</v>
      </c>
      <c r="D16" s="23">
        <v>0</v>
      </c>
      <c r="E16" s="23">
        <v>0</v>
      </c>
      <c r="F16" s="24">
        <f t="shared" si="0"/>
        <v>12004.85</v>
      </c>
      <c r="G16" s="43"/>
      <c r="H16" s="50"/>
      <c r="I16" s="25"/>
    </row>
    <row r="17" spans="1:9" s="8" customFormat="1" ht="9">
      <c r="A17" s="8" t="s">
        <v>23</v>
      </c>
      <c r="B17" s="26">
        <v>460217</v>
      </c>
      <c r="C17" s="23">
        <v>0</v>
      </c>
      <c r="D17" s="23">
        <v>0</v>
      </c>
      <c r="E17" s="23">
        <v>0</v>
      </c>
      <c r="F17" s="24">
        <f t="shared" si="0"/>
        <v>460217</v>
      </c>
      <c r="G17" s="43"/>
      <c r="H17" s="44"/>
      <c r="I17" s="25"/>
    </row>
    <row r="18" spans="1:9" s="8" customFormat="1" ht="9">
      <c r="A18" s="11"/>
      <c r="B18" s="26"/>
      <c r="C18" s="26"/>
      <c r="D18" s="26"/>
      <c r="E18" s="26"/>
      <c r="F18" s="28"/>
      <c r="G18" s="43"/>
      <c r="H18" s="45"/>
      <c r="I18" s="25"/>
    </row>
    <row r="19" spans="1:9" s="8" customFormat="1" ht="9">
      <c r="A19" s="13" t="s">
        <v>33</v>
      </c>
      <c r="B19" s="29">
        <f>SUM(B20:B26)</f>
        <v>17429517.671402145</v>
      </c>
      <c r="C19" s="30">
        <f>SUM(C20:C26)</f>
        <v>0</v>
      </c>
      <c r="D19" s="30">
        <f>SUM(D20:D26)</f>
        <v>0</v>
      </c>
      <c r="E19" s="30">
        <f>SUM(E20:E26)</f>
        <v>5642.281</v>
      </c>
      <c r="F19" s="31">
        <f>SUM(B19:E19)</f>
        <v>17435159.952402145</v>
      </c>
      <c r="G19" s="43"/>
      <c r="H19" s="50"/>
      <c r="I19" s="25"/>
    </row>
    <row r="20" spans="1:9" s="8" customFormat="1" ht="9">
      <c r="A20" s="7" t="s">
        <v>25</v>
      </c>
      <c r="B20" s="36">
        <v>3248852.6730393856</v>
      </c>
      <c r="C20" s="23">
        <v>0</v>
      </c>
      <c r="D20" s="23">
        <v>0</v>
      </c>
      <c r="E20" s="23">
        <v>0</v>
      </c>
      <c r="F20" s="24">
        <f>SUM(B20:E20)</f>
        <v>3248852.6730393856</v>
      </c>
      <c r="G20" s="43"/>
      <c r="H20" s="45"/>
      <c r="I20" s="25"/>
    </row>
    <row r="21" spans="1:9" s="8" customFormat="1" ht="9">
      <c r="A21" s="7" t="s">
        <v>26</v>
      </c>
      <c r="B21" s="36">
        <v>4748863.830169153</v>
      </c>
      <c r="C21" s="23">
        <v>0</v>
      </c>
      <c r="D21" s="23">
        <v>0</v>
      </c>
      <c r="E21" s="23">
        <v>0</v>
      </c>
      <c r="F21" s="24">
        <f aca="true" t="shared" si="1" ref="F21:F26">SUM(B21:E21)</f>
        <v>4748863.830169153</v>
      </c>
      <c r="G21" s="43"/>
      <c r="H21" s="45"/>
      <c r="I21" s="25"/>
    </row>
    <row r="22" spans="1:9" s="7" customFormat="1" ht="9">
      <c r="A22" s="8" t="s">
        <v>27</v>
      </c>
      <c r="B22" s="26">
        <v>5074640.161175429</v>
      </c>
      <c r="C22" s="23">
        <v>0</v>
      </c>
      <c r="D22" s="23">
        <v>0</v>
      </c>
      <c r="E22" s="23">
        <v>0</v>
      </c>
      <c r="F22" s="24">
        <f t="shared" si="1"/>
        <v>5074640.161175429</v>
      </c>
      <c r="G22" s="43"/>
      <c r="H22" s="46"/>
      <c r="I22" s="32"/>
    </row>
    <row r="23" spans="1:9" s="7" customFormat="1" ht="9">
      <c r="A23" s="7" t="s">
        <v>14</v>
      </c>
      <c r="B23" s="36">
        <v>682053.449887927</v>
      </c>
      <c r="C23" s="23">
        <v>0</v>
      </c>
      <c r="D23" s="23">
        <v>0</v>
      </c>
      <c r="E23" s="23">
        <v>0</v>
      </c>
      <c r="F23" s="24">
        <f t="shared" si="1"/>
        <v>682053.449887927</v>
      </c>
      <c r="G23" s="43"/>
      <c r="H23" s="46"/>
      <c r="I23" s="32"/>
    </row>
    <row r="24" spans="1:9" s="7" customFormat="1" ht="9">
      <c r="A24" s="11" t="s">
        <v>11</v>
      </c>
      <c r="B24" s="26">
        <v>134635.56816247807</v>
      </c>
      <c r="C24" s="23">
        <v>0</v>
      </c>
      <c r="D24" s="23">
        <v>0</v>
      </c>
      <c r="E24" s="23">
        <v>0</v>
      </c>
      <c r="F24" s="24">
        <f t="shared" si="1"/>
        <v>134635.56816247807</v>
      </c>
      <c r="G24" s="43"/>
      <c r="H24" s="46"/>
      <c r="I24" s="32"/>
    </row>
    <row r="25" spans="1:9" s="7" customFormat="1" ht="9">
      <c r="A25" s="11" t="s">
        <v>10</v>
      </c>
      <c r="B25" s="36">
        <v>378619.649</v>
      </c>
      <c r="C25" s="23">
        <v>0</v>
      </c>
      <c r="D25" s="23">
        <v>0</v>
      </c>
      <c r="E25" s="33">
        <v>5642.281</v>
      </c>
      <c r="F25" s="24">
        <f t="shared" si="1"/>
        <v>384261.93</v>
      </c>
      <c r="G25" s="43"/>
      <c r="H25" s="46"/>
      <c r="I25" s="32"/>
    </row>
    <row r="26" spans="1:9" s="7" customFormat="1" ht="9">
      <c r="A26" s="8" t="s">
        <v>24</v>
      </c>
      <c r="B26" s="36">
        <v>3161852.339967771</v>
      </c>
      <c r="C26" s="23">
        <v>0</v>
      </c>
      <c r="D26" s="23">
        <v>0</v>
      </c>
      <c r="E26" s="23">
        <v>0</v>
      </c>
      <c r="F26" s="24">
        <f t="shared" si="1"/>
        <v>3161852.339967771</v>
      </c>
      <c r="G26" s="43"/>
      <c r="H26" s="46"/>
      <c r="I26" s="32"/>
    </row>
    <row r="27" spans="1:6" ht="9">
      <c r="A27" s="15"/>
      <c r="B27" s="16"/>
      <c r="C27" s="17"/>
      <c r="D27" s="17"/>
      <c r="E27" s="17"/>
      <c r="F27" s="17"/>
    </row>
    <row r="28" spans="1:6" ht="10.5" customHeight="1">
      <c r="A28" s="37" t="s">
        <v>32</v>
      </c>
      <c r="B28" s="34"/>
      <c r="C28" s="34"/>
      <c r="D28" s="34"/>
      <c r="E28" s="34"/>
      <c r="F28" s="34"/>
    </row>
    <row r="29" spans="1:6" ht="10.5" customHeight="1">
      <c r="A29" s="37" t="s">
        <v>19</v>
      </c>
      <c r="B29" s="34"/>
      <c r="C29" s="34"/>
      <c r="D29" s="34"/>
      <c r="E29" s="34"/>
      <c r="F29" s="34"/>
    </row>
    <row r="30" spans="1:6" ht="10.5" customHeight="1">
      <c r="A30" s="37" t="s">
        <v>29</v>
      </c>
      <c r="B30" s="35"/>
      <c r="C30" s="35"/>
      <c r="D30" s="35"/>
      <c r="E30" s="35"/>
      <c r="F30" s="35"/>
    </row>
    <row r="31" spans="1:6" ht="10.5" customHeight="1">
      <c r="A31" s="37" t="s">
        <v>37</v>
      </c>
      <c r="B31" s="35"/>
      <c r="C31" s="35"/>
      <c r="D31" s="35"/>
      <c r="E31" s="35"/>
      <c r="F31" s="35"/>
    </row>
    <row r="32" spans="1:6" ht="10.5" customHeight="1">
      <c r="A32" s="37" t="s">
        <v>38</v>
      </c>
      <c r="B32" s="35"/>
      <c r="C32" s="35"/>
      <c r="D32" s="35"/>
      <c r="E32" s="35"/>
      <c r="F32" s="35"/>
    </row>
    <row r="33" spans="1:6" ht="10.5" customHeight="1">
      <c r="A33" s="38" t="s">
        <v>30</v>
      </c>
      <c r="B33" s="35"/>
      <c r="C33" s="35"/>
      <c r="D33" s="35"/>
      <c r="E33" s="35"/>
      <c r="F33" s="35"/>
    </row>
    <row r="34" spans="1:6" ht="10.5" customHeight="1">
      <c r="A34" s="20" t="s">
        <v>31</v>
      </c>
      <c r="B34" s="35"/>
      <c r="C34" s="35"/>
      <c r="D34" s="35"/>
      <c r="E34" s="35"/>
      <c r="F34" s="35"/>
    </row>
    <row r="35" spans="1:6" ht="10.5" customHeight="1">
      <c r="A35" s="20" t="s">
        <v>34</v>
      </c>
      <c r="B35" s="35"/>
      <c r="C35" s="35"/>
      <c r="D35" s="35"/>
      <c r="E35" s="35"/>
      <c r="F35" s="35"/>
    </row>
    <row r="36" spans="1:6" ht="9.75" customHeight="1">
      <c r="A36" s="38"/>
      <c r="B36" s="35"/>
      <c r="C36" s="35"/>
      <c r="D36" s="35"/>
      <c r="E36" s="35"/>
      <c r="F36" s="35"/>
    </row>
    <row r="37" ht="9.75" customHeight="1"/>
    <row r="38" spans="1:2" ht="15.75" customHeight="1">
      <c r="A38" s="53"/>
      <c r="B38" s="19"/>
    </row>
    <row r="39" spans="1:2" ht="9">
      <c r="A39" s="18"/>
      <c r="B39" s="19"/>
    </row>
    <row r="40" ht="9">
      <c r="B40" s="19"/>
    </row>
    <row r="41" spans="1:2" ht="9">
      <c r="A41" s="20"/>
      <c r="B41" s="19"/>
    </row>
    <row r="42" spans="1:2" ht="9">
      <c r="A42" s="20"/>
      <c r="B42" s="19"/>
    </row>
    <row r="43" spans="1:2" ht="9">
      <c r="A43" s="20"/>
      <c r="B43" s="19"/>
    </row>
    <row r="44" spans="1:2" ht="9">
      <c r="A44" s="21"/>
      <c r="B44" s="19"/>
    </row>
    <row r="45" spans="1:2" ht="9">
      <c r="A45" s="20"/>
      <c r="B45" s="19"/>
    </row>
    <row r="46" spans="1:2" ht="9">
      <c r="A46" s="20"/>
      <c r="B46" s="19"/>
    </row>
    <row r="47" spans="1:2" ht="9">
      <c r="A47" s="20"/>
      <c r="B47" s="19"/>
    </row>
    <row r="48" spans="1:2" ht="9">
      <c r="A48" s="20"/>
      <c r="B48" s="19"/>
    </row>
    <row r="49" spans="1:2" ht="9">
      <c r="A49" s="20"/>
      <c r="B49" s="19"/>
    </row>
    <row r="50" spans="1:2" ht="9">
      <c r="A50" s="20"/>
      <c r="B50" s="19"/>
    </row>
    <row r="51" spans="1:2" ht="9">
      <c r="A51" s="20"/>
      <c r="B51" s="19"/>
    </row>
    <row r="52" spans="1:2" ht="9">
      <c r="A52" s="20"/>
      <c r="B52" s="19"/>
    </row>
    <row r="53" spans="1:2" ht="9">
      <c r="A53" s="20"/>
      <c r="B53" s="19"/>
    </row>
    <row r="54" spans="1:2" ht="9">
      <c r="A54" s="20"/>
      <c r="B54" s="19"/>
    </row>
    <row r="55" spans="1:2" ht="9">
      <c r="A55" s="20"/>
      <c r="B55" s="19"/>
    </row>
    <row r="56" spans="1:2" ht="9">
      <c r="A56" s="20"/>
      <c r="B56" s="19"/>
    </row>
    <row r="57" spans="1:2" ht="9">
      <c r="A57" s="20"/>
      <c r="B57" s="19"/>
    </row>
    <row r="58" ht="9">
      <c r="A58" s="20"/>
    </row>
    <row r="59" ht="9">
      <c r="A59" s="20"/>
    </row>
    <row r="60" ht="9">
      <c r="A60" s="20"/>
    </row>
  </sheetData>
  <sheetProtection/>
  <mergeCells count="7">
    <mergeCell ref="A3:A5"/>
    <mergeCell ref="B3:F3"/>
    <mergeCell ref="B4:B5"/>
    <mergeCell ref="C4:C5"/>
    <mergeCell ref="D4:D5"/>
    <mergeCell ref="F4:F5"/>
    <mergeCell ref="E4:E5"/>
  </mergeCells>
  <printOptions horizontalCentered="1"/>
  <pageMargins left="0.5905511811023623" right="0.5905511811023623" top="0.7874015748031497" bottom="0.7874015748031497" header="0" footer="0"/>
  <pageSetup fitToHeight="1" fitToWidth="1"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I56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sheetData>
    <row r="4" spans="2:9" ht="18.75">
      <c r="B4" s="68" t="s">
        <v>2</v>
      </c>
      <c r="C4" s="68"/>
      <c r="D4" s="68"/>
      <c r="E4" s="68"/>
      <c r="F4" s="68"/>
      <c r="G4" s="68"/>
      <c r="H4" s="68"/>
      <c r="I4" s="68"/>
    </row>
    <row r="5" spans="8:9" ht="16.5">
      <c r="H5" s="1"/>
      <c r="I5" s="2"/>
    </row>
    <row r="6" spans="2:9" ht="20.25">
      <c r="B6" s="67" t="s">
        <v>0</v>
      </c>
      <c r="C6" s="67"/>
      <c r="D6" s="67"/>
      <c r="E6" s="67"/>
      <c r="F6" s="67"/>
      <c r="G6" s="67"/>
      <c r="H6" s="67"/>
      <c r="I6" s="67"/>
    </row>
    <row r="7" spans="2:9" ht="20.25">
      <c r="B7" s="67" t="s">
        <v>4</v>
      </c>
      <c r="C7" s="67"/>
      <c r="D7" s="67"/>
      <c r="E7" s="67"/>
      <c r="F7" s="67"/>
      <c r="G7" s="67"/>
      <c r="H7" s="67"/>
      <c r="I7" s="67"/>
    </row>
    <row r="8" spans="5:8" ht="15">
      <c r="E8" s="3"/>
      <c r="H8" s="1"/>
    </row>
    <row r="9" spans="2:9" ht="18.75">
      <c r="B9" s="68">
        <v>1999</v>
      </c>
      <c r="C9" s="68"/>
      <c r="D9" s="68"/>
      <c r="E9" s="68"/>
      <c r="F9" s="68"/>
      <c r="G9" s="68"/>
      <c r="H9" s="68"/>
      <c r="I9" s="68"/>
    </row>
    <row r="26" ht="15">
      <c r="B26" s="4" t="s">
        <v>1</v>
      </c>
    </row>
    <row r="27" ht="15">
      <c r="B27" s="5"/>
    </row>
    <row r="33" spans="2:9" ht="18.75">
      <c r="B33" s="68" t="s">
        <v>3</v>
      </c>
      <c r="C33" s="68"/>
      <c r="D33" s="68"/>
      <c r="E33" s="68"/>
      <c r="F33" s="68"/>
      <c r="G33" s="68"/>
      <c r="H33" s="68"/>
      <c r="I33" s="68"/>
    </row>
    <row r="34" spans="8:9" ht="16.5">
      <c r="H34" s="1"/>
      <c r="I34" s="2"/>
    </row>
    <row r="35" spans="2:9" ht="20.25">
      <c r="B35" s="67" t="s">
        <v>0</v>
      </c>
      <c r="C35" s="67"/>
      <c r="D35" s="67"/>
      <c r="E35" s="67"/>
      <c r="F35" s="67"/>
      <c r="G35" s="67"/>
      <c r="H35" s="67"/>
      <c r="I35" s="67"/>
    </row>
    <row r="36" spans="2:9" ht="20.25">
      <c r="B36" s="67" t="s">
        <v>4</v>
      </c>
      <c r="C36" s="67"/>
      <c r="D36" s="67"/>
      <c r="E36" s="67"/>
      <c r="F36" s="67"/>
      <c r="G36" s="67"/>
      <c r="H36" s="67"/>
      <c r="I36" s="67"/>
    </row>
    <row r="37" spans="5:8" ht="15">
      <c r="E37" s="3"/>
      <c r="H37" s="1"/>
    </row>
    <row r="38" spans="2:9" ht="18.75">
      <c r="B38" s="68">
        <v>1999</v>
      </c>
      <c r="C38" s="68"/>
      <c r="D38" s="68"/>
      <c r="E38" s="68"/>
      <c r="F38" s="68"/>
      <c r="G38" s="68"/>
      <c r="H38" s="68"/>
      <c r="I38" s="68"/>
    </row>
    <row r="55" ht="15">
      <c r="B55" s="4" t="s">
        <v>1</v>
      </c>
    </row>
    <row r="56" ht="15">
      <c r="B56" s="5"/>
    </row>
  </sheetData>
  <sheetProtection password="DABE" sheet="1" objects="1" scenarios="1"/>
  <mergeCells count="8">
    <mergeCell ref="B36:I36"/>
    <mergeCell ref="B38:I38"/>
    <mergeCell ref="B4:I4"/>
    <mergeCell ref="B6:I6"/>
    <mergeCell ref="B7:I7"/>
    <mergeCell ref="B9:I9"/>
    <mergeCell ref="B33:I33"/>
    <mergeCell ref="B35:I35"/>
  </mergeCells>
  <printOptions horizontalCentered="1" verticalCentered="1"/>
  <pageMargins left="0" right="0" top="0.5905511811023623" bottom="0.5905511811023623" header="0" footer="0"/>
  <pageSetup fitToHeight="1" fitToWidth="1" horizontalDpi="300" verticalDpi="3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Usuário do Windows</cp:lastModifiedBy>
  <cp:lastPrinted>2011-06-17T13:01:07Z</cp:lastPrinted>
  <dcterms:created xsi:type="dcterms:W3CDTF">1998-02-13T16:53:22Z</dcterms:created>
  <dcterms:modified xsi:type="dcterms:W3CDTF">2015-06-05T19:25:31Z</dcterms:modified>
  <cp:category/>
  <cp:version/>
  <cp:contentType/>
  <cp:contentStatus/>
</cp:coreProperties>
</file>