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12150" tabRatio="599" activeTab="0"/>
  </bookViews>
  <sheets>
    <sheet name="T2.5" sheetId="1" r:id="rId1"/>
  </sheets>
  <definedNames>
    <definedName name="_Fill" hidden="1">#REF!</definedName>
    <definedName name="_xlnm.Print_Area" localSheetId="0">'T2.5'!$A$1:$M$47</definedName>
  </definedNames>
  <calcPr fullCalcOnLoad="1"/>
</workbook>
</file>

<file path=xl/sharedStrings.xml><?xml version="1.0" encoding="utf-8"?>
<sst xmlns="http://schemas.openxmlformats.org/spreadsheetml/2006/main" count="50" uniqueCount="29">
  <si>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</si>
  <si>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</si>
  <si>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</si>
  <si>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</si>
  <si>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</si>
  <si>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</si>
  <si>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</si>
  <si>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</si>
  <si>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</si>
  <si>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</si>
  <si>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</si>
  <si>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Localização</t>
  </si>
  <si>
    <t>Notas: 1. Reservas em 31/12 dos anos de referência.</t>
  </si>
  <si>
    <r>
      <t>Rio de Janeiro</t>
    </r>
    <r>
      <rPr>
        <vertAlign val="superscript"/>
        <sz val="7"/>
        <rFont val="Helvetica Neue"/>
        <family val="0"/>
      </rPr>
      <t>2</t>
    </r>
  </si>
  <si>
    <t xml:space="preserve">               2. Ver em Notas Gerais item sobre "Reservas Brasileiras de Petróleo e Gás Natural".</t>
  </si>
  <si>
    <r>
      <t>Reservas totais de gás natural (milhões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</si>
  <si>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Total</t>
  </si>
  <si>
    <t>Maranhão</t>
  </si>
  <si>
    <t>..</t>
  </si>
  <si>
    <r>
      <t>São Paulo</t>
    </r>
    <r>
      <rPr>
        <vertAlign val="superscript"/>
        <sz val="7"/>
        <rFont val="Helvetica Neue"/>
        <family val="0"/>
      </rPr>
      <t>3</t>
    </r>
  </si>
  <si>
    <r>
      <t>Paraná</t>
    </r>
    <r>
      <rPr>
        <vertAlign val="superscript"/>
        <sz val="7"/>
        <rFont val="Helvetica Neue"/>
        <family val="0"/>
      </rPr>
      <t>4</t>
    </r>
  </si>
  <si>
    <r>
      <t>Santa Catarina</t>
    </r>
    <r>
      <rPr>
        <vertAlign val="superscript"/>
        <sz val="7"/>
        <rFont val="Helvetica Neue"/>
        <family val="0"/>
      </rPr>
      <t>5</t>
    </r>
  </si>
  <si>
    <r>
      <t xml:space="preserve">apropriadas totalmente no Estado do Paraná,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</si>
  <si>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r>
      <t>Tabela 2.5 – Reservas totais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gás natural, por localização (terra e mar), segundo unidades da Federação – 2005-2014</t>
    </r>
  </si>
  <si>
    <t>14/13
%</t>
  </si>
  <si>
    <t>Abr</t>
  </si>
  <si>
    <r>
      <t xml:space="preserve">de Janeiro, por simplificação.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As reservas do campo de Sapinhoá estão apropriadas totalmente no Estado de São Paulo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As reservas do campo de Caravela estão 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</si>
  <si>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Incluindo as reservas dos campos cujos Planos de Desenvolvimento estão em análise.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As reservas do campo de Roncador e Frade estão apropriadas totalmente no Estado do Rio </t>
    </r>
  </si>
  <si>
    <t>Fonte: ANP/SDP, conforme a Resolução ANP n° 47/2014.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</si>
</sst>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_(* #,##0.000_);_(* \(#,##0.000\);_(* &quot;-&quot;??_);_(@_)"/>
    <numFmt numFmtId="197" formatCode="###,###,##0.00"/>
    <numFmt numFmtId="198" formatCode="d/m/yy\ h:mm"/>
    <numFmt numFmtId="199" formatCode="0.0%"/>
  </numFmts>
  <fonts count="4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6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9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6">
    <xf numFmtId="190" fontId="0" fillId="0" borderId="0" xfId="0" applyAlignment="1">
      <alignment/>
    </xf>
    <xf numFmtId="190" fontId="6" fillId="33" borderId="0" xfId="0" applyFont="1" applyFill="1" applyAlignment="1">
      <alignment vertical="center"/>
    </xf>
    <xf numFmtId="190" fontId="7" fillId="33" borderId="0" xfId="0" applyFont="1" applyFill="1" applyBorder="1" applyAlignment="1">
      <alignment horizontal="left" vertical="center"/>
    </xf>
    <xf numFmtId="190" fontId="7" fillId="33" borderId="0" xfId="0" applyFont="1" applyFill="1" applyBorder="1" applyAlignment="1">
      <alignment vertical="center"/>
    </xf>
    <xf numFmtId="190" fontId="8" fillId="34" borderId="1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8" fillId="33" borderId="0" xfId="85" applyNumberFormat="1" applyFont="1" applyFill="1" applyBorder="1" applyAlignment="1" applyProtection="1">
      <alignment vertical="center" wrapText="1"/>
      <protection/>
    </xf>
    <xf numFmtId="2" fontId="8" fillId="33" borderId="0" xfId="85" applyNumberFormat="1" applyFont="1" applyFill="1" applyBorder="1" applyAlignment="1" applyProtection="1">
      <alignment vertical="center" wrapText="1"/>
      <protection/>
    </xf>
    <xf numFmtId="192" fontId="7" fillId="33" borderId="0" xfId="85" applyNumberFormat="1" applyFont="1" applyFill="1" applyBorder="1" applyAlignment="1">
      <alignment vertical="center"/>
    </xf>
    <xf numFmtId="192" fontId="7" fillId="33" borderId="0" xfId="85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2" fontId="7" fillId="33" borderId="0" xfId="85" applyNumberFormat="1" applyFont="1" applyFill="1" applyBorder="1" applyAlignment="1">
      <alignment horizontal="right" vertical="center"/>
    </xf>
    <xf numFmtId="37" fontId="7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11" xfId="0" applyNumberFormat="1" applyFont="1" applyFill="1" applyBorder="1" applyAlignment="1" applyProtection="1">
      <alignment horizontal="left" vertical="center"/>
      <protection/>
    </xf>
    <xf numFmtId="37" fontId="7" fillId="33" borderId="11" xfId="0" applyNumberFormat="1" applyFont="1" applyFill="1" applyBorder="1" applyAlignment="1" applyProtection="1">
      <alignment vertical="center"/>
      <protection/>
    </xf>
    <xf numFmtId="190" fontId="7" fillId="33" borderId="0" xfId="0" applyFont="1" applyFill="1" applyAlignment="1">
      <alignment horizontal="left" vertical="center"/>
    </xf>
    <xf numFmtId="190" fontId="7" fillId="33" borderId="0" xfId="0" applyFont="1" applyFill="1" applyAlignment="1">
      <alignment vertical="center"/>
    </xf>
    <xf numFmtId="190" fontId="9" fillId="33" borderId="0" xfId="0" applyNumberFormat="1" applyFont="1" applyFill="1" applyBorder="1" applyAlignment="1" applyProtection="1">
      <alignment horizontal="left" vertical="center"/>
      <protection/>
    </xf>
    <xf numFmtId="37" fontId="9" fillId="33" borderId="0" xfId="0" applyNumberFormat="1" applyFont="1" applyFill="1" applyBorder="1" applyAlignment="1" applyProtection="1">
      <alignment vertical="center"/>
      <protection/>
    </xf>
    <xf numFmtId="190" fontId="9" fillId="33" borderId="0" xfId="0" applyFont="1" applyFill="1" applyBorder="1" applyAlignment="1">
      <alignment vertical="center"/>
    </xf>
    <xf numFmtId="196" fontId="9" fillId="33" borderId="0" xfId="85" applyNumberFormat="1" applyFont="1" applyFill="1" applyBorder="1" applyAlignment="1" applyProtection="1">
      <alignment horizontal="left" vertical="center"/>
      <protection/>
    </xf>
    <xf numFmtId="191" fontId="9" fillId="33" borderId="0" xfId="85" applyNumberFormat="1" applyFont="1" applyFill="1" applyBorder="1" applyAlignment="1" applyProtection="1">
      <alignment horizontal="left" vertical="center"/>
      <protection/>
    </xf>
    <xf numFmtId="196" fontId="9" fillId="33" borderId="0" xfId="85" applyNumberFormat="1" applyFont="1" applyFill="1" applyBorder="1" applyAlignment="1" applyProtection="1">
      <alignment vertical="center"/>
      <protection/>
    </xf>
    <xf numFmtId="191" fontId="9" fillId="33" borderId="0" xfId="85" applyNumberFormat="1" applyFont="1" applyFill="1" applyBorder="1" applyAlignment="1">
      <alignment vertical="center"/>
    </xf>
    <xf numFmtId="196" fontId="9" fillId="33" borderId="0" xfId="85" applyNumberFormat="1" applyFont="1" applyFill="1" applyBorder="1" applyAlignment="1">
      <alignment vertical="center"/>
    </xf>
    <xf numFmtId="171" fontId="9" fillId="33" borderId="0" xfId="85" applyFont="1" applyFill="1" applyBorder="1" applyAlignment="1">
      <alignment vertical="center"/>
    </xf>
    <xf numFmtId="4" fontId="8" fillId="33" borderId="0" xfId="85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 vertical="center"/>
    </xf>
    <xf numFmtId="190" fontId="9" fillId="33" borderId="0" xfId="0" applyNumberFormat="1" applyFont="1" applyFill="1" applyBorder="1" applyAlignment="1">
      <alignment vertical="center"/>
    </xf>
    <xf numFmtId="196" fontId="9" fillId="33" borderId="0" xfId="87" applyNumberFormat="1" applyFont="1" applyFill="1" applyBorder="1" applyAlignment="1">
      <alignment vertical="center"/>
    </xf>
    <xf numFmtId="191" fontId="9" fillId="33" borderId="0" xfId="87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vertical="center"/>
    </xf>
    <xf numFmtId="196" fontId="7" fillId="33" borderId="0" xfId="87" applyNumberFormat="1" applyFont="1" applyFill="1" applyBorder="1" applyAlignment="1">
      <alignment vertical="center"/>
    </xf>
    <xf numFmtId="191" fontId="7" fillId="33" borderId="0" xfId="87" applyNumberFormat="1" applyFont="1" applyFill="1" applyBorder="1" applyAlignment="1">
      <alignment vertical="center"/>
    </xf>
    <xf numFmtId="199" fontId="7" fillId="33" borderId="0" xfId="82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top"/>
    </xf>
    <xf numFmtId="190" fontId="8" fillId="33" borderId="12" xfId="0" applyFont="1" applyFill="1" applyBorder="1" applyAlignment="1">
      <alignment horizontal="center" vertical="center" wrapText="1"/>
    </xf>
    <xf numFmtId="190" fontId="8" fillId="33" borderId="13" xfId="0" applyFont="1" applyFill="1" applyBorder="1" applyAlignment="1">
      <alignment horizontal="center" vertical="center" wrapText="1"/>
    </xf>
    <xf numFmtId="190" fontId="8" fillId="33" borderId="14" xfId="0" applyFont="1" applyFill="1" applyBorder="1" applyAlignment="1">
      <alignment horizontal="center" vertical="center" wrapText="1"/>
    </xf>
    <xf numFmtId="190" fontId="8" fillId="35" borderId="15" xfId="0" applyFont="1" applyFill="1" applyBorder="1" applyAlignment="1">
      <alignment horizontal="center" vertical="center" wrapText="1"/>
    </xf>
    <xf numFmtId="190" fontId="8" fillId="35" borderId="16" xfId="0" applyFont="1" applyFill="1" applyBorder="1" applyAlignment="1">
      <alignment horizontal="center" vertical="center" wrapText="1"/>
    </xf>
    <xf numFmtId="190" fontId="8" fillId="33" borderId="17" xfId="0" applyFont="1" applyFill="1" applyBorder="1" applyAlignment="1">
      <alignment horizontal="center" vertical="center"/>
    </xf>
    <xf numFmtId="190" fontId="8" fillId="33" borderId="18" xfId="0" applyFont="1" applyFill="1" applyBorder="1" applyAlignment="1">
      <alignment horizontal="center" vertical="center"/>
    </xf>
    <xf numFmtId="49" fontId="8" fillId="33" borderId="0" xfId="85" applyNumberFormat="1" applyFont="1" applyFill="1" applyBorder="1" applyAlignment="1" applyProtection="1">
      <alignment horizontal="left" vertical="center"/>
      <protection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 2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0" xfId="71"/>
    <cellStyle name="Normal 31" xfId="72"/>
    <cellStyle name="Normal 32" xfId="73"/>
    <cellStyle name="Normal 4" xfId="74"/>
    <cellStyle name="Normal 43" xfId="75"/>
    <cellStyle name="Normal 5" xfId="76"/>
    <cellStyle name="Normal 6" xfId="77"/>
    <cellStyle name="Normal 7" xfId="78"/>
    <cellStyle name="Normal 8" xfId="79"/>
    <cellStyle name="Normal 9" xfId="80"/>
    <cellStyle name="Nota" xfId="81"/>
    <cellStyle name="Percent" xfId="82"/>
    <cellStyle name="Porcentagem 2" xfId="83"/>
    <cellStyle name="Saída" xfId="84"/>
    <cellStyle name="Comma" xfId="85"/>
    <cellStyle name="Comma [0]" xfId="86"/>
    <cellStyle name="Separador de milhares 2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4"/>
  <sheetViews>
    <sheetView tabSelected="1" zoomScalePageLayoutView="0" workbookViewId="0" topLeftCell="A1">
      <selection activeCell="A2" sqref="A2"/>
    </sheetView>
  </sheetViews>
  <sheetFormatPr defaultColWidth="8.88671875" defaultRowHeight="15"/>
  <cols>
    <col min="1" max="1" width="12.10546875" style="16" customWidth="1"/>
    <col min="2" max="2" width="7.77734375" style="17" bestFit="1" customWidth="1"/>
    <col min="3" max="5" width="6.21484375" style="17" customWidth="1"/>
    <col min="6" max="6" width="6.3359375" style="17" customWidth="1"/>
    <col min="7" max="11" width="5.6640625" style="17" customWidth="1"/>
    <col min="12" max="12" width="5.88671875" style="17" customWidth="1"/>
    <col min="13" max="13" width="4.88671875" style="17" customWidth="1"/>
    <col min="14" max="16384" width="8.88671875" style="17" customWidth="1"/>
  </cols>
  <sheetData>
    <row r="1" spans="1:13" s="1" customFormat="1" ht="12.7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="3" customFormat="1" ht="9">
      <c r="A2" s="2"/>
    </row>
    <row r="3" spans="1:13" s="3" customFormat="1" ht="10.5" customHeight="1">
      <c r="A3" s="38" t="s">
        <v>2</v>
      </c>
      <c r="B3" s="39" t="s">
        <v>11</v>
      </c>
      <c r="C3" s="43" t="s">
        <v>15</v>
      </c>
      <c r="D3" s="43"/>
      <c r="E3" s="43"/>
      <c r="F3" s="43"/>
      <c r="G3" s="43"/>
      <c r="H3" s="43"/>
      <c r="I3" s="43"/>
      <c r="J3" s="43"/>
      <c r="K3" s="43"/>
      <c r="L3" s="44"/>
      <c r="M3" s="41" t="s">
        <v>24</v>
      </c>
    </row>
    <row r="4" spans="1:13" s="3" customFormat="1" ht="10.5" customHeight="1">
      <c r="A4" s="38"/>
      <c r="B4" s="40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4">
        <v>2014</v>
      </c>
      <c r="M4" s="42"/>
    </row>
    <row r="5" spans="1:2" s="3" customFormat="1" ht="9">
      <c r="A5" s="5"/>
      <c r="B5" s="5"/>
    </row>
    <row r="6" spans="1:15" s="8" customFormat="1" ht="12.75" customHeight="1">
      <c r="A6" s="45" t="s">
        <v>16</v>
      </c>
      <c r="B6" s="45"/>
      <c r="C6" s="6">
        <f aca="true" t="shared" si="0" ref="C6:L6">C8+C9</f>
        <v>453348.44340000005</v>
      </c>
      <c r="D6" s="6">
        <f t="shared" si="0"/>
        <v>587625.176963</v>
      </c>
      <c r="E6" s="6">
        <f t="shared" si="0"/>
        <v>583375.1473000001</v>
      </c>
      <c r="F6" s="6">
        <f t="shared" si="0"/>
        <v>587886.6331</v>
      </c>
      <c r="G6" s="6">
        <f t="shared" si="0"/>
        <v>600366.332</v>
      </c>
      <c r="H6" s="6">
        <f t="shared" si="0"/>
        <v>823276.2113000001</v>
      </c>
      <c r="I6" s="6">
        <f t="shared" si="0"/>
        <v>905537.3673999998</v>
      </c>
      <c r="J6" s="6">
        <f t="shared" si="0"/>
        <v>918114.9192050798</v>
      </c>
      <c r="K6" s="6">
        <f t="shared" si="0"/>
        <v>838764.1898766699</v>
      </c>
      <c r="L6" s="6">
        <f t="shared" si="0"/>
        <v>859268.35894142</v>
      </c>
      <c r="M6" s="7">
        <f>((L6/K6)-1)*100</f>
        <v>2.444568963747118</v>
      </c>
      <c r="O6" s="35"/>
    </row>
    <row r="7" spans="1:13" s="3" customFormat="1" ht="9" customHeight="1">
      <c r="A7" s="5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L8">C11+C13+C18+C21+C24+C27+C30+C37</f>
        <v>115141.32280000001</v>
      </c>
      <c r="D8" s="6">
        <f t="shared" si="1"/>
        <v>131463.41830699999</v>
      </c>
      <c r="E8" s="6">
        <f t="shared" si="1"/>
        <v>117157.5248</v>
      </c>
      <c r="F8" s="6">
        <f t="shared" si="1"/>
        <v>115730.28869999999</v>
      </c>
      <c r="G8" s="6">
        <f t="shared" si="1"/>
        <v>118939.67360000001</v>
      </c>
      <c r="H8" s="6">
        <f t="shared" si="1"/>
        <v>117227.0756</v>
      </c>
      <c r="I8" s="6">
        <f t="shared" si="1"/>
        <v>118523.91639999997</v>
      </c>
      <c r="J8" s="6">
        <f t="shared" si="1"/>
        <v>140979.40551016998</v>
      </c>
      <c r="K8" s="6">
        <f t="shared" si="1"/>
        <v>116584.50206012001</v>
      </c>
      <c r="L8" s="6">
        <f t="shared" si="1"/>
        <v>100991.40951778999</v>
      </c>
      <c r="M8" s="7">
        <f aca="true" t="shared" si="2" ref="M8:M35">((L8/K8)-1)*100</f>
        <v>-13.374927427565808</v>
      </c>
    </row>
    <row r="9" spans="1:13" s="3" customFormat="1" ht="12.75" customHeight="1">
      <c r="A9" s="5"/>
      <c r="B9" s="11" t="s">
        <v>1</v>
      </c>
      <c r="C9" s="6">
        <f aca="true" t="shared" si="3" ref="C9:L9">C15+C19+C22+C25+C28+C31+C33+C35+C38+C40</f>
        <v>338207.1206</v>
      </c>
      <c r="D9" s="6">
        <f t="shared" si="3"/>
        <v>456161.75865599996</v>
      </c>
      <c r="E9" s="6">
        <f t="shared" si="3"/>
        <v>466217.62250000006</v>
      </c>
      <c r="F9" s="6">
        <f t="shared" si="3"/>
        <v>472156.3444</v>
      </c>
      <c r="G9" s="6">
        <f t="shared" si="3"/>
        <v>481426.6584</v>
      </c>
      <c r="H9" s="6">
        <f t="shared" si="3"/>
        <v>706049.1357000001</v>
      </c>
      <c r="I9" s="6">
        <f t="shared" si="3"/>
        <v>787013.4509999998</v>
      </c>
      <c r="J9" s="6">
        <f t="shared" si="3"/>
        <v>777135.5136949099</v>
      </c>
      <c r="K9" s="6">
        <f t="shared" si="3"/>
        <v>722179.6878165499</v>
      </c>
      <c r="L9" s="6">
        <f t="shared" si="3"/>
        <v>758276.94942363</v>
      </c>
      <c r="M9" s="7">
        <f t="shared" si="2"/>
        <v>4.9983767497279175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8">
        <v>84361.4304</v>
      </c>
      <c r="D11" s="8">
        <v>88634.25079999998</v>
      </c>
      <c r="E11" s="8">
        <v>90517.8378</v>
      </c>
      <c r="F11" s="8">
        <v>90452.5937</v>
      </c>
      <c r="G11" s="8">
        <v>93908.4976</v>
      </c>
      <c r="H11" s="8">
        <v>94456.2943</v>
      </c>
      <c r="I11" s="8">
        <v>95742.7805</v>
      </c>
      <c r="J11" s="8">
        <v>89236.607701</v>
      </c>
      <c r="K11" s="8">
        <v>86963.304124</v>
      </c>
      <c r="L11" s="8">
        <v>74486.059396</v>
      </c>
      <c r="M11" s="7">
        <f t="shared" si="2"/>
        <v>-14.347712352567521</v>
      </c>
    </row>
    <row r="12" spans="1:13" s="3" customFormat="1" ht="9" customHeight="1">
      <c r="A12" s="5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7"/>
    </row>
    <row r="13" spans="1:13" s="3" customFormat="1" ht="12.75" customHeight="1">
      <c r="A13" s="5" t="s">
        <v>17</v>
      </c>
      <c r="B13" s="5" t="s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29704.58891805</v>
      </c>
      <c r="K13" s="8">
        <v>8651.92659567</v>
      </c>
      <c r="L13" s="8">
        <v>8405.63723601</v>
      </c>
      <c r="M13" s="7">
        <f t="shared" si="2"/>
        <v>-2.846641807886585</v>
      </c>
    </row>
    <row r="14" spans="1:13" s="3" customFormat="1" ht="9" customHeight="1">
      <c r="A14" s="5"/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7"/>
    </row>
    <row r="15" spans="1:13" s="3" customFormat="1" ht="12.75" customHeight="1">
      <c r="A15" s="5" t="s">
        <v>5</v>
      </c>
      <c r="B15" s="5" t="s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6.5706</v>
      </c>
      <c r="M15" s="27" t="s">
        <v>18</v>
      </c>
    </row>
    <row r="16" spans="1:13" s="3" customFormat="1" ht="12.75" customHeight="1">
      <c r="A16" s="5"/>
      <c r="B16" s="5" t="s">
        <v>25</v>
      </c>
      <c r="C16" s="8">
        <v>1105.0916</v>
      </c>
      <c r="D16" s="8">
        <v>992.3149</v>
      </c>
      <c r="E16" s="8">
        <v>1097.0208</v>
      </c>
      <c r="F16" s="8">
        <v>1320.6727</v>
      </c>
      <c r="G16" s="8">
        <v>1151.6051</v>
      </c>
      <c r="H16" s="8">
        <v>1447.0109</v>
      </c>
      <c r="I16" s="8">
        <v>993.2576000000001</v>
      </c>
      <c r="J16" s="8">
        <v>453.825274</v>
      </c>
      <c r="K16" s="8">
        <v>741.6388</v>
      </c>
      <c r="L16" s="8">
        <v>502.90757799999994</v>
      </c>
      <c r="M16" s="7">
        <f t="shared" si="2"/>
        <v>-32.18968883505017</v>
      </c>
    </row>
    <row r="17" spans="1:13" s="3" customFormat="1" ht="9" customHeight="1">
      <c r="A17" s="5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</row>
    <row r="18" spans="1:13" s="3" customFormat="1" ht="12.75" customHeight="1">
      <c r="A18" s="5" t="s">
        <v>6</v>
      </c>
      <c r="B18" s="5" t="s">
        <v>0</v>
      </c>
      <c r="C18" s="8">
        <v>2971.3353</v>
      </c>
      <c r="D18" s="8">
        <v>2731.4768999999997</v>
      </c>
      <c r="E18" s="8">
        <v>2438.7064</v>
      </c>
      <c r="F18" s="8">
        <v>2172.3118</v>
      </c>
      <c r="G18" s="8">
        <v>2365.0681</v>
      </c>
      <c r="H18" s="8">
        <v>2188.7257999999997</v>
      </c>
      <c r="I18" s="8">
        <v>2277.2275000000004</v>
      </c>
      <c r="J18" s="8">
        <v>3274.6984342299993</v>
      </c>
      <c r="K18" s="8">
        <v>2548.9273384300004</v>
      </c>
      <c r="L18" s="8">
        <v>2209.70403554</v>
      </c>
      <c r="M18" s="7">
        <f t="shared" si="2"/>
        <v>-13.308472853484455</v>
      </c>
    </row>
    <row r="19" spans="1:13" s="12" customFormat="1" ht="12.75" customHeight="1">
      <c r="A19" s="5"/>
      <c r="B19" s="5" t="s">
        <v>1</v>
      </c>
      <c r="C19" s="8">
        <v>18264.56</v>
      </c>
      <c r="D19" s="8">
        <v>15729.153</v>
      </c>
      <c r="E19" s="8">
        <v>13165.6053</v>
      </c>
      <c r="F19" s="8">
        <v>11698.9146</v>
      </c>
      <c r="G19" s="8">
        <v>11066.905300000002</v>
      </c>
      <c r="H19" s="8">
        <v>11354.6855</v>
      </c>
      <c r="I19" s="8">
        <v>12038.64</v>
      </c>
      <c r="J19" s="8">
        <v>10401.348604999997</v>
      </c>
      <c r="K19" s="8">
        <v>9088.21879</v>
      </c>
      <c r="L19" s="8">
        <v>8224.919170000003</v>
      </c>
      <c r="M19" s="7">
        <f t="shared" si="2"/>
        <v>-9.499106920158095</v>
      </c>
    </row>
    <row r="20" spans="1:13" s="12" customFormat="1" ht="9" customHeight="1">
      <c r="A20" s="5"/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</row>
    <row r="21" spans="1:13" s="12" customFormat="1" ht="12.75" customHeight="1">
      <c r="A21" s="5" t="s">
        <v>7</v>
      </c>
      <c r="B21" s="5" t="s">
        <v>0</v>
      </c>
      <c r="C21" s="8">
        <v>4822.1597</v>
      </c>
      <c r="D21" s="8">
        <v>4899.9084</v>
      </c>
      <c r="E21" s="8">
        <v>4830.3611999999985</v>
      </c>
      <c r="F21" s="8">
        <v>4906.7663</v>
      </c>
      <c r="G21" s="8">
        <v>4450.1926</v>
      </c>
      <c r="H21" s="8">
        <v>4173.3458</v>
      </c>
      <c r="I21" s="8">
        <v>4335.7954</v>
      </c>
      <c r="J21" s="8">
        <v>4222.946554859999</v>
      </c>
      <c r="K21" s="8">
        <v>4335.349042</v>
      </c>
      <c r="L21" s="8">
        <v>3757.14842568</v>
      </c>
      <c r="M21" s="7">
        <f t="shared" si="2"/>
        <v>-13.336887312151969</v>
      </c>
    </row>
    <row r="22" spans="1:13" s="12" customFormat="1" ht="12.75" customHeight="1">
      <c r="A22" s="5"/>
      <c r="B22" s="5" t="s">
        <v>1</v>
      </c>
      <c r="C22" s="8">
        <v>1337.4933</v>
      </c>
      <c r="D22" s="8">
        <v>1186.4654</v>
      </c>
      <c r="E22" s="8">
        <v>1060.5732</v>
      </c>
      <c r="F22" s="8">
        <v>944.0849</v>
      </c>
      <c r="G22" s="8">
        <v>1083.5183</v>
      </c>
      <c r="H22" s="8">
        <v>1085.0791</v>
      </c>
      <c r="I22" s="8">
        <v>981.4851</v>
      </c>
      <c r="J22" s="8">
        <v>761.581879</v>
      </c>
      <c r="K22" s="8">
        <v>656.364427</v>
      </c>
      <c r="L22" s="8">
        <v>583.409393</v>
      </c>
      <c r="M22" s="7">
        <f t="shared" si="2"/>
        <v>-11.115019492060307</v>
      </c>
    </row>
    <row r="23" spans="1:13" s="12" customFormat="1" ht="9" customHeight="1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</row>
    <row r="24" spans="1:15" s="12" customFormat="1" ht="12.75" customHeight="1">
      <c r="A24" s="5" t="s">
        <v>8</v>
      </c>
      <c r="B24" s="5" t="s">
        <v>0</v>
      </c>
      <c r="C24" s="8">
        <v>1087.1793</v>
      </c>
      <c r="D24" s="8">
        <v>970.9939999999999</v>
      </c>
      <c r="E24" s="8">
        <v>922.7578</v>
      </c>
      <c r="F24" s="8">
        <v>1306.2634</v>
      </c>
      <c r="G24" s="8">
        <v>1343.003</v>
      </c>
      <c r="H24" s="8">
        <v>1483.7181</v>
      </c>
      <c r="I24" s="8">
        <v>1912.6821</v>
      </c>
      <c r="J24" s="8">
        <v>1756.30683655</v>
      </c>
      <c r="K24" s="8">
        <v>1813.597175</v>
      </c>
      <c r="L24" s="8">
        <v>1729.969541</v>
      </c>
      <c r="M24" s="7">
        <f t="shared" si="2"/>
        <v>-4.611147125325676</v>
      </c>
      <c r="O24" s="8"/>
    </row>
    <row r="25" spans="1:15" s="12" customFormat="1" ht="12.75" customHeight="1">
      <c r="A25" s="5"/>
      <c r="B25" s="5" t="s">
        <v>1</v>
      </c>
      <c r="C25" s="8">
        <v>4651.9415</v>
      </c>
      <c r="D25" s="8">
        <v>5408.667903999999</v>
      </c>
      <c r="E25" s="8">
        <v>4794.3584</v>
      </c>
      <c r="F25" s="8">
        <v>4908.4815</v>
      </c>
      <c r="G25" s="8">
        <v>4962.078999999999</v>
      </c>
      <c r="H25" s="8">
        <v>4303.333</v>
      </c>
      <c r="I25" s="8">
        <v>4054.9647</v>
      </c>
      <c r="J25" s="8">
        <v>5209.844818</v>
      </c>
      <c r="K25" s="8">
        <v>4813.045188</v>
      </c>
      <c r="L25" s="8">
        <v>4185.986278630001</v>
      </c>
      <c r="M25" s="7">
        <f t="shared" si="2"/>
        <v>-13.02831959553169</v>
      </c>
      <c r="O25" s="8"/>
    </row>
    <row r="26" spans="1:15" s="12" customFormat="1" ht="9" customHeight="1">
      <c r="A26" s="5"/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O26" s="3"/>
    </row>
    <row r="27" spans="1:15" s="12" customFormat="1" ht="12.75" customHeight="1">
      <c r="A27" s="5" t="s">
        <v>9</v>
      </c>
      <c r="B27" s="5" t="s">
        <v>0</v>
      </c>
      <c r="C27" s="8">
        <v>19752.1724</v>
      </c>
      <c r="D27" s="8">
        <v>19938.828999999998</v>
      </c>
      <c r="E27" s="8">
        <v>16237.804499999998</v>
      </c>
      <c r="F27" s="8">
        <v>14849.6429</v>
      </c>
      <c r="G27" s="8">
        <v>15149.2207</v>
      </c>
      <c r="H27" s="8">
        <v>13379.362000000005</v>
      </c>
      <c r="I27" s="8">
        <v>12510.572999999997</v>
      </c>
      <c r="J27" s="8">
        <v>12055.51789548</v>
      </c>
      <c r="K27" s="8">
        <v>11553.313028559998</v>
      </c>
      <c r="L27" s="8">
        <v>9452.47427856</v>
      </c>
      <c r="M27" s="7">
        <f t="shared" si="2"/>
        <v>-18.18386418516219</v>
      </c>
      <c r="O27" s="3"/>
    </row>
    <row r="28" spans="1:15" s="8" customFormat="1" ht="12.75" customHeight="1">
      <c r="A28" s="5"/>
      <c r="B28" s="5" t="s">
        <v>1</v>
      </c>
      <c r="C28" s="8">
        <v>29716.5953</v>
      </c>
      <c r="D28" s="8">
        <v>34815.72</v>
      </c>
      <c r="E28" s="8">
        <v>35043.8398</v>
      </c>
      <c r="F28" s="8">
        <v>33603.2674</v>
      </c>
      <c r="G28" s="8">
        <v>33671.246</v>
      </c>
      <c r="H28" s="8">
        <v>30746.451599999997</v>
      </c>
      <c r="I28" s="8">
        <v>29073.5249</v>
      </c>
      <c r="J28" s="8">
        <v>28059.276773</v>
      </c>
      <c r="K28" s="8">
        <v>24742.758601</v>
      </c>
      <c r="L28" s="8">
        <v>24036.375003</v>
      </c>
      <c r="M28" s="7">
        <f t="shared" si="2"/>
        <v>-2.854910438205749</v>
      </c>
      <c r="O28" s="3"/>
    </row>
    <row r="29" spans="1:15" s="8" customFormat="1" ht="9" customHeight="1">
      <c r="A29" s="5"/>
      <c r="B29" s="5"/>
      <c r="M29" s="7"/>
      <c r="O29" s="3"/>
    </row>
    <row r="30" spans="1:15" s="8" customFormat="1" ht="12.75" customHeight="1">
      <c r="A30" s="5" t="s">
        <v>10</v>
      </c>
      <c r="B30" s="5" t="s">
        <v>0</v>
      </c>
      <c r="C30" s="8">
        <v>1414.2152</v>
      </c>
      <c r="D30" s="8">
        <v>13949.438407</v>
      </c>
      <c r="E30" s="8">
        <v>1449.3619</v>
      </c>
      <c r="F30" s="8">
        <v>1265.6329</v>
      </c>
      <c r="G30" s="8">
        <v>953.3751000000001</v>
      </c>
      <c r="H30" s="8">
        <v>731.6895000000001</v>
      </c>
      <c r="I30" s="8">
        <v>919.2594000000001</v>
      </c>
      <c r="J30" s="8">
        <v>728.7391700000001</v>
      </c>
      <c r="K30" s="8">
        <v>718.0847564599999</v>
      </c>
      <c r="L30" s="8">
        <v>950.4166050000001</v>
      </c>
      <c r="M30" s="7">
        <f t="shared" si="2"/>
        <v>32.354376896307514</v>
      </c>
      <c r="O30" s="3"/>
    </row>
    <row r="31" spans="1:13" s="3" customFormat="1" ht="12.75" customHeight="1">
      <c r="A31" s="5"/>
      <c r="B31" s="5" t="s">
        <v>1</v>
      </c>
      <c r="C31" s="8">
        <v>45523.7371</v>
      </c>
      <c r="D31" s="8">
        <v>55764.443664</v>
      </c>
      <c r="E31" s="8">
        <v>68178.5649</v>
      </c>
      <c r="F31" s="8">
        <v>71851.1082</v>
      </c>
      <c r="G31" s="8">
        <v>89580.65369999998</v>
      </c>
      <c r="H31" s="8">
        <v>87033.6847</v>
      </c>
      <c r="I31" s="8">
        <v>77694.34019999999</v>
      </c>
      <c r="J31" s="8">
        <v>103074.72732100003</v>
      </c>
      <c r="K31" s="8">
        <v>91556.89429001999</v>
      </c>
      <c r="L31" s="8">
        <v>90662.52408</v>
      </c>
      <c r="M31" s="7">
        <f t="shared" si="2"/>
        <v>-0.9768463827387386</v>
      </c>
    </row>
    <row r="32" spans="1:13" s="3" customFormat="1" ht="9" customHeight="1">
      <c r="A32" s="5"/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</row>
    <row r="33" spans="1:13" s="3" customFormat="1" ht="12.75" customHeight="1">
      <c r="A33" s="5" t="s">
        <v>13</v>
      </c>
      <c r="B33" s="5" t="s">
        <v>1</v>
      </c>
      <c r="C33" s="8">
        <v>197404.6525</v>
      </c>
      <c r="D33" s="8">
        <v>274525.03558799997</v>
      </c>
      <c r="E33" s="8">
        <v>272839.4281</v>
      </c>
      <c r="F33" s="8">
        <v>290028.2405</v>
      </c>
      <c r="G33" s="8">
        <v>277353.3322</v>
      </c>
      <c r="H33" s="8">
        <v>504641.5344</v>
      </c>
      <c r="I33" s="8">
        <v>551842.4857999998</v>
      </c>
      <c r="J33" s="8">
        <v>531125.0111209099</v>
      </c>
      <c r="K33" s="8">
        <v>507841.34693453</v>
      </c>
      <c r="L33" s="8">
        <v>555349.991275</v>
      </c>
      <c r="M33" s="7">
        <f t="shared" si="2"/>
        <v>9.35501700033785</v>
      </c>
    </row>
    <row r="34" spans="1:13" s="3" customFormat="1" ht="9" customHeight="1">
      <c r="A34" s="5"/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</row>
    <row r="35" spans="1:13" s="3" customFormat="1" ht="12.75" customHeight="1">
      <c r="A35" s="5" t="s">
        <v>19</v>
      </c>
      <c r="B35" s="5" t="s">
        <v>1</v>
      </c>
      <c r="C35" s="8">
        <v>41205.5978</v>
      </c>
      <c r="D35" s="8">
        <v>67346.9606</v>
      </c>
      <c r="E35" s="8">
        <v>67088.4916</v>
      </c>
      <c r="F35" s="8">
        <v>55984.0893</v>
      </c>
      <c r="G35" s="8">
        <v>60440.9972</v>
      </c>
      <c r="H35" s="8">
        <v>62946.006</v>
      </c>
      <c r="I35" s="8">
        <v>107109.4087</v>
      </c>
      <c r="J35" s="8">
        <v>94267.612565</v>
      </c>
      <c r="K35" s="8">
        <v>79254.969675</v>
      </c>
      <c r="L35" s="8">
        <v>75227.173624</v>
      </c>
      <c r="M35" s="7">
        <f t="shared" si="2"/>
        <v>-5.082073802458997</v>
      </c>
    </row>
    <row r="36" spans="1:13" s="3" customFormat="1" ht="9" customHeight="1">
      <c r="A36" s="5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</row>
    <row r="37" spans="1:13" s="3" customFormat="1" ht="12.75" customHeight="1">
      <c r="A37" s="13" t="s">
        <v>20</v>
      </c>
      <c r="B37" s="5" t="s">
        <v>0</v>
      </c>
      <c r="C37" s="8">
        <v>732.8305</v>
      </c>
      <c r="D37" s="8">
        <v>338.5208</v>
      </c>
      <c r="E37" s="8">
        <v>760.6952</v>
      </c>
      <c r="F37" s="8">
        <v>777.0777</v>
      </c>
      <c r="G37" s="8">
        <v>770.3165</v>
      </c>
      <c r="H37" s="8">
        <v>813.9401</v>
      </c>
      <c r="I37" s="8">
        <v>825.5985</v>
      </c>
      <c r="J37" s="8">
        <v>0</v>
      </c>
      <c r="K37" s="8">
        <v>0</v>
      </c>
      <c r="L37" s="8">
        <v>0</v>
      </c>
      <c r="M37" s="27" t="s">
        <v>18</v>
      </c>
    </row>
    <row r="38" spans="1:13" s="3" customFormat="1" ht="12.75" customHeight="1">
      <c r="A38" s="13"/>
      <c r="B38" s="5" t="s">
        <v>1</v>
      </c>
      <c r="C38" s="8">
        <v>87.9331</v>
      </c>
      <c r="D38" s="8">
        <v>30.68</v>
      </c>
      <c r="E38" s="8">
        <v>1609.9188000000001</v>
      </c>
      <c r="F38" s="8">
        <v>538.3562</v>
      </c>
      <c r="G38" s="8">
        <v>903.9415</v>
      </c>
      <c r="H38" s="8">
        <v>1261.0771</v>
      </c>
      <c r="I38" s="8">
        <v>1289.5173</v>
      </c>
      <c r="J38" s="8">
        <v>1307.931554</v>
      </c>
      <c r="K38" s="8">
        <v>1298.040442</v>
      </c>
      <c r="L38" s="8">
        <v>0</v>
      </c>
      <c r="M38" s="27" t="s">
        <v>18</v>
      </c>
    </row>
    <row r="39" spans="1:13" s="3" customFormat="1" ht="9" customHeight="1">
      <c r="A39" s="13"/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</row>
    <row r="40" spans="1:13" s="3" customFormat="1" ht="12.75" customHeight="1">
      <c r="A40" s="5" t="s">
        <v>21</v>
      </c>
      <c r="B40" s="5" t="s">
        <v>1</v>
      </c>
      <c r="C40" s="12">
        <v>14.61</v>
      </c>
      <c r="D40" s="12">
        <v>1354.6325000000002</v>
      </c>
      <c r="E40" s="12">
        <v>2436.8424</v>
      </c>
      <c r="F40" s="8">
        <v>2599.8018</v>
      </c>
      <c r="G40" s="8">
        <v>2363.9852</v>
      </c>
      <c r="H40" s="8">
        <v>2677.2843000000003</v>
      </c>
      <c r="I40" s="8">
        <v>2929.0843</v>
      </c>
      <c r="J40" s="8">
        <v>2928.179059</v>
      </c>
      <c r="K40" s="8">
        <v>2928.049469</v>
      </c>
      <c r="L40" s="8">
        <v>0</v>
      </c>
      <c r="M40" s="27" t="s">
        <v>18</v>
      </c>
    </row>
    <row r="41" spans="1:13" s="3" customFormat="1" ht="9" customHeight="1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3" customFormat="1" ht="9">
      <c r="A42" s="5" t="s">
        <v>28</v>
      </c>
      <c r="B42" s="19"/>
      <c r="C42" s="19"/>
      <c r="D42" s="19"/>
      <c r="E42" s="19"/>
      <c r="F42" s="18"/>
      <c r="G42" s="21"/>
      <c r="H42" s="22"/>
      <c r="I42" s="22"/>
      <c r="J42" s="22"/>
      <c r="K42" s="22"/>
      <c r="L42" s="22"/>
      <c r="M42" s="18"/>
    </row>
    <row r="43" spans="1:13" s="3" customFormat="1" ht="9">
      <c r="A43" s="3" t="s">
        <v>12</v>
      </c>
      <c r="B43" s="20"/>
      <c r="C43" s="19"/>
      <c r="D43" s="19"/>
      <c r="E43" s="19"/>
      <c r="F43" s="19"/>
      <c r="G43" s="23"/>
      <c r="H43" s="24"/>
      <c r="I43" s="24"/>
      <c r="J43" s="24"/>
      <c r="K43" s="24"/>
      <c r="L43" s="24"/>
      <c r="M43" s="20"/>
    </row>
    <row r="44" spans="1:13" s="3" customFormat="1" ht="9">
      <c r="A44" s="2" t="s">
        <v>14</v>
      </c>
      <c r="B44" s="20"/>
      <c r="C44" s="20"/>
      <c r="D44" s="20"/>
      <c r="E44" s="20"/>
      <c r="F44" s="20"/>
      <c r="G44" s="25"/>
      <c r="H44" s="24"/>
      <c r="I44" s="24"/>
      <c r="J44" s="24"/>
      <c r="K44" s="24"/>
      <c r="L44" s="26"/>
      <c r="M44" s="20"/>
    </row>
    <row r="45" spans="1:13" s="3" customFormat="1" ht="9.75" customHeight="1">
      <c r="A45" s="36" t="s">
        <v>27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s="3" customFormat="1" ht="9.75" customHeight="1">
      <c r="A46" s="28" t="s">
        <v>26</v>
      </c>
      <c r="B46" s="29"/>
      <c r="C46" s="29"/>
      <c r="D46" s="29"/>
      <c r="E46" s="29"/>
      <c r="F46" s="29"/>
      <c r="G46" s="30"/>
      <c r="H46" s="31"/>
      <c r="I46" s="31"/>
      <c r="J46" s="31"/>
      <c r="K46" s="31"/>
      <c r="L46" s="31"/>
      <c r="M46" s="29"/>
    </row>
    <row r="47" spans="1:13" s="3" customFormat="1" ht="10.5" customHeight="1">
      <c r="A47" s="28" t="s">
        <v>22</v>
      </c>
      <c r="B47" s="29"/>
      <c r="C47" s="32"/>
      <c r="D47" s="32"/>
      <c r="E47" s="32"/>
      <c r="F47" s="32"/>
      <c r="G47" s="33"/>
      <c r="H47" s="34"/>
      <c r="I47" s="34"/>
      <c r="J47" s="34"/>
      <c r="K47" s="34"/>
      <c r="L47" s="34"/>
      <c r="M47" s="32"/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  <row r="569" s="3" customFormat="1" ht="9">
      <c r="A569" s="2"/>
    </row>
    <row r="570" s="3" customFormat="1" ht="9">
      <c r="A570" s="2"/>
    </row>
    <row r="571" s="3" customFormat="1" ht="9">
      <c r="A571" s="2"/>
    </row>
    <row r="572" s="3" customFormat="1" ht="9">
      <c r="A572" s="2"/>
    </row>
    <row r="573" s="3" customFormat="1" ht="9">
      <c r="A573" s="2"/>
    </row>
    <row r="574" s="3" customFormat="1" ht="9">
      <c r="A574" s="2"/>
    </row>
    <row r="575" s="3" customFormat="1" ht="9">
      <c r="A575" s="2"/>
    </row>
    <row r="576" s="3" customFormat="1" ht="9">
      <c r="A576" s="2"/>
    </row>
    <row r="577" s="3" customFormat="1" ht="9">
      <c r="A577" s="2"/>
    </row>
    <row r="578" s="3" customFormat="1" ht="9">
      <c r="A578" s="2"/>
    </row>
    <row r="579" s="3" customFormat="1" ht="9">
      <c r="A579" s="2"/>
    </row>
    <row r="580" spans="1:15" s="3" customFormat="1" ht="9">
      <c r="A580" s="2"/>
      <c r="O580" s="17"/>
    </row>
    <row r="581" spans="1:15" s="3" customFormat="1" ht="9">
      <c r="A581" s="2"/>
      <c r="O581" s="17"/>
    </row>
    <row r="582" spans="1:15" s="3" customFormat="1" ht="9">
      <c r="A582" s="2"/>
      <c r="O582" s="17"/>
    </row>
    <row r="583" spans="1:15" s="3" customFormat="1" ht="9">
      <c r="A583" s="2"/>
      <c r="O583" s="17"/>
    </row>
    <row r="584" spans="1:15" s="3" customFormat="1" ht="9">
      <c r="A584" s="2"/>
      <c r="O584" s="17"/>
    </row>
  </sheetData>
  <sheetProtection/>
  <mergeCells count="7">
    <mergeCell ref="A45:M45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2015-06-05T18:49:20Z</cp:lastPrinted>
  <dcterms:created xsi:type="dcterms:W3CDTF">1998-02-13T16:16:03Z</dcterms:created>
  <dcterms:modified xsi:type="dcterms:W3CDTF">2015-06-10T14:18:17Z</dcterms:modified>
  <cp:category/>
  <cp:version/>
  <cp:contentType/>
  <cp:contentStatus/>
</cp:coreProperties>
</file>