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5461" windowWidth="13200" windowHeight="12180" tabRatio="599" activeTab="0"/>
  </bookViews>
  <sheets>
    <sheet name="T2.4" sheetId="1" r:id="rId1"/>
  </sheets>
  <definedNames>
    <definedName name="_Fill" hidden="1">#REF!</definedName>
    <definedName name="_xlnm.Print_Area" localSheetId="0">'T2.4'!$A$1:$M$49</definedName>
  </definedNames>
  <calcPr fullCalcOnLoad="1"/>
</workbook>
</file>

<file path=xl/sharedStrings.xml><?xml version="1.0" encoding="utf-8"?>
<sst xmlns="http://schemas.openxmlformats.org/spreadsheetml/2006/main" count="50" uniqueCount="29">
  <si>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</si>
  <si>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</si>
  <si>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</si>
  <si>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</si>
  <si>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</si>
  <si>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</si>
  <si>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</si>
  <si>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</si>
  <si>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</si>
  <si>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</si>
  <si>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</si>
  <si>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Localização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</si>
  <si>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</si>
  <si>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</si>
  <si>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</si>
  <si>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r>
      <t>Rio de Janeiro</t>
    </r>
    <r>
      <rPr>
        <vertAlign val="superscript"/>
        <sz val="7"/>
        <rFont val="Helvetica Neue"/>
        <family val="0"/>
      </rPr>
      <t>2</t>
    </r>
  </si>
  <si>
    <t>Brasil</t>
  </si>
  <si>
    <t>..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</si>
  <si>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Incluindo as reservas dos campos cujos Planos de Desenvolvimento estão em análise.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</t>
    </r>
  </si>
  <si>
    <t>Reservas provadas de petróleo (milhões barris)</t>
  </si>
  <si>
    <t>Maranhão</t>
  </si>
  <si>
    <r>
      <t>São Paulo</t>
    </r>
    <r>
      <rPr>
        <vertAlign val="superscript"/>
        <sz val="7"/>
        <rFont val="Helvetica Neue"/>
        <family val="0"/>
      </rPr>
      <t>3</t>
    </r>
  </si>
  <si>
    <r>
      <t>Paraná</t>
    </r>
    <r>
      <rPr>
        <vertAlign val="superscript"/>
        <sz val="7"/>
        <rFont val="Helvetica Neue"/>
        <family val="0"/>
      </rPr>
      <t>4</t>
    </r>
  </si>
  <si>
    <r>
      <t>Santa Catarina</t>
    </r>
    <r>
      <rPr>
        <vertAlign val="superscript"/>
        <sz val="7"/>
        <rFont val="Helvetica Neue"/>
        <family val="0"/>
      </rPr>
      <t>5</t>
    </r>
  </si>
  <si>
    <r>
      <t xml:space="preserve">Janeiro, por simplificação.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Sapinhoá estão apropriadas totalmente no Estado de São Paulo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As reservas do campo de Caravela estão </t>
    </r>
  </si>
  <si>
    <r>
      <t xml:space="preserve">apropriadas totalmente no Estado do Paraná,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</si>
  <si>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t>14/13
%</t>
  </si>
  <si>
    <r>
      <t>Tabela 2.4 –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 – 2005-2014</t>
    </r>
  </si>
  <si>
    <t>Fonte: ANP/SDP, conforme a Resolução ANP n° 47/2014.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</si>
</sst>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###,###,##0.00"/>
    <numFmt numFmtId="205" formatCode="_(* #,##0.000_);_(* \(#,##0.000\);_(* &quot;-&quot;???_);_(@_)"/>
    <numFmt numFmtId="206" formatCode="0.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8">
    <xf numFmtId="190" fontId="0" fillId="0" borderId="0" xfId="0" applyAlignment="1">
      <alignment/>
    </xf>
    <xf numFmtId="190" fontId="6" fillId="33" borderId="0" xfId="0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/>
    </xf>
    <xf numFmtId="190" fontId="7" fillId="34" borderId="10" xfId="0" applyFont="1" applyFill="1" applyBorder="1" applyAlignment="1">
      <alignment horizontal="center"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7" fillId="33" borderId="0" xfId="93" applyNumberFormat="1" applyFont="1" applyFill="1" applyBorder="1" applyAlignment="1" applyProtection="1">
      <alignment vertical="center" wrapText="1"/>
      <protection/>
    </xf>
    <xf numFmtId="4" fontId="7" fillId="33" borderId="0" xfId="93" applyNumberFormat="1" applyFont="1" applyFill="1" applyBorder="1" applyAlignment="1" applyProtection="1">
      <alignment vertical="center" wrapText="1"/>
      <protection/>
    </xf>
    <xf numFmtId="192" fontId="6" fillId="33" borderId="0" xfId="93" applyNumberFormat="1" applyFont="1" applyFill="1" applyBorder="1" applyAlignment="1">
      <alignment vertical="center"/>
    </xf>
    <xf numFmtId="191" fontId="6" fillId="33" borderId="0" xfId="93" applyNumberFormat="1" applyFont="1" applyFill="1" applyBorder="1" applyAlignment="1" applyProtection="1">
      <alignment vertical="center" wrapText="1"/>
      <protection/>
    </xf>
    <xf numFmtId="191" fontId="6" fillId="33" borderId="0" xfId="93" applyNumberFormat="1" applyFont="1" applyFill="1" applyBorder="1" applyAlignment="1">
      <alignment vertical="center"/>
    </xf>
    <xf numFmtId="191" fontId="6" fillId="33" borderId="0" xfId="93" applyNumberFormat="1" applyFont="1" applyFill="1" applyBorder="1" applyAlignment="1">
      <alignment horizontal="right" vertical="center"/>
    </xf>
    <xf numFmtId="192" fontId="6" fillId="33" borderId="0" xfId="93" applyNumberFormat="1" applyFont="1" applyFill="1" applyBorder="1" applyAlignment="1">
      <alignment horizontal="right" vertical="center"/>
    </xf>
    <xf numFmtId="37" fontId="6" fillId="33" borderId="0" xfId="0" applyNumberFormat="1" applyFont="1" applyFill="1" applyBorder="1" applyAlignment="1" applyProtection="1">
      <alignment horizontal="left" vertical="center"/>
      <protection/>
    </xf>
    <xf numFmtId="190" fontId="6" fillId="33" borderId="11" xfId="0" applyNumberFormat="1" applyFont="1" applyFill="1" applyBorder="1" applyAlignment="1" applyProtection="1">
      <alignment horizontal="left" vertical="center"/>
      <protection/>
    </xf>
    <xf numFmtId="37" fontId="6" fillId="33" borderId="11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Alignment="1">
      <alignment horizontal="left" vertical="center"/>
    </xf>
    <xf numFmtId="190" fontId="6" fillId="33" borderId="0" xfId="0" applyFont="1" applyFill="1" applyAlignment="1">
      <alignment vertical="center"/>
    </xf>
    <xf numFmtId="190" fontId="6" fillId="0" borderId="0" xfId="0" applyFont="1" applyFill="1" applyAlignment="1">
      <alignment vertical="center"/>
    </xf>
    <xf numFmtId="190" fontId="6" fillId="0" borderId="0" xfId="0" applyFont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93" applyNumberFormat="1" applyFont="1" applyFill="1" applyBorder="1" applyAlignment="1" applyProtection="1">
      <alignment horizontal="left" vertical="center"/>
      <protection/>
    </xf>
    <xf numFmtId="191" fontId="8" fillId="33" borderId="0" xfId="93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198" fontId="8" fillId="33" borderId="0" xfId="93" applyNumberFormat="1" applyFont="1" applyFill="1" applyBorder="1" applyAlignment="1" applyProtection="1">
      <alignment vertical="center"/>
      <protection/>
    </xf>
    <xf numFmtId="191" fontId="8" fillId="33" borderId="0" xfId="93" applyNumberFormat="1" applyFont="1" applyFill="1" applyBorder="1" applyAlignment="1">
      <alignment vertical="center"/>
    </xf>
    <xf numFmtId="198" fontId="8" fillId="33" borderId="0" xfId="93" applyNumberFormat="1" applyFont="1" applyFill="1" applyBorder="1" applyAlignment="1">
      <alignment vertical="center"/>
    </xf>
    <xf numFmtId="198" fontId="6" fillId="33" borderId="0" xfId="93" applyNumberFormat="1" applyFont="1" applyFill="1" applyBorder="1" applyAlignment="1">
      <alignment vertical="center"/>
    </xf>
    <xf numFmtId="4" fontId="7" fillId="33" borderId="0" xfId="93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190" fontId="8" fillId="33" borderId="0" xfId="0" applyNumberFormat="1" applyFont="1" applyFill="1" applyBorder="1" applyAlignment="1">
      <alignment vertical="center"/>
    </xf>
    <xf numFmtId="198" fontId="8" fillId="33" borderId="0" xfId="95" applyNumberFormat="1" applyFont="1" applyFill="1" applyBorder="1" applyAlignment="1">
      <alignment vertical="center"/>
    </xf>
    <xf numFmtId="191" fontId="8" fillId="33" borderId="0" xfId="95" applyNumberFormat="1" applyFont="1" applyFill="1" applyBorder="1" applyAlignment="1">
      <alignment vertical="center"/>
    </xf>
    <xf numFmtId="190" fontId="6" fillId="33" borderId="0" xfId="0" applyNumberFormat="1" applyFont="1" applyFill="1" applyBorder="1" applyAlignment="1">
      <alignment vertical="center"/>
    </xf>
    <xf numFmtId="198" fontId="6" fillId="33" borderId="0" xfId="95" applyNumberFormat="1" applyFont="1" applyFill="1" applyBorder="1" applyAlignment="1">
      <alignment vertical="center"/>
    </xf>
    <xf numFmtId="191" fontId="6" fillId="33" borderId="0" xfId="95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 wrapText="1"/>
    </xf>
    <xf numFmtId="190" fontId="6" fillId="33" borderId="0" xfId="0" applyNumberFormat="1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center" wrapText="1"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  <xf numFmtId="49" fontId="7" fillId="33" borderId="0" xfId="93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5" xfId="85"/>
    <cellStyle name="Normal 6" xfId="86"/>
    <cellStyle name="Normal 7" xfId="87"/>
    <cellStyle name="Normal 8" xfId="88"/>
    <cellStyle name="Normal 9" xfId="89"/>
    <cellStyle name="Nota" xfId="90"/>
    <cellStyle name="Percent" xfId="91"/>
    <cellStyle name="Saída" xfId="92"/>
    <cellStyle name="Comma" xfId="93"/>
    <cellStyle name="Comma [0]" xfId="94"/>
    <cellStyle name="Separador de milhares 2" xfId="95"/>
    <cellStyle name="Texto de Aviso" xfId="96"/>
    <cellStyle name="Texto Explicativo" xfId="97"/>
    <cellStyle name="Título" xfId="98"/>
    <cellStyle name="Título 1" xfId="99"/>
    <cellStyle name="Título 2" xfId="100"/>
    <cellStyle name="Título 3" xfId="101"/>
    <cellStyle name="Título 4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3"/>
  <sheetViews>
    <sheetView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99609375" style="16" customWidth="1"/>
    <col min="2" max="2" width="7.77734375" style="17" bestFit="1" customWidth="1"/>
    <col min="3" max="5" width="6.3359375" style="17" customWidth="1"/>
    <col min="6" max="7" width="6.3359375" style="18" customWidth="1"/>
    <col min="8" max="12" width="6.3359375" style="19" customWidth="1"/>
    <col min="13" max="13" width="5.21484375" style="19" customWidth="1"/>
    <col min="14" max="14" width="10.6640625" style="19" customWidth="1"/>
    <col min="15" max="16384" width="8.88671875" style="19" customWidth="1"/>
  </cols>
  <sheetData>
    <row r="1" spans="1:13" s="1" customFormat="1" ht="13.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1" customFormat="1" ht="9">
      <c r="A2" s="2"/>
    </row>
    <row r="3" spans="1:13" s="1" customFormat="1" ht="9.75" customHeight="1">
      <c r="A3" s="41" t="s">
        <v>2</v>
      </c>
      <c r="B3" s="41" t="s">
        <v>11</v>
      </c>
      <c r="C3" s="45" t="s">
        <v>19</v>
      </c>
      <c r="D3" s="46"/>
      <c r="E3" s="46"/>
      <c r="F3" s="46"/>
      <c r="G3" s="46"/>
      <c r="H3" s="46"/>
      <c r="I3" s="46"/>
      <c r="J3" s="46"/>
      <c r="K3" s="46"/>
      <c r="L3" s="46"/>
      <c r="M3" s="43" t="s">
        <v>26</v>
      </c>
    </row>
    <row r="4" spans="1:13" s="1" customFormat="1" ht="9.75" customHeight="1">
      <c r="A4" s="42"/>
      <c r="B4" s="42"/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44"/>
    </row>
    <row r="5" spans="1:2" s="1" customFormat="1" ht="12.75" customHeight="1">
      <c r="A5" s="4"/>
      <c r="B5" s="4"/>
    </row>
    <row r="6" spans="1:14" s="8" customFormat="1" ht="12.75" customHeight="1">
      <c r="A6" s="47" t="s">
        <v>16</v>
      </c>
      <c r="B6" s="47"/>
      <c r="C6" s="6">
        <f aca="true" t="shared" si="0" ref="C6:L6">C8+C9</f>
        <v>11772.637615</v>
      </c>
      <c r="D6" s="6">
        <f t="shared" si="0"/>
        <v>12181.62421522</v>
      </c>
      <c r="E6" s="6">
        <f t="shared" si="0"/>
        <v>12623.83019</v>
      </c>
      <c r="F6" s="6">
        <f t="shared" si="0"/>
        <v>12801.420300000002</v>
      </c>
      <c r="G6" s="6">
        <f t="shared" si="0"/>
        <v>12875.667210999998</v>
      </c>
      <c r="H6" s="6">
        <f t="shared" si="0"/>
        <v>14246.331074999998</v>
      </c>
      <c r="I6" s="6">
        <f t="shared" si="0"/>
        <v>15049.890100000002</v>
      </c>
      <c r="J6" s="6">
        <f t="shared" si="0"/>
        <v>15314.221242369998</v>
      </c>
      <c r="K6" s="6">
        <f t="shared" si="0"/>
        <v>15544.435216999998</v>
      </c>
      <c r="L6" s="6">
        <f t="shared" si="0"/>
        <v>16184.11229447</v>
      </c>
      <c r="M6" s="7">
        <f>((L6/K6)-1)*100</f>
        <v>4.115151618827717</v>
      </c>
      <c r="N6" s="37"/>
    </row>
    <row r="7" spans="1:16" s="1" customFormat="1" ht="9" customHeight="1">
      <c r="A7" s="4"/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8"/>
      <c r="O7" s="8"/>
      <c r="P7" s="8"/>
    </row>
    <row r="8" spans="1:16" s="1" customFormat="1" ht="12.75" customHeight="1">
      <c r="A8" s="5" t="s">
        <v>3</v>
      </c>
      <c r="B8" s="5" t="s">
        <v>0</v>
      </c>
      <c r="C8" s="6">
        <f aca="true" t="shared" si="1" ref="C8:J8">C11+C13+C15+C18+C21+C24+C27+C30+C37</f>
        <v>882.664378</v>
      </c>
      <c r="D8" s="6">
        <f t="shared" si="1"/>
        <v>904.8674317699999</v>
      </c>
      <c r="E8" s="6">
        <f t="shared" si="1"/>
        <v>886.379357</v>
      </c>
      <c r="F8" s="6">
        <f t="shared" si="1"/>
        <v>895.8181000000001</v>
      </c>
      <c r="G8" s="6">
        <f t="shared" si="1"/>
        <v>938.6127700000002</v>
      </c>
      <c r="H8" s="6">
        <f t="shared" si="1"/>
        <v>916.2938630000002</v>
      </c>
      <c r="I8" s="6">
        <f t="shared" si="1"/>
        <v>915.2246999999999</v>
      </c>
      <c r="J8" s="6">
        <f t="shared" si="1"/>
        <v>920.35480549</v>
      </c>
      <c r="K8" s="6">
        <f>K11+K13+K15+K18+K21+K24+K27+K30+K37</f>
        <v>885.5609930400001</v>
      </c>
      <c r="L8" s="6">
        <f>L11+L13+L15+L18+L21+L24+L27+L30+L37</f>
        <v>832.20928801</v>
      </c>
      <c r="M8" s="7">
        <f aca="true" t="shared" si="2" ref="M8:M35">((L8/K8)-1)*100</f>
        <v>-6.024622295845661</v>
      </c>
      <c r="N8" s="8"/>
      <c r="O8" s="8"/>
      <c r="P8" s="8"/>
    </row>
    <row r="9" spans="1:16" s="1" customFormat="1" ht="12.75" customHeight="1">
      <c r="A9" s="4"/>
      <c r="B9" s="5" t="s">
        <v>1</v>
      </c>
      <c r="C9" s="6">
        <f aca="true" t="shared" si="3" ref="C9:L9">C16+C19+C22+C25+C28+C31+C33+C35+C38+C40</f>
        <v>10889.973237</v>
      </c>
      <c r="D9" s="6">
        <f t="shared" si="3"/>
        <v>11276.756783449999</v>
      </c>
      <c r="E9" s="6">
        <f t="shared" si="3"/>
        <v>11737.450833</v>
      </c>
      <c r="F9" s="6">
        <f t="shared" si="3"/>
        <v>11905.602200000001</v>
      </c>
      <c r="G9" s="6">
        <f t="shared" si="3"/>
        <v>11937.054440999998</v>
      </c>
      <c r="H9" s="6">
        <f t="shared" si="3"/>
        <v>13330.037211999997</v>
      </c>
      <c r="I9" s="6">
        <f t="shared" si="3"/>
        <v>14134.665400000002</v>
      </c>
      <c r="J9" s="6">
        <f t="shared" si="3"/>
        <v>14393.866436879998</v>
      </c>
      <c r="K9" s="6">
        <f t="shared" si="3"/>
        <v>14658.874223959998</v>
      </c>
      <c r="L9" s="6">
        <f t="shared" si="3"/>
        <v>15351.90300646</v>
      </c>
      <c r="M9" s="7">
        <f t="shared" si="2"/>
        <v>4.727708089392313</v>
      </c>
      <c r="N9" s="8"/>
      <c r="O9" s="8"/>
      <c r="P9" s="8"/>
    </row>
    <row r="10" spans="1:16" s="1" customFormat="1" ht="9" customHeight="1">
      <c r="A10" s="4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  <c r="N10" s="8"/>
      <c r="O10" s="8"/>
      <c r="P10" s="8"/>
    </row>
    <row r="11" spans="1:16" s="1" customFormat="1" ht="12.75" customHeight="1">
      <c r="A11" s="4" t="s">
        <v>4</v>
      </c>
      <c r="B11" s="4" t="s">
        <v>0</v>
      </c>
      <c r="C11" s="10">
        <v>91.944704</v>
      </c>
      <c r="D11" s="10">
        <v>96.6838</v>
      </c>
      <c r="E11" s="10">
        <v>102.657832</v>
      </c>
      <c r="F11" s="10">
        <v>107.6417</v>
      </c>
      <c r="G11" s="10">
        <v>113.97165499999998</v>
      </c>
      <c r="H11" s="10">
        <v>104.391356</v>
      </c>
      <c r="I11" s="10">
        <v>102.5945</v>
      </c>
      <c r="J11" s="10">
        <v>104.83333882</v>
      </c>
      <c r="K11" s="10">
        <v>101.27787276</v>
      </c>
      <c r="L11" s="10">
        <v>80.59582018</v>
      </c>
      <c r="M11" s="7">
        <f t="shared" si="2"/>
        <v>-20.421096944848582</v>
      </c>
      <c r="N11" s="8"/>
      <c r="O11" s="8"/>
      <c r="P11" s="8"/>
    </row>
    <row r="12" spans="1:16" s="1" customFormat="1" ht="9" customHeight="1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8"/>
      <c r="O12" s="8"/>
      <c r="P12" s="8"/>
    </row>
    <row r="13" spans="1:16" s="1" customFormat="1" ht="12.75" customHeight="1">
      <c r="A13" s="4" t="s">
        <v>20</v>
      </c>
      <c r="B13" s="4" t="s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0.06126633</v>
      </c>
      <c r="L13" s="10">
        <v>0.04685223</v>
      </c>
      <c r="M13" s="7">
        <f t="shared" si="2"/>
        <v>-23.526951916329896</v>
      </c>
      <c r="N13" s="8"/>
      <c r="O13" s="8"/>
      <c r="P13" s="8"/>
    </row>
    <row r="14" spans="1:16" s="1" customFormat="1" ht="9" customHeight="1">
      <c r="A14" s="4"/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  <c r="N14" s="8"/>
      <c r="O14" s="8"/>
      <c r="P14" s="8"/>
    </row>
    <row r="15" spans="1:16" s="1" customFormat="1" ht="12.75" customHeight="1">
      <c r="A15" s="4" t="s">
        <v>5</v>
      </c>
      <c r="B15" s="4" t="s">
        <v>0</v>
      </c>
      <c r="C15" s="11">
        <v>6.318305</v>
      </c>
      <c r="D15" s="11">
        <v>5.453600000000001</v>
      </c>
      <c r="E15" s="11">
        <v>8.398408</v>
      </c>
      <c r="F15" s="10">
        <v>10.4046</v>
      </c>
      <c r="G15" s="10">
        <v>15.275265</v>
      </c>
      <c r="H15" s="10">
        <v>15.378421000000001</v>
      </c>
      <c r="I15" s="10">
        <v>14.1357</v>
      </c>
      <c r="J15" s="10">
        <v>16.55587435</v>
      </c>
      <c r="K15" s="10">
        <v>16.0606839</v>
      </c>
      <c r="L15" s="10">
        <v>14.995781319999999</v>
      </c>
      <c r="M15" s="7">
        <f t="shared" si="2"/>
        <v>-6.630493362739065</v>
      </c>
      <c r="N15" s="8"/>
      <c r="O15" s="8"/>
      <c r="P15" s="8"/>
    </row>
    <row r="16" spans="1:16" s="1" customFormat="1" ht="12.75" customHeight="1">
      <c r="A16" s="4"/>
      <c r="B16" s="4" t="s">
        <v>1</v>
      </c>
      <c r="C16" s="10">
        <v>71.256265</v>
      </c>
      <c r="D16" s="10">
        <v>69.4961</v>
      </c>
      <c r="E16" s="10">
        <v>57.535259</v>
      </c>
      <c r="F16" s="10">
        <v>58.9278</v>
      </c>
      <c r="G16" s="10">
        <v>58.90396299999999</v>
      </c>
      <c r="H16" s="10">
        <v>47.785129999999995</v>
      </c>
      <c r="I16" s="10">
        <v>49.127700000000004</v>
      </c>
      <c r="J16" s="10">
        <v>46.26199913</v>
      </c>
      <c r="K16" s="10">
        <v>42.035353730000004</v>
      </c>
      <c r="L16" s="10">
        <v>40.179067270000004</v>
      </c>
      <c r="M16" s="7">
        <f t="shared" si="2"/>
        <v>-4.416012463992169</v>
      </c>
      <c r="N16" s="8"/>
      <c r="O16" s="8"/>
      <c r="P16" s="8"/>
    </row>
    <row r="17" spans="1:16" s="1" customFormat="1" ht="9" customHeight="1">
      <c r="A17" s="4"/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8"/>
      <c r="O17" s="8"/>
      <c r="P17" s="8"/>
    </row>
    <row r="18" spans="1:16" s="1" customFormat="1" ht="12.75" customHeight="1">
      <c r="A18" s="4" t="s">
        <v>6</v>
      </c>
      <c r="B18" s="4" t="s">
        <v>0</v>
      </c>
      <c r="C18" s="10">
        <v>259.41847</v>
      </c>
      <c r="D18" s="10">
        <v>263.03329999999994</v>
      </c>
      <c r="E18" s="10">
        <v>264.624993</v>
      </c>
      <c r="F18" s="10">
        <v>265.102</v>
      </c>
      <c r="G18" s="10">
        <v>266.2588450000001</v>
      </c>
      <c r="H18" s="10">
        <v>254.64498900000004</v>
      </c>
      <c r="I18" s="10">
        <v>252.12079999999997</v>
      </c>
      <c r="J18" s="10">
        <v>277.78048558000006</v>
      </c>
      <c r="K18" s="10">
        <v>246.24988942</v>
      </c>
      <c r="L18" s="10">
        <v>229.21243352999997</v>
      </c>
      <c r="M18" s="7">
        <f t="shared" si="2"/>
        <v>-6.918766920110652</v>
      </c>
      <c r="N18" s="8"/>
      <c r="O18" s="8"/>
      <c r="P18" s="8"/>
    </row>
    <row r="19" spans="1:16" s="12" customFormat="1" ht="12.75" customHeight="1">
      <c r="A19" s="4"/>
      <c r="B19" s="4" t="s">
        <v>1</v>
      </c>
      <c r="C19" s="10">
        <v>80.701958</v>
      </c>
      <c r="D19" s="10">
        <v>79.6029</v>
      </c>
      <c r="E19" s="10">
        <v>98.06487399999999</v>
      </c>
      <c r="F19" s="10">
        <v>98.1479</v>
      </c>
      <c r="G19" s="10">
        <v>105.360645</v>
      </c>
      <c r="H19" s="10">
        <v>120.53715700000001</v>
      </c>
      <c r="I19" s="10">
        <v>120.9614</v>
      </c>
      <c r="J19" s="10">
        <v>117.13531403000002</v>
      </c>
      <c r="K19" s="10">
        <v>119.30469467</v>
      </c>
      <c r="L19" s="10">
        <v>116.53519697</v>
      </c>
      <c r="M19" s="7">
        <f t="shared" si="2"/>
        <v>-2.321365230144967</v>
      </c>
      <c r="N19" s="8"/>
      <c r="O19" s="8"/>
      <c r="P19" s="8"/>
    </row>
    <row r="20" spans="1:16" s="12" customFormat="1" ht="9" customHeight="1">
      <c r="A20" s="4"/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  <c r="N20" s="8"/>
      <c r="O20" s="8"/>
      <c r="P20" s="8"/>
    </row>
    <row r="21" spans="1:16" s="12" customFormat="1" ht="12.75" customHeight="1">
      <c r="A21" s="4" t="s">
        <v>7</v>
      </c>
      <c r="B21" s="4" t="s">
        <v>0</v>
      </c>
      <c r="C21" s="10">
        <v>11.823941999999999</v>
      </c>
      <c r="D21" s="10">
        <v>11.342635799999998</v>
      </c>
      <c r="E21" s="10">
        <v>8.658</v>
      </c>
      <c r="F21" s="10">
        <v>6.8727</v>
      </c>
      <c r="G21" s="10">
        <v>5.796864</v>
      </c>
      <c r="H21" s="10">
        <v>5.1898789999999995</v>
      </c>
      <c r="I21" s="10">
        <v>10.5042</v>
      </c>
      <c r="J21" s="10">
        <v>6.28657182</v>
      </c>
      <c r="K21" s="10">
        <v>7.03217709</v>
      </c>
      <c r="L21" s="10">
        <v>6.353781100000001</v>
      </c>
      <c r="M21" s="7">
        <f t="shared" si="2"/>
        <v>-9.64702653698386</v>
      </c>
      <c r="N21" s="8"/>
      <c r="O21" s="8"/>
      <c r="P21" s="8"/>
    </row>
    <row r="22" spans="1:16" s="12" customFormat="1" ht="12.75" customHeight="1">
      <c r="A22" s="4"/>
      <c r="B22" s="4" t="s">
        <v>1</v>
      </c>
      <c r="C22" s="10">
        <v>1.173714</v>
      </c>
      <c r="D22" s="10">
        <v>0.9018</v>
      </c>
      <c r="E22" s="10">
        <v>0.7290110000000001</v>
      </c>
      <c r="F22" s="10">
        <v>0.6428</v>
      </c>
      <c r="G22" s="10">
        <v>0.651015</v>
      </c>
      <c r="H22" s="10">
        <v>0.8277639999999999</v>
      </c>
      <c r="I22" s="10">
        <v>0.7005</v>
      </c>
      <c r="J22" s="10">
        <v>0.55902573</v>
      </c>
      <c r="K22" s="10">
        <v>0.97164985</v>
      </c>
      <c r="L22" s="10">
        <v>0.83853231</v>
      </c>
      <c r="M22" s="7">
        <f t="shared" si="2"/>
        <v>-13.700155462381858</v>
      </c>
      <c r="N22" s="8"/>
      <c r="O22" s="8"/>
      <c r="P22" s="8"/>
    </row>
    <row r="23" spans="1:16" s="12" customFormat="1" ht="9" customHeight="1">
      <c r="A23" s="4"/>
      <c r="B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"/>
      <c r="N23" s="8"/>
      <c r="O23" s="8"/>
      <c r="P23" s="8"/>
    </row>
    <row r="24" spans="1:16" s="12" customFormat="1" ht="12.75" customHeight="1">
      <c r="A24" s="4" t="s">
        <v>8</v>
      </c>
      <c r="B24" s="4" t="s">
        <v>0</v>
      </c>
      <c r="C24" s="10">
        <v>229.961771</v>
      </c>
      <c r="D24" s="10">
        <v>226.55049999999997</v>
      </c>
      <c r="E24" s="10">
        <v>231.816063</v>
      </c>
      <c r="F24" s="10">
        <v>226.4233</v>
      </c>
      <c r="G24" s="10">
        <v>242.42037400000004</v>
      </c>
      <c r="H24" s="10">
        <v>250.737641</v>
      </c>
      <c r="I24" s="10">
        <v>246.32839999999993</v>
      </c>
      <c r="J24" s="10">
        <v>240.05764338000003</v>
      </c>
      <c r="K24" s="10">
        <v>237.42498502000004</v>
      </c>
      <c r="L24" s="10">
        <v>231.73477325000002</v>
      </c>
      <c r="M24" s="7">
        <f t="shared" si="2"/>
        <v>-2.396635623466792</v>
      </c>
      <c r="N24" s="8"/>
      <c r="O24" s="8"/>
      <c r="P24" s="8"/>
    </row>
    <row r="25" spans="1:16" s="12" customFormat="1" ht="12.75" customHeight="1">
      <c r="A25" s="4"/>
      <c r="B25" s="4" t="s">
        <v>1</v>
      </c>
      <c r="C25" s="10">
        <v>37.782143000000005</v>
      </c>
      <c r="D25" s="10">
        <v>38.130176309999996</v>
      </c>
      <c r="E25" s="10">
        <v>34.64469100000001</v>
      </c>
      <c r="F25" s="10">
        <v>35.0345</v>
      </c>
      <c r="G25" s="10">
        <v>26.231816</v>
      </c>
      <c r="H25" s="10">
        <v>31.587121999999997</v>
      </c>
      <c r="I25" s="10">
        <v>28.4443</v>
      </c>
      <c r="J25" s="10">
        <v>32.29407283</v>
      </c>
      <c r="K25" s="10">
        <v>27.33945219</v>
      </c>
      <c r="L25" s="10">
        <v>17.171568569999998</v>
      </c>
      <c r="M25" s="7">
        <f t="shared" si="2"/>
        <v>-37.19124856393109</v>
      </c>
      <c r="N25" s="8"/>
      <c r="O25" s="8"/>
      <c r="P25" s="8"/>
    </row>
    <row r="26" spans="1:16" s="12" customFormat="1" ht="9" customHeight="1">
      <c r="A26" s="4"/>
      <c r="B26" s="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"/>
      <c r="N26" s="8"/>
      <c r="O26" s="8"/>
      <c r="P26" s="8"/>
    </row>
    <row r="27" spans="1:16" s="12" customFormat="1" ht="12.75" customHeight="1">
      <c r="A27" s="4" t="s">
        <v>9</v>
      </c>
      <c r="B27" s="4" t="s">
        <v>0</v>
      </c>
      <c r="C27" s="10">
        <v>228.576713</v>
      </c>
      <c r="D27" s="10">
        <v>241.14832850000005</v>
      </c>
      <c r="E27" s="10">
        <v>216.14264100000003</v>
      </c>
      <c r="F27" s="10">
        <v>228.5772</v>
      </c>
      <c r="G27" s="10">
        <v>241.862451</v>
      </c>
      <c r="H27" s="10">
        <v>241.13344000000004</v>
      </c>
      <c r="I27" s="10">
        <v>255.91260000000005</v>
      </c>
      <c r="J27" s="10">
        <v>239.93742231999994</v>
      </c>
      <c r="K27" s="10">
        <v>245.00401495000006</v>
      </c>
      <c r="L27" s="10">
        <v>235.80218496999996</v>
      </c>
      <c r="M27" s="7">
        <f t="shared" si="2"/>
        <v>-3.7557874232705957</v>
      </c>
      <c r="N27" s="8"/>
      <c r="O27" s="8"/>
      <c r="P27" s="8"/>
    </row>
    <row r="28" spans="1:13" s="8" customFormat="1" ht="12.75" customHeight="1">
      <c r="A28" s="4"/>
      <c r="B28" s="4" t="s">
        <v>1</v>
      </c>
      <c r="C28" s="10">
        <v>2.253707</v>
      </c>
      <c r="D28" s="10">
        <v>3.4518</v>
      </c>
      <c r="E28" s="10">
        <v>37.812335000000004</v>
      </c>
      <c r="F28" s="10">
        <v>59.568</v>
      </c>
      <c r="G28" s="10">
        <v>69.360459</v>
      </c>
      <c r="H28" s="10">
        <v>65.836172</v>
      </c>
      <c r="I28" s="10">
        <v>69.71840000000002</v>
      </c>
      <c r="J28" s="10">
        <v>69.37503814</v>
      </c>
      <c r="K28" s="10">
        <v>32.61216795</v>
      </c>
      <c r="L28" s="10">
        <v>26.14445068</v>
      </c>
      <c r="M28" s="7">
        <f t="shared" si="2"/>
        <v>-19.832221151062733</v>
      </c>
    </row>
    <row r="29" spans="1:13" s="8" customFormat="1" ht="9" customHeight="1">
      <c r="A29" s="4"/>
      <c r="B29" s="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</row>
    <row r="30" spans="1:13" s="8" customFormat="1" ht="12.75" customHeight="1">
      <c r="A30" s="4" t="s">
        <v>10</v>
      </c>
      <c r="B30" s="4" t="s">
        <v>0</v>
      </c>
      <c r="C30" s="10">
        <v>54.620473</v>
      </c>
      <c r="D30" s="10">
        <v>60.655267470000005</v>
      </c>
      <c r="E30" s="10">
        <v>54.08142000000002</v>
      </c>
      <c r="F30" s="10">
        <v>50.7966</v>
      </c>
      <c r="G30" s="10">
        <v>53.02721600000001</v>
      </c>
      <c r="H30" s="10">
        <v>44.81625000000003</v>
      </c>
      <c r="I30" s="10">
        <v>33.62659999999999</v>
      </c>
      <c r="J30" s="10">
        <v>34.90346921999999</v>
      </c>
      <c r="K30" s="10">
        <v>32.45010357</v>
      </c>
      <c r="L30" s="10">
        <v>33.46766142999999</v>
      </c>
      <c r="M30" s="7">
        <f t="shared" si="2"/>
        <v>3.1357615170779285</v>
      </c>
    </row>
    <row r="31" spans="1:16" s="1" customFormat="1" ht="12.75" customHeight="1">
      <c r="A31" s="4"/>
      <c r="B31" s="4" t="s">
        <v>1</v>
      </c>
      <c r="C31" s="10">
        <v>1126.0993290000001</v>
      </c>
      <c r="D31" s="10">
        <v>1286.45936984</v>
      </c>
      <c r="E31" s="10">
        <v>1277.1</v>
      </c>
      <c r="F31" s="10">
        <v>1275.4576</v>
      </c>
      <c r="G31" s="10">
        <v>1240.805027</v>
      </c>
      <c r="H31" s="10">
        <v>1297.8175870000002</v>
      </c>
      <c r="I31" s="10">
        <v>1305.4733</v>
      </c>
      <c r="J31" s="10">
        <v>1334.2979142599993</v>
      </c>
      <c r="K31" s="10">
        <v>1313.0069237399998</v>
      </c>
      <c r="L31" s="10">
        <v>1292.33792503</v>
      </c>
      <c r="M31" s="7">
        <f t="shared" si="2"/>
        <v>-1.5741728650695785</v>
      </c>
      <c r="N31" s="8"/>
      <c r="O31" s="8"/>
      <c r="P31" s="8"/>
    </row>
    <row r="32" spans="1:16" s="1" customFormat="1" ht="9" customHeight="1">
      <c r="A32" s="4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"/>
      <c r="N32" s="8"/>
      <c r="O32" s="8"/>
      <c r="P32" s="8"/>
    </row>
    <row r="33" spans="1:16" s="1" customFormat="1" ht="12.75" customHeight="1">
      <c r="A33" s="4" t="s">
        <v>15</v>
      </c>
      <c r="B33" s="4" t="s">
        <v>1</v>
      </c>
      <c r="C33" s="10">
        <v>9532.600042999999</v>
      </c>
      <c r="D33" s="10">
        <v>9762.1516373</v>
      </c>
      <c r="E33" s="10">
        <v>10177.88</v>
      </c>
      <c r="F33" s="10">
        <v>10328.516</v>
      </c>
      <c r="G33" s="10">
        <v>10381.904776999998</v>
      </c>
      <c r="H33" s="10">
        <v>11707.251806999997</v>
      </c>
      <c r="I33" s="10">
        <v>12143.290200000001</v>
      </c>
      <c r="J33" s="10">
        <v>12211.46977702</v>
      </c>
      <c r="K33" s="10">
        <v>12416.75851796</v>
      </c>
      <c r="L33" s="10">
        <v>13252.83012241</v>
      </c>
      <c r="M33" s="7">
        <f t="shared" si="2"/>
        <v>6.733412776294867</v>
      </c>
      <c r="N33" s="8"/>
      <c r="O33" s="8"/>
      <c r="P33" s="8"/>
    </row>
    <row r="34" spans="1:16" s="1" customFormat="1" ht="9" customHeight="1">
      <c r="A34" s="4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"/>
      <c r="N34" s="8"/>
      <c r="O34" s="8"/>
      <c r="P34" s="8"/>
    </row>
    <row r="35" spans="1:16" s="1" customFormat="1" ht="12.75" customHeight="1">
      <c r="A35" s="4" t="s">
        <v>21</v>
      </c>
      <c r="B35" s="4" t="s">
        <v>1</v>
      </c>
      <c r="C35" s="10">
        <v>19.179468</v>
      </c>
      <c r="D35" s="10">
        <v>23.7594</v>
      </c>
      <c r="E35" s="10">
        <v>27.642663</v>
      </c>
      <c r="F35" s="10">
        <v>23.8811</v>
      </c>
      <c r="G35" s="10">
        <v>24.17247</v>
      </c>
      <c r="H35" s="10">
        <v>26.1035</v>
      </c>
      <c r="I35" s="10">
        <v>384.35720000000003</v>
      </c>
      <c r="J35" s="10">
        <v>545.8941068800001</v>
      </c>
      <c r="K35" s="10">
        <v>670.43879821</v>
      </c>
      <c r="L35" s="10">
        <v>605.8661432199999</v>
      </c>
      <c r="M35" s="7">
        <f t="shared" si="2"/>
        <v>-9.631401876264045</v>
      </c>
      <c r="N35" s="8"/>
      <c r="O35" s="8"/>
      <c r="P35" s="8"/>
    </row>
    <row r="36" spans="1:16" s="1" customFormat="1" ht="9" customHeight="1">
      <c r="A36" s="4"/>
      <c r="B36" s="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"/>
      <c r="N36" s="8"/>
      <c r="O36" s="8"/>
      <c r="P36" s="8"/>
    </row>
    <row r="37" spans="1:16" s="1" customFormat="1" ht="12.75" customHeight="1">
      <c r="A37" s="13" t="s">
        <v>22</v>
      </c>
      <c r="B37" s="4" t="s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0.0001</v>
      </c>
      <c r="H37" s="10">
        <v>0.0018869999999999998</v>
      </c>
      <c r="I37" s="10">
        <v>0.0019</v>
      </c>
      <c r="J37" s="10">
        <v>0</v>
      </c>
      <c r="K37" s="10">
        <v>0</v>
      </c>
      <c r="L37" s="10">
        <v>0</v>
      </c>
      <c r="M37" s="29" t="s">
        <v>17</v>
      </c>
      <c r="N37" s="8"/>
      <c r="O37" s="8"/>
      <c r="P37" s="8"/>
    </row>
    <row r="38" spans="1:13" s="1" customFormat="1" ht="12.75" customHeight="1">
      <c r="A38" s="13"/>
      <c r="B38" s="4" t="s">
        <v>1</v>
      </c>
      <c r="C38" s="10">
        <v>10.690484</v>
      </c>
      <c r="D38" s="10">
        <v>6.1546</v>
      </c>
      <c r="E38" s="10">
        <v>21.281</v>
      </c>
      <c r="F38" s="10">
        <v>20.6658</v>
      </c>
      <c r="G38" s="10">
        <v>24.351735</v>
      </c>
      <c r="H38" s="10">
        <v>26.989131999999998</v>
      </c>
      <c r="I38" s="10">
        <v>27.285800000000002</v>
      </c>
      <c r="J38" s="10">
        <v>31.2773885</v>
      </c>
      <c r="K38" s="10">
        <v>31.100034729999997</v>
      </c>
      <c r="L38" s="10">
        <v>0</v>
      </c>
      <c r="M38" s="29" t="s">
        <v>17</v>
      </c>
    </row>
    <row r="39" spans="1:13" s="1" customFormat="1" ht="9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9"/>
    </row>
    <row r="40" spans="1:13" s="1" customFormat="1" ht="12.75" customHeight="1">
      <c r="A40" s="4" t="s">
        <v>23</v>
      </c>
      <c r="B40" s="4" t="s">
        <v>1</v>
      </c>
      <c r="C40" s="10">
        <v>8.236125999999999</v>
      </c>
      <c r="D40" s="10">
        <v>6.648999999999999</v>
      </c>
      <c r="E40" s="10">
        <v>4.761</v>
      </c>
      <c r="F40" s="10">
        <v>4.7607</v>
      </c>
      <c r="G40" s="10">
        <v>5.312534</v>
      </c>
      <c r="H40" s="10">
        <v>5.301841</v>
      </c>
      <c r="I40" s="10">
        <v>5.3066</v>
      </c>
      <c r="J40" s="10">
        <v>5.30180036</v>
      </c>
      <c r="K40" s="10">
        <v>5.30663093</v>
      </c>
      <c r="L40" s="10">
        <v>0</v>
      </c>
      <c r="M40" s="29" t="s">
        <v>17</v>
      </c>
    </row>
    <row r="41" spans="1:13" s="1" customFormat="1" ht="9" customHeight="1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1" customFormat="1" ht="9">
      <c r="A42" s="4" t="s">
        <v>28</v>
      </c>
      <c r="B42" s="20"/>
      <c r="C42" s="20"/>
      <c r="D42" s="20"/>
      <c r="E42" s="20"/>
      <c r="F42" s="21"/>
      <c r="G42" s="22"/>
      <c r="H42" s="23"/>
      <c r="I42" s="23"/>
      <c r="J42" s="23"/>
      <c r="K42" s="23"/>
      <c r="L42" s="23"/>
      <c r="M42" s="21"/>
    </row>
    <row r="43" spans="1:13" s="1" customFormat="1" ht="9">
      <c r="A43" s="1" t="s">
        <v>13</v>
      </c>
      <c r="B43" s="24"/>
      <c r="C43" s="20"/>
      <c r="D43" s="20"/>
      <c r="E43" s="20"/>
      <c r="F43" s="20"/>
      <c r="G43" s="25"/>
      <c r="H43" s="26"/>
      <c r="I43" s="26"/>
      <c r="J43" s="26"/>
      <c r="K43" s="26"/>
      <c r="L43" s="26"/>
      <c r="M43" s="24"/>
    </row>
    <row r="44" spans="1:13" s="1" customFormat="1" ht="9">
      <c r="A44" s="1" t="s">
        <v>12</v>
      </c>
      <c r="B44" s="24"/>
      <c r="C44" s="20"/>
      <c r="D44" s="20"/>
      <c r="E44" s="20"/>
      <c r="F44" s="20"/>
      <c r="G44" s="25"/>
      <c r="H44" s="26"/>
      <c r="I44" s="26"/>
      <c r="J44" s="26"/>
      <c r="K44" s="26"/>
      <c r="L44" s="26"/>
      <c r="M44" s="24"/>
    </row>
    <row r="45" spans="1:13" s="1" customFormat="1" ht="9">
      <c r="A45" s="2" t="s">
        <v>14</v>
      </c>
      <c r="B45" s="24"/>
      <c r="C45" s="24"/>
      <c r="D45" s="24"/>
      <c r="E45" s="24"/>
      <c r="F45" s="24"/>
      <c r="G45" s="27"/>
      <c r="H45" s="26"/>
      <c r="I45" s="26"/>
      <c r="J45" s="26"/>
      <c r="K45" s="26"/>
      <c r="L45" s="26"/>
      <c r="M45" s="24"/>
    </row>
    <row r="46" spans="1:13" s="1" customFormat="1" ht="9.75" customHeight="1">
      <c r="A46" s="39" t="s">
        <v>18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s="1" customFormat="1" ht="9.75" customHeight="1">
      <c r="A47" s="30" t="s">
        <v>24</v>
      </c>
      <c r="B47" s="31"/>
      <c r="C47" s="31"/>
      <c r="D47" s="31"/>
      <c r="E47" s="31"/>
      <c r="F47" s="31"/>
      <c r="G47" s="32"/>
      <c r="H47" s="33"/>
      <c r="I47" s="33"/>
      <c r="J47" s="33"/>
      <c r="K47" s="33"/>
      <c r="L47" s="33"/>
      <c r="M47" s="31"/>
    </row>
    <row r="48" spans="1:13" s="1" customFormat="1" ht="10.5" customHeight="1">
      <c r="A48" s="30" t="s">
        <v>25</v>
      </c>
      <c r="B48" s="31"/>
      <c r="C48" s="34"/>
      <c r="D48" s="34"/>
      <c r="E48" s="34"/>
      <c r="F48" s="34"/>
      <c r="G48" s="35"/>
      <c r="H48" s="36"/>
      <c r="I48" s="36"/>
      <c r="J48" s="36"/>
      <c r="K48" s="36"/>
      <c r="L48" s="36"/>
      <c r="M48" s="34"/>
    </row>
    <row r="49" spans="1:12" s="1" customFormat="1" ht="10.5" customHeight="1">
      <c r="A49" s="2"/>
      <c r="B49" s="24"/>
      <c r="G49" s="28"/>
      <c r="H49" s="10"/>
      <c r="I49" s="10"/>
      <c r="J49" s="10"/>
      <c r="K49" s="10"/>
      <c r="L49" s="10"/>
    </row>
    <row r="50" spans="1:13" s="1" customFormat="1" ht="9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="1" customFormat="1" ht="9">
      <c r="A51" s="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  <row r="545" s="1" customFormat="1" ht="9">
      <c r="A545" s="2"/>
    </row>
    <row r="546" s="1" customFormat="1" ht="9">
      <c r="A546" s="2"/>
    </row>
    <row r="547" s="1" customFormat="1" ht="9">
      <c r="A547" s="2"/>
    </row>
    <row r="548" s="1" customFormat="1" ht="9">
      <c r="A548" s="2"/>
    </row>
    <row r="549" s="1" customFormat="1" ht="9">
      <c r="A549" s="2"/>
    </row>
    <row r="550" s="1" customFormat="1" ht="9">
      <c r="A550" s="2"/>
    </row>
    <row r="551" s="1" customFormat="1" ht="9">
      <c r="A551" s="2"/>
    </row>
    <row r="552" s="1" customFormat="1" ht="9">
      <c r="A552" s="2"/>
    </row>
    <row r="553" s="1" customFormat="1" ht="9">
      <c r="A553" s="2"/>
    </row>
    <row r="554" s="1" customFormat="1" ht="9">
      <c r="A554" s="2"/>
    </row>
    <row r="555" s="1" customFormat="1" ht="9">
      <c r="A555" s="2"/>
    </row>
    <row r="556" s="1" customFormat="1" ht="9">
      <c r="A556" s="2"/>
    </row>
    <row r="557" s="1" customFormat="1" ht="9">
      <c r="A557" s="2"/>
    </row>
    <row r="558" s="1" customFormat="1" ht="9">
      <c r="A558" s="2"/>
    </row>
    <row r="559" s="1" customFormat="1" ht="9">
      <c r="A559" s="2"/>
    </row>
    <row r="560" s="1" customFormat="1" ht="9">
      <c r="A560" s="2"/>
    </row>
    <row r="561" s="1" customFormat="1" ht="9">
      <c r="A561" s="2"/>
    </row>
    <row r="562" s="1" customFormat="1" ht="9">
      <c r="A562" s="2"/>
    </row>
    <row r="563" s="1" customFormat="1" ht="9">
      <c r="A563" s="2"/>
    </row>
  </sheetData>
  <sheetProtection/>
  <mergeCells count="8">
    <mergeCell ref="A50:M50"/>
    <mergeCell ref="A46:M46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2014-05-06T15:43:38Z</cp:lastPrinted>
  <dcterms:created xsi:type="dcterms:W3CDTF">1998-02-13T16:16:03Z</dcterms:created>
  <dcterms:modified xsi:type="dcterms:W3CDTF">2015-05-20T14:24:18Z</dcterms:modified>
  <cp:category/>
  <cp:version/>
  <cp:contentType/>
  <cp:contentStatus/>
</cp:coreProperties>
</file>