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180" windowWidth="12750" windowHeight="10935" tabRatio="601" activeTab="0"/>
  </bookViews>
  <sheets>
    <sheet name="T5.2" sheetId="1" r:id="rId1"/>
  </sheets>
  <definedNames/>
  <calcPr fullCalcOnLoad="1"/>
</workbook>
</file>

<file path=xl/sharedStrings.xml><?xml version="1.0" encoding="utf-8"?>
<sst xmlns="http://schemas.openxmlformats.org/spreadsheetml/2006/main" count="256" uniqueCount="121">
  <si>
    <t>Blocos concedidos</t>
  </si>
  <si>
    <t>Bacia sedimentar</t>
  </si>
  <si>
    <t>Setor</t>
  </si>
  <si>
    <t>Bloco</t>
  </si>
  <si>
    <t>Área
(km²)</t>
  </si>
  <si>
    <t>Empresas ou consórcios vencedores e respectivas participações (%)</t>
  </si>
  <si>
    <t>Compromisso de aquisição de bens e serviços nacionais (%)</t>
  </si>
  <si>
    <t>Bônus de
assinatura
(R$)</t>
  </si>
  <si>
    <t>Exploração</t>
  </si>
  <si>
    <t xml:space="preserve">Desenvolvimento </t>
  </si>
  <si>
    <t>Total</t>
  </si>
  <si>
    <t>Recôncavo</t>
  </si>
  <si>
    <t>Sergipe-Alagoas</t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</si>
  <si>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</si>
  <si>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t>Parnaíba</t>
  </si>
  <si>
    <t>SPN-O</t>
  </si>
  <si>
    <r>
      <t>Geopark Brasil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</si>
  <si>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Alvopetro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</si>
  <si>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r>
      <t>PEM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 xml:space="preserve">
(em UT)</t>
    </r>
  </si>
  <si>
    <t>(continua)</t>
  </si>
  <si>
    <t xml:space="preserve">Fonte: ANP/SPL, conforme a Lei n.º 9.478/97. </t>
  </si>
  <si>
    <t>Nota: Na nomenclatura dos blocos, T significa bloco terrestre e M, bloco marítimo.</t>
  </si>
  <si>
    <r>
      <t>1</t>
    </r>
    <r>
      <rPr>
        <sz val="7"/>
        <rFont val="Helvetica Neue"/>
        <family val="2"/>
      </rPr>
      <t xml:space="preserve">Para a contratação de atividades de exploração, desenvolvimento e produção de petróleo e gás natural no Brasil.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Empresa Operadora.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PEM - Programa Exploratório Mínimo expresso em Unidades de Trabalho.</t>
    </r>
  </si>
  <si>
    <r>
      <t>Tabela 5.2 - Resultado da Décima Segunda Rodada de Licitações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promovida pela ANP, por blocos, segundo bacias sedimentares - 2013</t>
    </r>
  </si>
  <si>
    <t>Resultado da Décima Segunda Rodada de Licitações</t>
  </si>
  <si>
    <t>Alagoas</t>
  </si>
  <si>
    <t>SSEAL-T3</t>
  </si>
  <si>
    <t>SEAL-T-198</t>
  </si>
  <si>
    <t>SEAL-T-208</t>
  </si>
  <si>
    <t>SEAL-T-229</t>
  </si>
  <si>
    <t>SEAL-T-268</t>
  </si>
  <si>
    <t>SEAL-T-279</t>
  </si>
  <si>
    <t>SEAL-T-280</t>
  </si>
  <si>
    <t>SEAL-T-291</t>
  </si>
  <si>
    <t>SEAL-T-292</t>
  </si>
  <si>
    <t>Acre-Madre de Dios</t>
  </si>
  <si>
    <t>SAC</t>
  </si>
  <si>
    <t xml:space="preserve">AC-T-8    </t>
  </si>
  <si>
    <r>
      <t>Nova Petróleo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Petrobras (50%)</t>
    </r>
  </si>
  <si>
    <t>Paraná</t>
  </si>
  <si>
    <t>SPAR-CN</t>
  </si>
  <si>
    <t xml:space="preserve">PAR-T-198 </t>
  </si>
  <si>
    <t xml:space="preserve">PAR-T-199 </t>
  </si>
  <si>
    <t xml:space="preserve">PAR-T-218 </t>
  </si>
  <si>
    <t xml:space="preserve">PAR-T-219 </t>
  </si>
  <si>
    <t xml:space="preserve">PAR-T-220 </t>
  </si>
  <si>
    <t>SPAR-CS</t>
  </si>
  <si>
    <t xml:space="preserve">PAR-T-271 </t>
  </si>
  <si>
    <t xml:space="preserve">PAR-T-272 </t>
  </si>
  <si>
    <t xml:space="preserve">PAR-T-284 </t>
  </si>
  <si>
    <t xml:space="preserve">PAR-T-285 </t>
  </si>
  <si>
    <t xml:space="preserve">PAR-T-286 </t>
  </si>
  <si>
    <t xml:space="preserve">PAR-T-297 </t>
  </si>
  <si>
    <t xml:space="preserve">PAR-T-298 </t>
  </si>
  <si>
    <t xml:space="preserve">PAR-T-300 </t>
  </si>
  <si>
    <t xml:space="preserve">PAR-T-308 </t>
  </si>
  <si>
    <t xml:space="preserve">PAR-T-309 </t>
  </si>
  <si>
    <t xml:space="preserve">PAR-T-321 </t>
  </si>
  <si>
    <r>
      <t>Petra Energia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 / Bayar (50%)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</si>
  <si>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(60%) / Cowan Petróleo e Gás (40%)</t>
    </r>
  </si>
  <si>
    <r>
      <t>Petra Energia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(30%) / Tucumann (10%) / Bayar (30%) / COPEL (30%)</t>
    </r>
  </si>
  <si>
    <t xml:space="preserve">PN-T-597  </t>
  </si>
  <si>
    <t>SREC-T2</t>
  </si>
  <si>
    <t xml:space="preserve">REC-T-32  </t>
  </si>
  <si>
    <t xml:space="preserve">REC-T-40  </t>
  </si>
  <si>
    <t xml:space="preserve">REC-T-50  </t>
  </si>
  <si>
    <t xml:space="preserve">REC-T-51  </t>
  </si>
  <si>
    <t xml:space="preserve">REC-T-52  </t>
  </si>
  <si>
    <t xml:space="preserve">REC-T-59  </t>
  </si>
  <si>
    <t xml:space="preserve">REC-T-60  </t>
  </si>
  <si>
    <t xml:space="preserve">REC-T-61  </t>
  </si>
  <si>
    <t xml:space="preserve">REC-T-68  </t>
  </si>
  <si>
    <t xml:space="preserve">REC-T-69  </t>
  </si>
  <si>
    <t xml:space="preserve">REC-T-70  </t>
  </si>
  <si>
    <t xml:space="preserve">REC-T-78  </t>
  </si>
  <si>
    <t xml:space="preserve">REC-T-79  </t>
  </si>
  <si>
    <r>
      <t>Trayectoria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(100%)</t>
    </r>
  </si>
  <si>
    <t xml:space="preserve">REC-T-80  </t>
  </si>
  <si>
    <t xml:space="preserve">REC-T-88  </t>
  </si>
  <si>
    <t xml:space="preserve">REC-T-89  </t>
  </si>
  <si>
    <t>SREC-T4</t>
  </si>
  <si>
    <t xml:space="preserve">REC-T-169 </t>
  </si>
  <si>
    <t xml:space="preserve">REC-T-194 </t>
  </si>
  <si>
    <t xml:space="preserve">REC-T-198 </t>
  </si>
  <si>
    <t xml:space="preserve">REC-T-208 </t>
  </si>
  <si>
    <t xml:space="preserve">REC-T-209 </t>
  </si>
  <si>
    <t xml:space="preserve">REC-T-225 </t>
  </si>
  <si>
    <t xml:space="preserve">REC-T-239 </t>
  </si>
  <si>
    <t xml:space="preserve">REC-T-240 </t>
  </si>
  <si>
    <t xml:space="preserve">REC-T-253 </t>
  </si>
  <si>
    <t xml:space="preserve">REC-T-254 </t>
  </si>
  <si>
    <t xml:space="preserve">REC-T-255 </t>
  </si>
  <si>
    <t xml:space="preserve">REC-T-256 </t>
  </si>
  <si>
    <t xml:space="preserve">REC-T-268 </t>
  </si>
  <si>
    <t xml:space="preserve">REC-T-281 </t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</si>
  <si>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(40%) / Cowan Petróleo e Gás (30%) / Ouro Preto (30%)</t>
    </r>
  </si>
  <si>
    <r>
      <t>Cowan Petróleo e Gás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(60%) / Petrobras (40%)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</si>
  <si>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(40%) / GDF Suez (25%); Ouro Preto (35%)</t>
    </r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</si>
  <si>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(40%) / GDF Suez (25%) / Cowan Petróleo e Gás (35%)</t>
    </r>
  </si>
  <si>
    <t>SSEAL-T2</t>
  </si>
  <si>
    <t>SEAL-T-112</t>
  </si>
  <si>
    <t>SEAL-T-118</t>
  </si>
  <si>
    <t>SEAL-T-142</t>
  </si>
  <si>
    <t>SEAL-T-143</t>
  </si>
  <si>
    <t>SEAL-T-154</t>
  </si>
  <si>
    <t>SEAL-T-155</t>
  </si>
  <si>
    <t>SEAL-T-165</t>
  </si>
  <si>
    <t>SEAL-T-177</t>
  </si>
  <si>
    <t>SSEAL-T4</t>
  </si>
  <si>
    <t>SEAL-T-345</t>
  </si>
  <si>
    <t>SEAL-T-346</t>
  </si>
  <si>
    <t>SEAL-T-359</t>
  </si>
  <si>
    <t>SEAL-T-360</t>
  </si>
  <si>
    <t>SEAL-T-372</t>
  </si>
  <si>
    <t>SEAL-T-383</t>
  </si>
  <si>
    <t>SEAL-T-384</t>
  </si>
  <si>
    <t>SSEAL-T5</t>
  </si>
  <si>
    <t>SEAL-T-420</t>
  </si>
  <si>
    <r>
      <t>Petrobras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 xml:space="preserve"> (50%) / Nova Petróleo (50%)</t>
    </r>
  </si>
  <si>
    <t>12</t>
  </si>
  <si>
    <t>(conclusão)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</si>
</sst>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_);_(* \(#,##0\);_(* &quot;-&quot;??_);_(@_)"/>
    <numFmt numFmtId="174" formatCode="_(* #,##0.0000_);_(* \(#,##0.0000\);_(* &quot;-&quot;??_);_(@_)"/>
    <numFmt numFmtId="175" formatCode="#,##0.0"/>
    <numFmt numFmtId="176" formatCode="#,##0.0000"/>
    <numFmt numFmtId="177" formatCode="_(* #,##0.0_);_(* \(#,##0.0\);_(* &quot;-&quot;??_);_(@_)"/>
    <numFmt numFmtId="178" formatCode="0.00;[Red]0.00"/>
    <numFmt numFmtId="179" formatCode="0.0%"/>
    <numFmt numFmtId="180" formatCode="###,###,##0.00"/>
    <numFmt numFmtId="181" formatCode="##0%"/>
  </numFmts>
  <fonts count="44">
    <font>
      <sz val="10"/>
      <name val="Arial"/>
      <family val="0"/>
    </font>
    <font>
      <b/>
      <vertAlign val="superscript"/>
      <sz val="9"/>
      <name val="Helvetica Neue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b/>
      <sz val="6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sz val="8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173" fontId="3" fillId="33" borderId="0" xfId="51" applyNumberFormat="1" applyFont="1" applyFill="1" applyBorder="1" applyAlignment="1" applyProtection="1">
      <alignment horizontal="center" vertical="center"/>
      <protection/>
    </xf>
    <xf numFmtId="173" fontId="7" fillId="33" borderId="0" xfId="51" applyNumberFormat="1" applyFont="1" applyFill="1" applyBorder="1" applyAlignment="1" applyProtection="1">
      <alignment horizontal="center" vertical="center"/>
      <protection/>
    </xf>
    <xf numFmtId="3" fontId="7" fillId="33" borderId="0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172" fontId="4" fillId="33" borderId="0" xfId="0" applyNumberFormat="1" applyFont="1" applyFill="1" applyBorder="1" applyAlignment="1" applyProtection="1">
      <alignment horizontal="left" vertical="center"/>
      <protection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7" fontId="6" fillId="33" borderId="0" xfId="51" applyNumberFormat="1" applyFont="1" applyFill="1" applyBorder="1" applyAlignment="1" applyProtection="1">
      <alignment horizontal="center" vertical="center"/>
      <protection/>
    </xf>
    <xf numFmtId="49" fontId="4" fillId="33" borderId="0" xfId="51" applyNumberFormat="1" applyFont="1" applyFill="1" applyBorder="1" applyAlignment="1">
      <alignment horizontal="right" vertical="center" wrapText="1"/>
    </xf>
    <xf numFmtId="175" fontId="4" fillId="33" borderId="0" xfId="51" applyNumberFormat="1" applyFont="1" applyFill="1" applyBorder="1" applyAlignment="1" applyProtection="1">
      <alignment horizontal="right" vertical="center"/>
      <protection/>
    </xf>
    <xf numFmtId="9" fontId="4" fillId="33" borderId="0" xfId="49" applyFont="1" applyFill="1" applyBorder="1" applyAlignment="1" applyProtection="1">
      <alignment horizontal="right" vertical="center"/>
      <protection/>
    </xf>
    <xf numFmtId="3" fontId="4" fillId="33" borderId="0" xfId="51" applyNumberFormat="1" applyFont="1" applyFill="1" applyBorder="1" applyAlignment="1" applyProtection="1">
      <alignment horizontal="right" vertical="center"/>
      <protection/>
    </xf>
    <xf numFmtId="173" fontId="3" fillId="33" borderId="0" xfId="51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177" fontId="3" fillId="33" borderId="0" xfId="51" applyNumberFormat="1" applyFont="1" applyFill="1" applyBorder="1" applyAlignment="1">
      <alignment vertical="top"/>
    </xf>
    <xf numFmtId="0" fontId="3" fillId="33" borderId="0" xfId="0" applyFont="1" applyFill="1" applyBorder="1" applyAlignment="1">
      <alignment horizontal="right" vertical="top"/>
    </xf>
    <xf numFmtId="9" fontId="3" fillId="33" borderId="0" xfId="49" applyFont="1" applyFill="1" applyBorder="1" applyAlignment="1">
      <alignment horizontal="right" vertical="top"/>
    </xf>
    <xf numFmtId="9" fontId="3" fillId="33" borderId="0" xfId="49" applyFont="1" applyFill="1" applyBorder="1" applyAlignment="1">
      <alignment vertical="top"/>
    </xf>
    <xf numFmtId="173" fontId="3" fillId="33" borderId="0" xfId="51" applyNumberFormat="1" applyFont="1" applyFill="1" applyBorder="1" applyAlignment="1">
      <alignment vertical="top"/>
    </xf>
    <xf numFmtId="173" fontId="3" fillId="33" borderId="0" xfId="51" applyNumberFormat="1" applyFont="1" applyFill="1" applyBorder="1" applyAlignment="1">
      <alignment vertical="center"/>
    </xf>
    <xf numFmtId="9" fontId="3" fillId="33" borderId="0" xfId="49" applyFont="1" applyFill="1" applyBorder="1" applyAlignment="1">
      <alignment horizontal="right" vertical="top"/>
    </xf>
    <xf numFmtId="9" fontId="3" fillId="33" borderId="0" xfId="49" applyFont="1" applyFill="1" applyBorder="1" applyAlignment="1">
      <alignment vertical="top"/>
    </xf>
    <xf numFmtId="173" fontId="3" fillId="33" borderId="0" xfId="51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 wrapText="1"/>
    </xf>
    <xf numFmtId="177" fontId="3" fillId="33" borderId="0" xfId="51" applyNumberFormat="1" applyFont="1" applyFill="1" applyBorder="1" applyAlignment="1">
      <alignment vertical="top"/>
    </xf>
    <xf numFmtId="177" fontId="3" fillId="33" borderId="0" xfId="51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172" fontId="3" fillId="34" borderId="0" xfId="0" applyNumberFormat="1" applyFont="1" applyFill="1" applyBorder="1" applyAlignment="1" applyProtection="1">
      <alignment horizontal="left" vertical="top" wrapText="1"/>
      <protection/>
    </xf>
    <xf numFmtId="179" fontId="4" fillId="33" borderId="0" xfId="49" applyNumberFormat="1" applyFont="1" applyFill="1" applyBorder="1" applyAlignment="1" applyProtection="1">
      <alignment horizontal="right" vertical="center"/>
      <protection/>
    </xf>
    <xf numFmtId="173" fontId="6" fillId="33" borderId="0" xfId="51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vertical="top"/>
    </xf>
    <xf numFmtId="173" fontId="3" fillId="33" borderId="11" xfId="51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horizontal="right" vertical="top"/>
    </xf>
    <xf numFmtId="9" fontId="3" fillId="33" borderId="11" xfId="49" applyFont="1" applyFill="1" applyBorder="1" applyAlignment="1">
      <alignment horizontal="right" vertical="top"/>
    </xf>
    <xf numFmtId="9" fontId="3" fillId="33" borderId="11" xfId="49" applyFont="1" applyFill="1" applyBorder="1" applyAlignment="1">
      <alignment vertical="top"/>
    </xf>
    <xf numFmtId="0" fontId="3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left" vertical="center"/>
    </xf>
    <xf numFmtId="172" fontId="3" fillId="33" borderId="11" xfId="0" applyNumberFormat="1" applyFont="1" applyFill="1" applyBorder="1" applyAlignment="1" applyProtection="1">
      <alignment horizontal="left" vertical="center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172" fontId="4" fillId="34" borderId="13" xfId="0" applyNumberFormat="1" applyFont="1" applyFill="1" applyBorder="1" applyAlignment="1" applyProtection="1">
      <alignment horizontal="center" vertical="center" wrapText="1"/>
      <protection/>
    </xf>
    <xf numFmtId="172" fontId="4" fillId="34" borderId="14" xfId="0" applyNumberFormat="1" applyFont="1" applyFill="1" applyBorder="1" applyAlignment="1" applyProtection="1">
      <alignment horizontal="center" vertical="center" wrapText="1"/>
      <protection/>
    </xf>
    <xf numFmtId="172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0" applyNumberFormat="1" applyFont="1" applyFill="1" applyBorder="1" applyAlignment="1" applyProtection="1">
      <alignment horizontal="center" vertical="center" wrapText="1"/>
      <protection/>
    </xf>
    <xf numFmtId="172" fontId="4" fillId="34" borderId="17" xfId="0" applyNumberFormat="1" applyFont="1" applyFill="1" applyBorder="1" applyAlignment="1" applyProtection="1">
      <alignment horizontal="center" vertical="center" wrapText="1"/>
      <protection/>
    </xf>
    <xf numFmtId="172" fontId="4" fillId="34" borderId="18" xfId="0" applyNumberFormat="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 applyProtection="1">
      <alignment horizontal="center" vertical="center" wrapText="1" shrinkToFit="1"/>
      <protection/>
    </xf>
    <xf numFmtId="172" fontId="4" fillId="34" borderId="16" xfId="0" applyNumberFormat="1" applyFont="1" applyFill="1" applyBorder="1" applyAlignment="1" applyProtection="1">
      <alignment horizontal="center" vertical="center" wrapText="1" shrinkToFit="1"/>
      <protection/>
    </xf>
    <xf numFmtId="172" fontId="4" fillId="34" borderId="19" xfId="0" applyNumberFormat="1" applyFont="1" applyFill="1" applyBorder="1" applyAlignment="1" applyProtection="1">
      <alignment horizontal="center" vertical="center" wrapText="1" shrinkToFit="1"/>
      <protection/>
    </xf>
    <xf numFmtId="172" fontId="4" fillId="34" borderId="18" xfId="0" applyNumberFormat="1" applyFont="1" applyFill="1" applyBorder="1" applyAlignment="1" applyProtection="1">
      <alignment horizontal="center" vertical="center" wrapText="1" shrinkToFit="1"/>
      <protection/>
    </xf>
    <xf numFmtId="172" fontId="4" fillId="34" borderId="20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2.57421875" style="0" customWidth="1"/>
    <col min="3" max="3" width="10.28125" style="0" customWidth="1"/>
    <col min="4" max="4" width="12.00390625" style="0" customWidth="1"/>
    <col min="5" max="5" width="41.00390625" style="0" customWidth="1"/>
    <col min="6" max="6" width="10.7109375" style="0" customWidth="1"/>
    <col min="7" max="7" width="12.7109375" style="0" customWidth="1"/>
    <col min="8" max="8" width="13.7109375" style="0" customWidth="1"/>
    <col min="9" max="9" width="11.28125" style="0" customWidth="1"/>
  </cols>
  <sheetData>
    <row r="1" spans="1:9" ht="13.5">
      <c r="A1" s="47" t="s">
        <v>23</v>
      </c>
      <c r="B1" s="47"/>
      <c r="C1" s="47"/>
      <c r="D1" s="47"/>
      <c r="E1" s="47"/>
      <c r="F1" s="47"/>
      <c r="G1" s="47"/>
      <c r="H1" s="47"/>
      <c r="I1" s="46" t="s">
        <v>19</v>
      </c>
    </row>
    <row r="2" spans="1:9" ht="9" customHeight="1">
      <c r="A2" s="45"/>
      <c r="B2" s="45"/>
      <c r="C2" s="45"/>
      <c r="D2" s="45"/>
      <c r="E2" s="45"/>
      <c r="F2" s="45"/>
      <c r="G2" s="45"/>
      <c r="H2" s="45"/>
      <c r="I2" s="42"/>
    </row>
    <row r="3" spans="1:9" ht="12.75">
      <c r="A3" s="51" t="s">
        <v>0</v>
      </c>
      <c r="B3" s="51"/>
      <c r="C3" s="51"/>
      <c r="D3" s="51"/>
      <c r="E3" s="51" t="s">
        <v>24</v>
      </c>
      <c r="F3" s="51"/>
      <c r="G3" s="51"/>
      <c r="H3" s="51"/>
      <c r="I3" s="51"/>
    </row>
    <row r="4" spans="1:9" ht="9.75" customHeight="1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6" t="s">
        <v>6</v>
      </c>
      <c r="G4" s="56"/>
      <c r="H4" s="52" t="s">
        <v>7</v>
      </c>
      <c r="I4" s="52" t="s">
        <v>18</v>
      </c>
    </row>
    <row r="5" spans="1:9" ht="10.5" customHeight="1">
      <c r="A5" s="52"/>
      <c r="B5" s="52"/>
      <c r="C5" s="52"/>
      <c r="D5" s="52"/>
      <c r="E5" s="52"/>
      <c r="F5" s="56"/>
      <c r="G5" s="56"/>
      <c r="H5" s="52"/>
      <c r="I5" s="52"/>
    </row>
    <row r="6" spans="1:9" ht="8.25" customHeight="1">
      <c r="A6" s="52"/>
      <c r="B6" s="52"/>
      <c r="C6" s="52"/>
      <c r="D6" s="52"/>
      <c r="E6" s="52"/>
      <c r="F6" s="2" t="s">
        <v>8</v>
      </c>
      <c r="G6" s="2" t="s">
        <v>9</v>
      </c>
      <c r="H6" s="52"/>
      <c r="I6" s="52"/>
    </row>
    <row r="7" spans="1:9" ht="12.75">
      <c r="A7" s="3"/>
      <c r="B7" s="3"/>
      <c r="C7" s="4"/>
      <c r="D7" s="5"/>
      <c r="E7" s="3"/>
      <c r="F7" s="3"/>
      <c r="G7" s="3"/>
      <c r="H7" s="6"/>
      <c r="I7" s="7"/>
    </row>
    <row r="8" spans="1:9" ht="12.75">
      <c r="A8" s="8" t="s">
        <v>10</v>
      </c>
      <c r="B8" s="8"/>
      <c r="C8" s="9">
        <f>COUNTA(C10:C52,C61:C94)</f>
        <v>72</v>
      </c>
      <c r="D8" s="10">
        <f>SUM(D10:D52,D61:D94)</f>
        <v>47427.64</v>
      </c>
      <c r="E8" s="11" t="s">
        <v>119</v>
      </c>
      <c r="F8" s="34">
        <f>AVERAGE(F10:F52,F61:F94)</f>
        <v>0.7261111111111115</v>
      </c>
      <c r="G8" s="34">
        <f>AVERAGE(G10:G52,G61:G94)</f>
        <v>0.8447222222222232</v>
      </c>
      <c r="H8" s="35">
        <f>SUM(H10:H52,H61:H94)</f>
        <v>165196596.07999998</v>
      </c>
      <c r="I8" s="35">
        <f>SUM(I10:I52,I61:I94)</f>
        <v>129761</v>
      </c>
    </row>
    <row r="9" spans="1:9" ht="9.75" customHeight="1">
      <c r="A9" s="8"/>
      <c r="B9" s="8"/>
      <c r="C9" s="9"/>
      <c r="D9" s="12"/>
      <c r="E9" s="11"/>
      <c r="F9" s="13"/>
      <c r="G9" s="13"/>
      <c r="H9" s="14"/>
      <c r="I9" s="15"/>
    </row>
    <row r="10" spans="1:9" ht="9" customHeight="1">
      <c r="A10" s="16" t="s">
        <v>35</v>
      </c>
      <c r="B10" s="17" t="s">
        <v>36</v>
      </c>
      <c r="C10" s="17" t="s">
        <v>37</v>
      </c>
      <c r="D10" s="18">
        <v>1630.01</v>
      </c>
      <c r="E10" s="19" t="s">
        <v>13</v>
      </c>
      <c r="F10" s="20">
        <v>0.7</v>
      </c>
      <c r="G10" s="21">
        <v>0.85</v>
      </c>
      <c r="H10" s="22">
        <v>295000</v>
      </c>
      <c r="I10" s="23">
        <v>470</v>
      </c>
    </row>
    <row r="11" spans="1:9" ht="9" customHeight="1">
      <c r="A11" s="16"/>
      <c r="B11" s="17"/>
      <c r="C11" s="17"/>
      <c r="D11" s="18"/>
      <c r="E11" s="19"/>
      <c r="F11" s="20"/>
      <c r="G11" s="21"/>
      <c r="H11" s="22"/>
      <c r="I11" s="23"/>
    </row>
    <row r="12" spans="1:9" ht="9" customHeight="1">
      <c r="A12" s="16" t="s">
        <v>25</v>
      </c>
      <c r="B12" s="16" t="s">
        <v>26</v>
      </c>
      <c r="C12" s="16" t="s">
        <v>27</v>
      </c>
      <c r="D12" s="18">
        <v>26.16</v>
      </c>
      <c r="E12" s="19" t="s">
        <v>13</v>
      </c>
      <c r="F12" s="24">
        <v>0.7</v>
      </c>
      <c r="G12" s="25">
        <v>0.85</v>
      </c>
      <c r="H12" s="26">
        <v>5414000</v>
      </c>
      <c r="I12" s="23">
        <v>1654</v>
      </c>
    </row>
    <row r="13" spans="1:9" ht="9" customHeight="1">
      <c r="A13" s="16"/>
      <c r="B13" s="16" t="s">
        <v>26</v>
      </c>
      <c r="C13" s="17" t="s">
        <v>28</v>
      </c>
      <c r="D13" s="18">
        <v>31.5</v>
      </c>
      <c r="E13" s="19" t="s">
        <v>13</v>
      </c>
      <c r="F13" s="20">
        <v>0.7</v>
      </c>
      <c r="G13" s="20">
        <v>0.85</v>
      </c>
      <c r="H13" s="22">
        <v>3621120</v>
      </c>
      <c r="I13" s="23">
        <v>1896</v>
      </c>
    </row>
    <row r="14" spans="1:9" ht="9" customHeight="1">
      <c r="A14" s="16"/>
      <c r="B14" s="16" t="s">
        <v>26</v>
      </c>
      <c r="C14" s="17" t="s">
        <v>29</v>
      </c>
      <c r="D14" s="18">
        <v>31.57</v>
      </c>
      <c r="E14" s="19" t="s">
        <v>13</v>
      </c>
      <c r="F14" s="20">
        <v>0.7</v>
      </c>
      <c r="G14" s="20">
        <v>0.85</v>
      </c>
      <c r="H14" s="22">
        <v>3266230</v>
      </c>
      <c r="I14" s="23">
        <v>1898</v>
      </c>
    </row>
    <row r="15" spans="1:9" ht="9" customHeight="1">
      <c r="A15" s="16"/>
      <c r="B15" s="16" t="s">
        <v>26</v>
      </c>
      <c r="C15" s="17" t="s">
        <v>30</v>
      </c>
      <c r="D15" s="18">
        <v>31.56</v>
      </c>
      <c r="E15" s="28" t="s">
        <v>16</v>
      </c>
      <c r="F15" s="20">
        <v>0.8</v>
      </c>
      <c r="G15" s="20">
        <v>0.85</v>
      </c>
      <c r="H15" s="22">
        <v>143268</v>
      </c>
      <c r="I15" s="23">
        <v>394</v>
      </c>
    </row>
    <row r="16" spans="1:9" ht="9" customHeight="1">
      <c r="A16" s="16"/>
      <c r="B16" s="16" t="s">
        <v>26</v>
      </c>
      <c r="C16" s="17" t="s">
        <v>31</v>
      </c>
      <c r="D16" s="18">
        <v>31.56</v>
      </c>
      <c r="E16" s="19" t="s">
        <v>38</v>
      </c>
      <c r="F16" s="20">
        <v>0.8</v>
      </c>
      <c r="G16" s="20">
        <v>0.85</v>
      </c>
      <c r="H16" s="22">
        <v>259900</v>
      </c>
      <c r="I16" s="23">
        <v>265</v>
      </c>
    </row>
    <row r="17" spans="1:9" ht="9" customHeight="1">
      <c r="A17" s="16"/>
      <c r="B17" s="16" t="s">
        <v>26</v>
      </c>
      <c r="C17" s="17" t="s">
        <v>32</v>
      </c>
      <c r="D17" s="18">
        <v>31.55</v>
      </c>
      <c r="E17" s="19" t="s">
        <v>38</v>
      </c>
      <c r="F17" s="20">
        <v>0.8</v>
      </c>
      <c r="G17" s="20">
        <v>0.85</v>
      </c>
      <c r="H17" s="22">
        <v>4488300</v>
      </c>
      <c r="I17" s="23">
        <v>1030</v>
      </c>
    </row>
    <row r="18" spans="1:9" ht="9" customHeight="1">
      <c r="A18" s="16"/>
      <c r="B18" s="16" t="s">
        <v>26</v>
      </c>
      <c r="C18" s="17" t="s">
        <v>33</v>
      </c>
      <c r="D18" s="18">
        <v>31.55</v>
      </c>
      <c r="E18" s="19" t="s">
        <v>38</v>
      </c>
      <c r="F18" s="20">
        <v>0.8</v>
      </c>
      <c r="G18" s="20">
        <v>0.85</v>
      </c>
      <c r="H18" s="22">
        <v>2182030</v>
      </c>
      <c r="I18" s="23">
        <v>1030</v>
      </c>
    </row>
    <row r="19" spans="1:9" ht="9" customHeight="1">
      <c r="A19" s="16"/>
      <c r="B19" s="16" t="s">
        <v>26</v>
      </c>
      <c r="C19" s="16" t="s">
        <v>34</v>
      </c>
      <c r="D19" s="18">
        <v>31.55</v>
      </c>
      <c r="E19" s="19" t="s">
        <v>38</v>
      </c>
      <c r="F19" s="24">
        <v>0.8</v>
      </c>
      <c r="G19" s="25">
        <v>0.85</v>
      </c>
      <c r="H19" s="26">
        <v>2708500</v>
      </c>
      <c r="I19" s="23">
        <v>1030</v>
      </c>
    </row>
    <row r="20" spans="1:9" ht="9" customHeight="1">
      <c r="A20" s="16"/>
      <c r="B20" s="16"/>
      <c r="C20" s="17"/>
      <c r="D20" s="18"/>
      <c r="E20" s="28"/>
      <c r="F20" s="20"/>
      <c r="G20" s="20"/>
      <c r="H20" s="22"/>
      <c r="I20" s="23"/>
    </row>
    <row r="21" spans="1:9" ht="9" customHeight="1">
      <c r="A21" s="16" t="s">
        <v>39</v>
      </c>
      <c r="B21" s="16" t="s">
        <v>40</v>
      </c>
      <c r="C21" s="17" t="s">
        <v>41</v>
      </c>
      <c r="D21" s="18">
        <v>1400.7</v>
      </c>
      <c r="E21" s="19" t="s">
        <v>13</v>
      </c>
      <c r="F21" s="20">
        <v>0.7</v>
      </c>
      <c r="G21" s="20">
        <v>0.85</v>
      </c>
      <c r="H21" s="22">
        <v>7200000</v>
      </c>
      <c r="I21" s="23">
        <v>2955</v>
      </c>
    </row>
    <row r="22" spans="1:9" ht="9" customHeight="1">
      <c r="A22" s="16"/>
      <c r="B22" s="16" t="s">
        <v>40</v>
      </c>
      <c r="C22" s="17" t="s">
        <v>42</v>
      </c>
      <c r="D22" s="18">
        <v>2863.47</v>
      </c>
      <c r="E22" s="28" t="s">
        <v>58</v>
      </c>
      <c r="F22" s="20">
        <v>0.74</v>
      </c>
      <c r="G22" s="20">
        <v>0.81</v>
      </c>
      <c r="H22" s="22">
        <v>585000</v>
      </c>
      <c r="I22" s="23">
        <v>1850</v>
      </c>
    </row>
    <row r="23" spans="1:9" ht="9" customHeight="1">
      <c r="A23" s="16"/>
      <c r="B23" s="16" t="s">
        <v>40</v>
      </c>
      <c r="C23" s="17" t="s">
        <v>43</v>
      </c>
      <c r="D23" s="18">
        <v>1118.79</v>
      </c>
      <c r="E23" s="19" t="s">
        <v>13</v>
      </c>
      <c r="F23" s="20">
        <v>0.7</v>
      </c>
      <c r="G23" s="20">
        <v>0.85</v>
      </c>
      <c r="H23" s="22">
        <v>565000</v>
      </c>
      <c r="I23" s="23">
        <v>1970</v>
      </c>
    </row>
    <row r="24" spans="1:9" ht="9" customHeight="1">
      <c r="A24" s="16"/>
      <c r="B24" s="16" t="s">
        <v>40</v>
      </c>
      <c r="C24" s="17" t="s">
        <v>44</v>
      </c>
      <c r="D24" s="18">
        <v>2853.62</v>
      </c>
      <c r="E24" s="28" t="s">
        <v>58</v>
      </c>
      <c r="F24" s="20">
        <v>0.74</v>
      </c>
      <c r="G24" s="20">
        <v>0.81</v>
      </c>
      <c r="H24" s="22">
        <v>858000</v>
      </c>
      <c r="I24" s="23">
        <v>3850</v>
      </c>
    </row>
    <row r="25" spans="1:9" ht="9" customHeight="1">
      <c r="A25" s="16"/>
      <c r="B25" s="16" t="s">
        <v>40</v>
      </c>
      <c r="C25" s="17" t="s">
        <v>45</v>
      </c>
      <c r="D25" s="18">
        <v>2853.62</v>
      </c>
      <c r="E25" s="28" t="s">
        <v>58</v>
      </c>
      <c r="F25" s="20">
        <v>0.74</v>
      </c>
      <c r="G25" s="20">
        <v>0.81</v>
      </c>
      <c r="H25" s="22">
        <v>1085000</v>
      </c>
      <c r="I25" s="23">
        <v>3850</v>
      </c>
    </row>
    <row r="26" spans="1:9" ht="9" customHeight="1">
      <c r="A26" s="16"/>
      <c r="B26" s="16" t="s">
        <v>46</v>
      </c>
      <c r="C26" s="17" t="s">
        <v>47</v>
      </c>
      <c r="D26" s="18">
        <v>2822.8</v>
      </c>
      <c r="E26" s="28" t="s">
        <v>59</v>
      </c>
      <c r="F26" s="20">
        <v>0.7</v>
      </c>
      <c r="G26" s="20">
        <v>0.85</v>
      </c>
      <c r="H26" s="22">
        <v>1900000</v>
      </c>
      <c r="I26" s="23">
        <v>3447</v>
      </c>
    </row>
    <row r="27" spans="1:9" ht="9" customHeight="1">
      <c r="A27" s="16"/>
      <c r="B27" s="16" t="s">
        <v>46</v>
      </c>
      <c r="C27" s="17" t="s">
        <v>48</v>
      </c>
      <c r="D27" s="18">
        <v>2822.8</v>
      </c>
      <c r="E27" s="28" t="s">
        <v>59</v>
      </c>
      <c r="F27" s="20">
        <v>0.7</v>
      </c>
      <c r="G27" s="20">
        <v>0.85</v>
      </c>
      <c r="H27" s="22">
        <v>2150000</v>
      </c>
      <c r="I27" s="23">
        <v>3940</v>
      </c>
    </row>
    <row r="28" spans="1:9" ht="9" customHeight="1">
      <c r="A28" s="16"/>
      <c r="B28" s="16" t="s">
        <v>46</v>
      </c>
      <c r="C28" s="17" t="s">
        <v>49</v>
      </c>
      <c r="D28" s="18">
        <v>2665.69</v>
      </c>
      <c r="E28" s="28" t="s">
        <v>59</v>
      </c>
      <c r="F28" s="20">
        <v>0.7</v>
      </c>
      <c r="G28" s="20">
        <v>0.85</v>
      </c>
      <c r="H28" s="22">
        <v>1080000</v>
      </c>
      <c r="I28" s="23">
        <v>3447</v>
      </c>
    </row>
    <row r="29" spans="1:9" ht="9" customHeight="1">
      <c r="A29" s="16"/>
      <c r="B29" s="16" t="s">
        <v>46</v>
      </c>
      <c r="C29" s="17" t="s">
        <v>50</v>
      </c>
      <c r="D29" s="18">
        <v>2812.1</v>
      </c>
      <c r="E29" s="28" t="s">
        <v>59</v>
      </c>
      <c r="F29" s="20">
        <v>0.7</v>
      </c>
      <c r="G29" s="20">
        <v>0.85</v>
      </c>
      <c r="H29" s="22">
        <v>1900000</v>
      </c>
      <c r="I29" s="23">
        <v>4171</v>
      </c>
    </row>
    <row r="30" spans="1:9" ht="9" customHeight="1">
      <c r="A30" s="16"/>
      <c r="B30" s="16" t="s">
        <v>46</v>
      </c>
      <c r="C30" s="17" t="s">
        <v>51</v>
      </c>
      <c r="D30" s="29">
        <v>2812.1</v>
      </c>
      <c r="E30" s="28" t="s">
        <v>59</v>
      </c>
      <c r="F30" s="20">
        <v>0.7</v>
      </c>
      <c r="G30" s="20">
        <v>0.85</v>
      </c>
      <c r="H30" s="22">
        <v>1035000</v>
      </c>
      <c r="I30" s="23">
        <v>2955</v>
      </c>
    </row>
    <row r="31" spans="1:9" ht="9" customHeight="1">
      <c r="A31" s="16"/>
      <c r="B31" s="16" t="s">
        <v>46</v>
      </c>
      <c r="C31" s="17" t="s">
        <v>52</v>
      </c>
      <c r="D31" s="18">
        <v>2684.64</v>
      </c>
      <c r="E31" s="19" t="s">
        <v>13</v>
      </c>
      <c r="F31" s="20">
        <v>0.7</v>
      </c>
      <c r="G31" s="20">
        <v>0.85</v>
      </c>
      <c r="H31" s="22">
        <v>460000</v>
      </c>
      <c r="I31" s="23">
        <v>3447</v>
      </c>
    </row>
    <row r="32" spans="1:9" ht="9" customHeight="1">
      <c r="A32" s="16"/>
      <c r="B32" s="16" t="s">
        <v>46</v>
      </c>
      <c r="C32" s="17" t="s">
        <v>53</v>
      </c>
      <c r="D32" s="18">
        <v>4418.36</v>
      </c>
      <c r="E32" s="19" t="s">
        <v>13</v>
      </c>
      <c r="F32" s="20">
        <v>0.7</v>
      </c>
      <c r="G32" s="20">
        <v>0.85</v>
      </c>
      <c r="H32" s="22">
        <v>460000</v>
      </c>
      <c r="I32" s="23">
        <v>3940</v>
      </c>
    </row>
    <row r="33" spans="1:9" ht="9" customHeight="1">
      <c r="A33" s="16"/>
      <c r="B33" s="16" t="s">
        <v>46</v>
      </c>
      <c r="C33" s="17" t="s">
        <v>54</v>
      </c>
      <c r="D33" s="18">
        <v>3975.43</v>
      </c>
      <c r="E33" s="28" t="s">
        <v>60</v>
      </c>
      <c r="F33" s="20">
        <v>0.74</v>
      </c>
      <c r="G33" s="20">
        <v>0.81</v>
      </c>
      <c r="H33" s="22">
        <v>10800000</v>
      </c>
      <c r="I33" s="23">
        <v>15800</v>
      </c>
    </row>
    <row r="34" spans="1:9" ht="9" customHeight="1">
      <c r="A34" s="16"/>
      <c r="B34" s="16" t="s">
        <v>46</v>
      </c>
      <c r="C34" s="17" t="s">
        <v>55</v>
      </c>
      <c r="D34" s="18">
        <v>2475.89</v>
      </c>
      <c r="E34" s="28" t="s">
        <v>60</v>
      </c>
      <c r="F34" s="20">
        <v>0.74</v>
      </c>
      <c r="G34" s="20">
        <v>0.81</v>
      </c>
      <c r="H34" s="22">
        <v>500000</v>
      </c>
      <c r="I34" s="23">
        <v>1580</v>
      </c>
    </row>
    <row r="35" spans="1:9" ht="9" customHeight="1">
      <c r="A35" s="16"/>
      <c r="B35" s="16" t="s">
        <v>46</v>
      </c>
      <c r="C35" s="16" t="s">
        <v>56</v>
      </c>
      <c r="D35" s="18">
        <v>2096.53</v>
      </c>
      <c r="E35" s="28" t="s">
        <v>60</v>
      </c>
      <c r="F35" s="24">
        <v>0.74</v>
      </c>
      <c r="G35" s="25">
        <v>0.81</v>
      </c>
      <c r="H35" s="26">
        <v>680000</v>
      </c>
      <c r="I35" s="23">
        <v>1580</v>
      </c>
    </row>
    <row r="36" spans="1:9" ht="9" customHeight="1">
      <c r="A36" s="16"/>
      <c r="B36" s="16" t="s">
        <v>46</v>
      </c>
      <c r="C36" s="17" t="s">
        <v>57</v>
      </c>
      <c r="D36" s="18">
        <v>2778.72</v>
      </c>
      <c r="E36" s="28" t="s">
        <v>60</v>
      </c>
      <c r="F36" s="20">
        <v>0.74</v>
      </c>
      <c r="G36" s="20">
        <v>0.81</v>
      </c>
      <c r="H36" s="22">
        <v>500000</v>
      </c>
      <c r="I36" s="23">
        <v>1580</v>
      </c>
    </row>
    <row r="37" spans="1:9" ht="9" customHeight="1">
      <c r="A37" s="16"/>
      <c r="B37" s="16"/>
      <c r="C37" s="17"/>
      <c r="D37" s="18"/>
      <c r="E37" s="28"/>
      <c r="F37" s="20"/>
      <c r="G37" s="20"/>
      <c r="H37" s="22"/>
      <c r="I37" s="23"/>
    </row>
    <row r="38" spans="1:9" ht="9" customHeight="1">
      <c r="A38" s="16" t="s">
        <v>14</v>
      </c>
      <c r="B38" s="16" t="s">
        <v>15</v>
      </c>
      <c r="C38" s="17" t="s">
        <v>61</v>
      </c>
      <c r="D38" s="18">
        <v>763.54</v>
      </c>
      <c r="E38" s="28" t="s">
        <v>16</v>
      </c>
      <c r="F38" s="20">
        <v>0.8</v>
      </c>
      <c r="G38" s="20">
        <v>0.85</v>
      </c>
      <c r="H38" s="22">
        <v>920597</v>
      </c>
      <c r="I38" s="23">
        <v>1773</v>
      </c>
    </row>
    <row r="39" spans="1:9" ht="9" customHeight="1">
      <c r="A39" s="16"/>
      <c r="B39" s="16"/>
      <c r="C39" s="17"/>
      <c r="D39" s="18"/>
      <c r="E39" s="19"/>
      <c r="F39" s="20"/>
      <c r="G39" s="20"/>
      <c r="H39" s="22"/>
      <c r="I39" s="23"/>
    </row>
    <row r="40" spans="1:9" ht="9" customHeight="1">
      <c r="A40" s="16" t="s">
        <v>11</v>
      </c>
      <c r="B40" s="16" t="s">
        <v>62</v>
      </c>
      <c r="C40" s="17" t="s">
        <v>63</v>
      </c>
      <c r="D40" s="18">
        <v>31.39</v>
      </c>
      <c r="E40" s="19" t="s">
        <v>13</v>
      </c>
      <c r="F40" s="20">
        <v>0.7</v>
      </c>
      <c r="G40" s="20">
        <v>0.85</v>
      </c>
      <c r="H40" s="22">
        <v>3008000</v>
      </c>
      <c r="I40" s="23">
        <v>3126</v>
      </c>
    </row>
    <row r="41" spans="1:9" ht="9" customHeight="1">
      <c r="A41" s="16"/>
      <c r="B41" s="16" t="s">
        <v>62</v>
      </c>
      <c r="C41" s="17" t="s">
        <v>64</v>
      </c>
      <c r="D41" s="18">
        <v>31.39</v>
      </c>
      <c r="E41" s="19" t="s">
        <v>13</v>
      </c>
      <c r="F41" s="20">
        <v>0.7</v>
      </c>
      <c r="G41" s="20">
        <v>0.85</v>
      </c>
      <c r="H41" s="22">
        <v>1484190</v>
      </c>
      <c r="I41" s="23">
        <v>1126</v>
      </c>
    </row>
    <row r="42" spans="1:9" ht="9" customHeight="1">
      <c r="A42" s="16"/>
      <c r="B42" s="16" t="s">
        <v>62</v>
      </c>
      <c r="C42" s="17" t="s">
        <v>65</v>
      </c>
      <c r="D42" s="18">
        <v>26.97</v>
      </c>
      <c r="E42" s="19" t="s">
        <v>13</v>
      </c>
      <c r="F42" s="20">
        <v>0.7</v>
      </c>
      <c r="G42" s="20">
        <v>0.85</v>
      </c>
      <c r="H42" s="22">
        <v>1040000</v>
      </c>
      <c r="I42" s="23">
        <v>1000</v>
      </c>
    </row>
    <row r="43" spans="1:9" ht="9" customHeight="1">
      <c r="A43" s="16"/>
      <c r="B43" s="16" t="s">
        <v>62</v>
      </c>
      <c r="C43" s="27" t="s">
        <v>66</v>
      </c>
      <c r="D43" s="30">
        <v>31.38</v>
      </c>
      <c r="E43" s="19" t="s">
        <v>13</v>
      </c>
      <c r="F43" s="20">
        <v>0.7</v>
      </c>
      <c r="G43" s="20">
        <v>0.85</v>
      </c>
      <c r="H43" s="23">
        <v>10387350</v>
      </c>
      <c r="I43" s="23">
        <v>4126</v>
      </c>
    </row>
    <row r="44" spans="1:9" ht="9" customHeight="1">
      <c r="A44" s="16"/>
      <c r="B44" s="16" t="s">
        <v>62</v>
      </c>
      <c r="C44" s="17" t="s">
        <v>67</v>
      </c>
      <c r="D44" s="18">
        <v>28.6</v>
      </c>
      <c r="E44" s="19" t="s">
        <v>13</v>
      </c>
      <c r="F44" s="20">
        <v>0.7</v>
      </c>
      <c r="G44" s="20">
        <v>0.85</v>
      </c>
      <c r="H44" s="22">
        <v>700000</v>
      </c>
      <c r="I44" s="23">
        <v>1047</v>
      </c>
    </row>
    <row r="45" spans="1:9" ht="9" customHeight="1">
      <c r="A45" s="16"/>
      <c r="B45" s="16" t="s">
        <v>62</v>
      </c>
      <c r="C45" s="17" t="s">
        <v>68</v>
      </c>
      <c r="D45" s="18">
        <v>30.48</v>
      </c>
      <c r="E45" s="19" t="s">
        <v>76</v>
      </c>
      <c r="F45" s="20">
        <v>0.75</v>
      </c>
      <c r="G45" s="20">
        <v>0.84</v>
      </c>
      <c r="H45" s="22">
        <v>332790</v>
      </c>
      <c r="I45" s="23">
        <v>288</v>
      </c>
    </row>
    <row r="46" spans="1:9" ht="9" customHeight="1">
      <c r="A46" s="16"/>
      <c r="B46" s="16" t="s">
        <v>62</v>
      </c>
      <c r="C46" s="17" t="s">
        <v>69</v>
      </c>
      <c r="D46" s="18">
        <v>31.38</v>
      </c>
      <c r="E46" s="19" t="s">
        <v>13</v>
      </c>
      <c r="F46" s="20">
        <v>0.7</v>
      </c>
      <c r="G46" s="20">
        <v>0.85</v>
      </c>
      <c r="H46" s="22">
        <v>2450000</v>
      </c>
      <c r="I46" s="23">
        <v>1234</v>
      </c>
    </row>
    <row r="47" spans="1:9" ht="9" customHeight="1">
      <c r="A47" s="16"/>
      <c r="B47" s="16" t="s">
        <v>62</v>
      </c>
      <c r="C47" s="17" t="s">
        <v>70</v>
      </c>
      <c r="D47" s="18">
        <v>31.38</v>
      </c>
      <c r="E47" s="19" t="s">
        <v>13</v>
      </c>
      <c r="F47" s="20">
        <v>0.7</v>
      </c>
      <c r="G47" s="20">
        <v>0.85</v>
      </c>
      <c r="H47" s="22">
        <v>714000</v>
      </c>
      <c r="I47" s="23">
        <v>1126</v>
      </c>
    </row>
    <row r="48" spans="1:9" ht="9" customHeight="1">
      <c r="A48" s="16"/>
      <c r="B48" s="27" t="s">
        <v>62</v>
      </c>
      <c r="C48" s="27" t="s">
        <v>71</v>
      </c>
      <c r="D48" s="30">
        <v>31.37</v>
      </c>
      <c r="E48" s="19" t="s">
        <v>76</v>
      </c>
      <c r="F48" s="20">
        <v>0.75</v>
      </c>
      <c r="G48" s="20">
        <v>0.84</v>
      </c>
      <c r="H48" s="23">
        <v>254800</v>
      </c>
      <c r="I48" s="23">
        <v>288</v>
      </c>
    </row>
    <row r="49" spans="1:9" ht="9" customHeight="1">
      <c r="A49" s="16"/>
      <c r="B49" s="16" t="s">
        <v>62</v>
      </c>
      <c r="C49" s="17" t="s">
        <v>72</v>
      </c>
      <c r="D49" s="18">
        <v>31.37</v>
      </c>
      <c r="E49" s="19" t="s">
        <v>76</v>
      </c>
      <c r="F49" s="20">
        <v>0.75</v>
      </c>
      <c r="G49" s="20">
        <v>0.84</v>
      </c>
      <c r="H49" s="22">
        <v>290768</v>
      </c>
      <c r="I49" s="23">
        <v>1614</v>
      </c>
    </row>
    <row r="50" spans="1:9" ht="9" customHeight="1">
      <c r="A50" s="16"/>
      <c r="B50" s="16" t="s">
        <v>62</v>
      </c>
      <c r="C50" s="17" t="s">
        <v>73</v>
      </c>
      <c r="D50" s="18">
        <v>24.34</v>
      </c>
      <c r="E50" s="19" t="s">
        <v>13</v>
      </c>
      <c r="F50" s="20">
        <v>0.7</v>
      </c>
      <c r="G50" s="20">
        <v>0.85</v>
      </c>
      <c r="H50" s="22">
        <v>7439677</v>
      </c>
      <c r="I50" s="23">
        <v>2234</v>
      </c>
    </row>
    <row r="51" spans="1:9" ht="9" customHeight="1">
      <c r="A51" s="16"/>
      <c r="B51" s="16" t="s">
        <v>62</v>
      </c>
      <c r="C51" s="17" t="s">
        <v>74</v>
      </c>
      <c r="D51" s="18">
        <v>31.37</v>
      </c>
      <c r="E51" s="19" t="s">
        <v>76</v>
      </c>
      <c r="F51" s="20">
        <v>0.75</v>
      </c>
      <c r="G51" s="20">
        <v>0.84</v>
      </c>
      <c r="H51" s="22">
        <v>296237</v>
      </c>
      <c r="I51" s="23">
        <v>288</v>
      </c>
    </row>
    <row r="52" spans="1:9" ht="9" customHeight="1">
      <c r="A52" s="16"/>
      <c r="B52" s="16" t="s">
        <v>62</v>
      </c>
      <c r="C52" s="17" t="s">
        <v>75</v>
      </c>
      <c r="D52" s="18">
        <v>31.37</v>
      </c>
      <c r="E52" s="19" t="s">
        <v>76</v>
      </c>
      <c r="F52" s="20">
        <v>0.75</v>
      </c>
      <c r="G52" s="20">
        <v>0.84</v>
      </c>
      <c r="H52" s="22">
        <v>296000</v>
      </c>
      <c r="I52" s="23">
        <v>2614</v>
      </c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47" t="s">
        <v>23</v>
      </c>
      <c r="B54" s="47"/>
      <c r="C54" s="47"/>
      <c r="D54" s="47"/>
      <c r="E54" s="47"/>
      <c r="F54" s="47"/>
      <c r="G54" s="47"/>
      <c r="H54" s="47"/>
      <c r="I54" s="46" t="s">
        <v>120</v>
      </c>
    </row>
    <row r="55" spans="1:9" ht="9" customHeight="1">
      <c r="A55" s="45"/>
      <c r="B55" s="45"/>
      <c r="C55" s="45"/>
      <c r="D55" s="45"/>
      <c r="E55" s="45"/>
      <c r="F55" s="45"/>
      <c r="G55" s="45"/>
      <c r="H55" s="45"/>
      <c r="I55" s="42"/>
    </row>
    <row r="56" spans="1:9" ht="12.75">
      <c r="A56" s="51" t="s">
        <v>0</v>
      </c>
      <c r="B56" s="51"/>
      <c r="C56" s="51"/>
      <c r="D56" s="51"/>
      <c r="E56" s="51" t="s">
        <v>24</v>
      </c>
      <c r="F56" s="51"/>
      <c r="G56" s="51"/>
      <c r="H56" s="51"/>
      <c r="I56" s="51"/>
    </row>
    <row r="57" spans="1:9" ht="12.75" customHeight="1">
      <c r="A57" s="48" t="s">
        <v>1</v>
      </c>
      <c r="B57" s="48" t="s">
        <v>2</v>
      </c>
      <c r="C57" s="48" t="s">
        <v>3</v>
      </c>
      <c r="D57" s="48" t="s">
        <v>4</v>
      </c>
      <c r="E57" s="53" t="s">
        <v>5</v>
      </c>
      <c r="F57" s="57" t="s">
        <v>6</v>
      </c>
      <c r="G57" s="58"/>
      <c r="H57" s="48" t="s">
        <v>7</v>
      </c>
      <c r="I57" s="52" t="s">
        <v>18</v>
      </c>
    </row>
    <row r="58" spans="1:9" ht="12.75">
      <c r="A58" s="49"/>
      <c r="B58" s="49"/>
      <c r="C58" s="49"/>
      <c r="D58" s="49"/>
      <c r="E58" s="54"/>
      <c r="F58" s="59"/>
      <c r="G58" s="60"/>
      <c r="H58" s="49"/>
      <c r="I58" s="52"/>
    </row>
    <row r="59" spans="1:9" ht="12.75">
      <c r="A59" s="50"/>
      <c r="B59" s="50"/>
      <c r="C59" s="50"/>
      <c r="D59" s="50"/>
      <c r="E59" s="55"/>
      <c r="F59" s="2" t="s">
        <v>8</v>
      </c>
      <c r="G59" s="2" t="s">
        <v>9</v>
      </c>
      <c r="H59" s="50"/>
      <c r="I59" s="52"/>
    </row>
    <row r="60" spans="1:9" ht="9" customHeight="1">
      <c r="A60" s="16"/>
      <c r="B60" s="16"/>
      <c r="C60" s="17"/>
      <c r="D60" s="18"/>
      <c r="E60" s="28"/>
      <c r="F60" s="20"/>
      <c r="G60" s="20"/>
      <c r="H60" s="22"/>
      <c r="I60" s="23"/>
    </row>
    <row r="61" spans="1:9" ht="9" customHeight="1">
      <c r="A61" s="16" t="s">
        <v>11</v>
      </c>
      <c r="B61" s="16" t="s">
        <v>62</v>
      </c>
      <c r="C61" s="17" t="s">
        <v>77</v>
      </c>
      <c r="D61" s="18">
        <v>20.75</v>
      </c>
      <c r="E61" s="19" t="s">
        <v>13</v>
      </c>
      <c r="F61" s="20">
        <v>0.7</v>
      </c>
      <c r="G61" s="20">
        <v>0.85</v>
      </c>
      <c r="H61" s="22">
        <v>12513123</v>
      </c>
      <c r="I61" s="23">
        <v>3234</v>
      </c>
    </row>
    <row r="62" spans="1:9" ht="9" customHeight="1">
      <c r="A62" s="16"/>
      <c r="B62" s="16" t="s">
        <v>62</v>
      </c>
      <c r="C62" s="17" t="s">
        <v>78</v>
      </c>
      <c r="D62" s="18">
        <v>30.54</v>
      </c>
      <c r="E62" s="19" t="s">
        <v>76</v>
      </c>
      <c r="F62" s="20">
        <v>0.75</v>
      </c>
      <c r="G62" s="20">
        <v>0.84</v>
      </c>
      <c r="H62" s="22">
        <v>365000</v>
      </c>
      <c r="I62" s="23">
        <v>288</v>
      </c>
    </row>
    <row r="63" spans="1:9" ht="9" customHeight="1">
      <c r="A63" s="16"/>
      <c r="B63" s="16" t="s">
        <v>62</v>
      </c>
      <c r="C63" s="17" t="s">
        <v>79</v>
      </c>
      <c r="D63" s="18">
        <v>30.22</v>
      </c>
      <c r="E63" s="19" t="s">
        <v>13</v>
      </c>
      <c r="F63" s="20">
        <v>0.7</v>
      </c>
      <c r="G63" s="20">
        <v>0.85</v>
      </c>
      <c r="H63" s="22">
        <v>15147190</v>
      </c>
      <c r="I63" s="26">
        <v>2234</v>
      </c>
    </row>
    <row r="64" spans="1:9" ht="9" customHeight="1">
      <c r="A64" s="16"/>
      <c r="B64" s="16" t="s">
        <v>80</v>
      </c>
      <c r="C64" s="17" t="s">
        <v>81</v>
      </c>
      <c r="D64" s="18">
        <v>21.37</v>
      </c>
      <c r="E64" s="19" t="s">
        <v>17</v>
      </c>
      <c r="F64" s="20">
        <v>0.8</v>
      </c>
      <c r="G64" s="20">
        <v>0.85</v>
      </c>
      <c r="H64" s="22">
        <v>389362.36</v>
      </c>
      <c r="I64" s="23">
        <v>1000</v>
      </c>
    </row>
    <row r="65" spans="1:9" ht="9" customHeight="1">
      <c r="A65" s="33"/>
      <c r="B65" s="16" t="s">
        <v>80</v>
      </c>
      <c r="C65" s="17" t="s">
        <v>82</v>
      </c>
      <c r="D65" s="18">
        <v>29.77</v>
      </c>
      <c r="E65" s="28" t="s">
        <v>95</v>
      </c>
      <c r="F65" s="20">
        <v>0.7</v>
      </c>
      <c r="G65" s="20">
        <v>0.85</v>
      </c>
      <c r="H65" s="22">
        <v>3192666</v>
      </c>
      <c r="I65" s="23">
        <v>1200</v>
      </c>
    </row>
    <row r="66" spans="1:9" ht="9" customHeight="1">
      <c r="A66" s="16"/>
      <c r="B66" s="16" t="s">
        <v>80</v>
      </c>
      <c r="C66" s="17" t="s">
        <v>83</v>
      </c>
      <c r="D66" s="18">
        <v>31.32</v>
      </c>
      <c r="E66" s="19" t="s">
        <v>17</v>
      </c>
      <c r="F66" s="20">
        <v>0.8</v>
      </c>
      <c r="G66" s="20">
        <v>0.85</v>
      </c>
      <c r="H66" s="22">
        <v>444778.53</v>
      </c>
      <c r="I66" s="23">
        <v>1000</v>
      </c>
    </row>
    <row r="67" spans="1:9" ht="9" customHeight="1">
      <c r="A67" s="16"/>
      <c r="B67" s="16" t="s">
        <v>80</v>
      </c>
      <c r="C67" s="17" t="s">
        <v>84</v>
      </c>
      <c r="D67" s="18">
        <v>30.25</v>
      </c>
      <c r="E67" s="28" t="s">
        <v>95</v>
      </c>
      <c r="F67" s="20">
        <v>0.7</v>
      </c>
      <c r="G67" s="20">
        <v>0.85</v>
      </c>
      <c r="H67" s="22">
        <v>8180666</v>
      </c>
      <c r="I67" s="23">
        <v>2200</v>
      </c>
    </row>
    <row r="68" spans="1:9" ht="9" customHeight="1">
      <c r="A68" s="16"/>
      <c r="B68" s="16" t="s">
        <v>80</v>
      </c>
      <c r="C68" s="17" t="s">
        <v>85</v>
      </c>
      <c r="D68" s="18">
        <v>28.46</v>
      </c>
      <c r="E68" s="28" t="s">
        <v>96</v>
      </c>
      <c r="F68" s="20">
        <v>0.75</v>
      </c>
      <c r="G68" s="20">
        <v>0.85</v>
      </c>
      <c r="H68" s="22">
        <v>1816000</v>
      </c>
      <c r="I68" s="23">
        <v>1209</v>
      </c>
    </row>
    <row r="69" spans="1:9" ht="9" customHeight="1">
      <c r="A69" s="16"/>
      <c r="B69" s="16" t="s">
        <v>80</v>
      </c>
      <c r="C69" s="17" t="s">
        <v>86</v>
      </c>
      <c r="D69" s="18">
        <v>13.7</v>
      </c>
      <c r="E69" s="28" t="s">
        <v>97</v>
      </c>
      <c r="F69" s="20">
        <v>0.7</v>
      </c>
      <c r="G69" s="20">
        <v>0.85</v>
      </c>
      <c r="H69" s="22">
        <v>199000</v>
      </c>
      <c r="I69" s="23">
        <v>256</v>
      </c>
    </row>
    <row r="70" spans="1:9" ht="9" customHeight="1">
      <c r="A70" s="16"/>
      <c r="B70" s="16" t="s">
        <v>80</v>
      </c>
      <c r="C70" s="17" t="s">
        <v>87</v>
      </c>
      <c r="D70" s="18">
        <v>31.3</v>
      </c>
      <c r="E70" s="28" t="s">
        <v>97</v>
      </c>
      <c r="F70" s="20">
        <v>0.7</v>
      </c>
      <c r="G70" s="20">
        <v>0.85</v>
      </c>
      <c r="H70" s="22">
        <v>1575000</v>
      </c>
      <c r="I70" s="23">
        <v>1234</v>
      </c>
    </row>
    <row r="71" spans="1:9" ht="9" customHeight="1">
      <c r="A71" s="16"/>
      <c r="B71" s="16" t="s">
        <v>80</v>
      </c>
      <c r="C71" s="17" t="s">
        <v>88</v>
      </c>
      <c r="D71" s="18">
        <v>29.51</v>
      </c>
      <c r="E71" s="28" t="s">
        <v>97</v>
      </c>
      <c r="F71" s="20">
        <v>0.7</v>
      </c>
      <c r="G71" s="20">
        <v>0.85</v>
      </c>
      <c r="H71" s="22">
        <v>399000</v>
      </c>
      <c r="I71" s="23">
        <v>266</v>
      </c>
    </row>
    <row r="72" spans="1:9" ht="9" customHeight="1">
      <c r="A72" s="16"/>
      <c r="B72" s="16" t="s">
        <v>80</v>
      </c>
      <c r="C72" s="17" t="s">
        <v>89</v>
      </c>
      <c r="D72" s="18">
        <v>28.04</v>
      </c>
      <c r="E72" s="28" t="s">
        <v>97</v>
      </c>
      <c r="F72" s="20">
        <v>0.7</v>
      </c>
      <c r="G72" s="20">
        <v>0.85</v>
      </c>
      <c r="H72" s="22">
        <v>2061000</v>
      </c>
      <c r="I72" s="23">
        <v>1427</v>
      </c>
    </row>
    <row r="73" spans="1:9" ht="9" customHeight="1">
      <c r="A73" s="16"/>
      <c r="B73" s="16" t="s">
        <v>80</v>
      </c>
      <c r="C73" s="17" t="s">
        <v>90</v>
      </c>
      <c r="D73" s="18">
        <v>31.3</v>
      </c>
      <c r="E73" s="28" t="s">
        <v>97</v>
      </c>
      <c r="F73" s="20">
        <v>0.7</v>
      </c>
      <c r="G73" s="20">
        <v>0.85</v>
      </c>
      <c r="H73" s="22">
        <v>269000</v>
      </c>
      <c r="I73" s="23">
        <v>265</v>
      </c>
    </row>
    <row r="74" spans="1:9" ht="9" customHeight="1">
      <c r="A74" s="16"/>
      <c r="B74" s="16" t="s">
        <v>80</v>
      </c>
      <c r="C74" s="17" t="s">
        <v>91</v>
      </c>
      <c r="D74" s="18">
        <v>31.3</v>
      </c>
      <c r="E74" s="19" t="s">
        <v>17</v>
      </c>
      <c r="F74" s="20">
        <v>0.8</v>
      </c>
      <c r="G74" s="20">
        <v>0.85</v>
      </c>
      <c r="H74" s="22">
        <v>272778.53</v>
      </c>
      <c r="I74" s="23">
        <v>1197</v>
      </c>
    </row>
    <row r="75" spans="1:9" ht="9" customHeight="1">
      <c r="A75" s="16"/>
      <c r="B75" s="16" t="s">
        <v>80</v>
      </c>
      <c r="C75" s="17" t="s">
        <v>92</v>
      </c>
      <c r="D75" s="18">
        <v>31.3</v>
      </c>
      <c r="E75" s="19" t="s">
        <v>17</v>
      </c>
      <c r="F75" s="20">
        <v>0.8</v>
      </c>
      <c r="G75" s="20">
        <v>0.85</v>
      </c>
      <c r="H75" s="22">
        <v>240022.66</v>
      </c>
      <c r="I75" s="23">
        <v>266</v>
      </c>
    </row>
    <row r="76" spans="1:9" ht="9" customHeight="1">
      <c r="A76" s="16"/>
      <c r="B76" s="16" t="s">
        <v>80</v>
      </c>
      <c r="C76" s="17" t="s">
        <v>93</v>
      </c>
      <c r="D76" s="18">
        <v>29.99</v>
      </c>
      <c r="E76" s="28" t="s">
        <v>98</v>
      </c>
      <c r="F76" s="20">
        <v>0.7</v>
      </c>
      <c r="G76" s="20">
        <v>0.85</v>
      </c>
      <c r="H76" s="22">
        <v>1520300</v>
      </c>
      <c r="I76" s="23">
        <v>1724</v>
      </c>
    </row>
    <row r="77" spans="1:9" ht="9" customHeight="1">
      <c r="A77" s="16"/>
      <c r="B77" s="16" t="s">
        <v>80</v>
      </c>
      <c r="C77" s="17" t="s">
        <v>94</v>
      </c>
      <c r="D77" s="18">
        <v>29.41</v>
      </c>
      <c r="E77" s="28" t="s">
        <v>96</v>
      </c>
      <c r="F77" s="20">
        <v>0.75</v>
      </c>
      <c r="G77" s="20">
        <v>0.85</v>
      </c>
      <c r="H77" s="22">
        <v>1816000</v>
      </c>
      <c r="I77" s="23">
        <v>1209</v>
      </c>
    </row>
    <row r="78" spans="1:9" ht="9" customHeight="1">
      <c r="A78" s="16"/>
      <c r="B78" s="16"/>
      <c r="C78" s="17"/>
      <c r="D78" s="18"/>
      <c r="E78" s="28"/>
      <c r="F78" s="20"/>
      <c r="G78" s="20"/>
      <c r="H78" s="22"/>
      <c r="I78" s="23"/>
    </row>
    <row r="79" spans="1:9" ht="9" customHeight="1">
      <c r="A79" s="16" t="s">
        <v>12</v>
      </c>
      <c r="B79" s="16" t="s">
        <v>99</v>
      </c>
      <c r="C79" s="17" t="s">
        <v>100</v>
      </c>
      <c r="D79" s="18">
        <v>16.8</v>
      </c>
      <c r="E79" s="19" t="s">
        <v>13</v>
      </c>
      <c r="F79" s="20">
        <v>0.7</v>
      </c>
      <c r="G79" s="20">
        <v>0.85</v>
      </c>
      <c r="H79" s="22">
        <v>5186040</v>
      </c>
      <c r="I79" s="23">
        <v>1025</v>
      </c>
    </row>
    <row r="80" spans="1:9" ht="9" customHeight="1">
      <c r="A80" s="16"/>
      <c r="B80" s="16" t="s">
        <v>99</v>
      </c>
      <c r="C80" s="17" t="s">
        <v>101</v>
      </c>
      <c r="D80" s="18">
        <v>31.61</v>
      </c>
      <c r="E80" s="19" t="s">
        <v>76</v>
      </c>
      <c r="F80" s="20">
        <v>0.75</v>
      </c>
      <c r="G80" s="20">
        <v>0.84</v>
      </c>
      <c r="H80" s="22">
        <v>262957</v>
      </c>
      <c r="I80" s="23">
        <v>288</v>
      </c>
    </row>
    <row r="81" spans="1:9" ht="9" customHeight="1">
      <c r="A81" s="16"/>
      <c r="B81" s="16" t="s">
        <v>99</v>
      </c>
      <c r="C81" s="17" t="s">
        <v>102</v>
      </c>
      <c r="D81" s="18">
        <v>28.48</v>
      </c>
      <c r="E81" s="19" t="s">
        <v>13</v>
      </c>
      <c r="F81" s="20">
        <v>0.7</v>
      </c>
      <c r="G81" s="20">
        <v>0.85</v>
      </c>
      <c r="H81" s="22">
        <v>2282060</v>
      </c>
      <c r="I81" s="23">
        <v>1000</v>
      </c>
    </row>
    <row r="82" spans="1:9" ht="9" customHeight="1">
      <c r="A82" s="16"/>
      <c r="B82" s="16" t="s">
        <v>99</v>
      </c>
      <c r="C82" s="17" t="s">
        <v>103</v>
      </c>
      <c r="D82" s="18">
        <v>23.87</v>
      </c>
      <c r="E82" s="19" t="s">
        <v>76</v>
      </c>
      <c r="F82" s="20">
        <v>0.75</v>
      </c>
      <c r="G82" s="20">
        <v>0.84</v>
      </c>
      <c r="H82" s="22">
        <v>1093735</v>
      </c>
      <c r="I82" s="23">
        <v>1614</v>
      </c>
    </row>
    <row r="83" spans="1:9" ht="9" customHeight="1">
      <c r="A83" s="16"/>
      <c r="B83" s="16" t="s">
        <v>99</v>
      </c>
      <c r="C83" s="17" t="s">
        <v>104</v>
      </c>
      <c r="D83" s="18">
        <v>26.83</v>
      </c>
      <c r="E83" s="19" t="s">
        <v>76</v>
      </c>
      <c r="F83" s="20">
        <v>0.75</v>
      </c>
      <c r="G83" s="20">
        <v>0.84</v>
      </c>
      <c r="H83" s="22">
        <v>1379285</v>
      </c>
      <c r="I83" s="23">
        <v>614</v>
      </c>
    </row>
    <row r="84" spans="1:9" ht="9" customHeight="1">
      <c r="A84" s="16"/>
      <c r="B84" s="16" t="s">
        <v>99</v>
      </c>
      <c r="C84" s="17" t="s">
        <v>105</v>
      </c>
      <c r="D84" s="18">
        <v>31.6</v>
      </c>
      <c r="E84" s="19" t="s">
        <v>76</v>
      </c>
      <c r="F84" s="20">
        <v>0.75</v>
      </c>
      <c r="G84" s="20">
        <v>0.84</v>
      </c>
      <c r="H84" s="22">
        <v>239315</v>
      </c>
      <c r="I84" s="23">
        <v>288</v>
      </c>
    </row>
    <row r="85" spans="1:9" ht="9" customHeight="1">
      <c r="A85" s="16"/>
      <c r="B85" s="27" t="s">
        <v>99</v>
      </c>
      <c r="C85" s="27" t="s">
        <v>106</v>
      </c>
      <c r="D85" s="30">
        <v>26.99</v>
      </c>
      <c r="E85" s="19" t="s">
        <v>13</v>
      </c>
      <c r="F85" s="20">
        <v>0.7</v>
      </c>
      <c r="G85" s="20">
        <v>0.85</v>
      </c>
      <c r="H85" s="22">
        <v>568560</v>
      </c>
      <c r="I85" s="23">
        <v>1000</v>
      </c>
    </row>
    <row r="86" spans="1:9" ht="9" customHeight="1">
      <c r="A86" s="16"/>
      <c r="B86" s="16" t="s">
        <v>99</v>
      </c>
      <c r="C86" s="17" t="s">
        <v>107</v>
      </c>
      <c r="D86" s="18">
        <v>23.2</v>
      </c>
      <c r="E86" s="19" t="s">
        <v>13</v>
      </c>
      <c r="F86" s="20">
        <v>0.7</v>
      </c>
      <c r="G86" s="20">
        <v>0.85</v>
      </c>
      <c r="H86" s="22">
        <v>5117040</v>
      </c>
      <c r="I86" s="23">
        <v>1654</v>
      </c>
    </row>
    <row r="87" spans="1:9" ht="9" customHeight="1">
      <c r="A87" s="16"/>
      <c r="B87" s="16" t="s">
        <v>108</v>
      </c>
      <c r="C87" s="17" t="s">
        <v>109</v>
      </c>
      <c r="D87" s="18">
        <v>31.53</v>
      </c>
      <c r="E87" s="28" t="s">
        <v>118</v>
      </c>
      <c r="F87" s="20">
        <v>0.7</v>
      </c>
      <c r="G87" s="20">
        <v>0.85</v>
      </c>
      <c r="H87" s="22">
        <v>1221800</v>
      </c>
      <c r="I87" s="23">
        <v>1030</v>
      </c>
    </row>
    <row r="88" spans="1:9" ht="9" customHeight="1">
      <c r="A88" s="16"/>
      <c r="B88" s="16" t="s">
        <v>108</v>
      </c>
      <c r="C88" s="17" t="s">
        <v>110</v>
      </c>
      <c r="D88" s="18">
        <v>31.53</v>
      </c>
      <c r="E88" s="28" t="s">
        <v>118</v>
      </c>
      <c r="F88" s="20">
        <v>0.7</v>
      </c>
      <c r="G88" s="20">
        <v>0.85</v>
      </c>
      <c r="H88" s="22">
        <v>1531300</v>
      </c>
      <c r="I88" s="23">
        <v>1030</v>
      </c>
    </row>
    <row r="89" spans="1:9" ht="9" customHeight="1">
      <c r="A89" s="16"/>
      <c r="B89" s="16" t="s">
        <v>108</v>
      </c>
      <c r="C89" s="17" t="s">
        <v>111</v>
      </c>
      <c r="D89" s="18">
        <v>31.53</v>
      </c>
      <c r="E89" s="19" t="s">
        <v>13</v>
      </c>
      <c r="F89" s="20">
        <v>0.7</v>
      </c>
      <c r="G89" s="20">
        <v>0.85</v>
      </c>
      <c r="H89" s="22">
        <v>2120200</v>
      </c>
      <c r="I89" s="23">
        <v>1030</v>
      </c>
    </row>
    <row r="90" spans="1:9" ht="9" customHeight="1">
      <c r="A90" s="16"/>
      <c r="B90" s="16" t="s">
        <v>108</v>
      </c>
      <c r="C90" s="17" t="s">
        <v>112</v>
      </c>
      <c r="D90" s="18">
        <v>29.89</v>
      </c>
      <c r="E90" s="28" t="s">
        <v>118</v>
      </c>
      <c r="F90" s="20">
        <v>0.7</v>
      </c>
      <c r="G90" s="20">
        <v>0.85</v>
      </c>
      <c r="H90" s="22">
        <v>1503200</v>
      </c>
      <c r="I90" s="23">
        <v>1030</v>
      </c>
    </row>
    <row r="91" spans="1:9" ht="9" customHeight="1">
      <c r="A91" s="16"/>
      <c r="B91" s="16" t="s">
        <v>108</v>
      </c>
      <c r="C91" s="17" t="s">
        <v>113</v>
      </c>
      <c r="D91" s="18">
        <v>31.53</v>
      </c>
      <c r="E91" s="19" t="s">
        <v>13</v>
      </c>
      <c r="F91" s="20">
        <v>0.7</v>
      </c>
      <c r="G91" s="20">
        <v>0.85</v>
      </c>
      <c r="H91" s="22">
        <v>2080350</v>
      </c>
      <c r="I91" s="23">
        <v>1897</v>
      </c>
    </row>
    <row r="92" spans="1:9" ht="9" customHeight="1">
      <c r="A92" s="16"/>
      <c r="B92" s="16" t="s">
        <v>108</v>
      </c>
      <c r="C92" s="17" t="s">
        <v>114</v>
      </c>
      <c r="D92" s="18">
        <v>31.52</v>
      </c>
      <c r="E92" s="19" t="s">
        <v>13</v>
      </c>
      <c r="F92" s="20">
        <v>0.7</v>
      </c>
      <c r="G92" s="20">
        <v>0.85</v>
      </c>
      <c r="H92" s="22">
        <v>2444000</v>
      </c>
      <c r="I92" s="23">
        <v>1030</v>
      </c>
    </row>
    <row r="93" spans="1:9" ht="9" customHeight="1">
      <c r="A93" s="16"/>
      <c r="B93" s="16" t="s">
        <v>108</v>
      </c>
      <c r="C93" s="17" t="s">
        <v>115</v>
      </c>
      <c r="D93" s="18">
        <v>30.78</v>
      </c>
      <c r="E93" s="19" t="s">
        <v>13</v>
      </c>
      <c r="F93" s="20">
        <v>0.7</v>
      </c>
      <c r="G93" s="20">
        <v>0.85</v>
      </c>
      <c r="H93" s="22">
        <v>2693760</v>
      </c>
      <c r="I93" s="23">
        <v>1875</v>
      </c>
    </row>
    <row r="94" spans="1:9" ht="9" customHeight="1">
      <c r="A94" s="16"/>
      <c r="B94" s="16" t="s">
        <v>116</v>
      </c>
      <c r="C94" s="17" t="s">
        <v>117</v>
      </c>
      <c r="D94" s="18">
        <v>32.82</v>
      </c>
      <c r="E94" s="19" t="s">
        <v>13</v>
      </c>
      <c r="F94" s="20">
        <v>0.7</v>
      </c>
      <c r="G94" s="20">
        <v>0.85</v>
      </c>
      <c r="H94" s="22">
        <v>1321350</v>
      </c>
      <c r="I94" s="23">
        <v>1234</v>
      </c>
    </row>
    <row r="95" spans="1:9" ht="9" customHeight="1">
      <c r="A95" s="16"/>
      <c r="B95" s="27"/>
      <c r="C95" s="17"/>
      <c r="D95" s="18"/>
      <c r="E95" s="28"/>
      <c r="F95" s="20"/>
      <c r="G95" s="20"/>
      <c r="H95" s="22"/>
      <c r="I95" s="23"/>
    </row>
    <row r="96" spans="1:9" ht="9" customHeight="1">
      <c r="A96" s="16"/>
      <c r="B96" s="16"/>
      <c r="C96" s="17"/>
      <c r="D96" s="18"/>
      <c r="E96" s="19"/>
      <c r="F96" s="20"/>
      <c r="G96" s="20"/>
      <c r="H96" s="22"/>
      <c r="I96" s="23"/>
    </row>
    <row r="97" spans="1:9" ht="10.5" customHeight="1">
      <c r="A97" s="43" t="s">
        <v>20</v>
      </c>
      <c r="B97" s="36"/>
      <c r="C97" s="36"/>
      <c r="D97" s="37"/>
      <c r="E97" s="38"/>
      <c r="F97" s="39"/>
      <c r="G97" s="40"/>
      <c r="H97" s="37"/>
      <c r="I97" s="41"/>
    </row>
    <row r="98" spans="1:9" ht="10.5" customHeight="1">
      <c r="A98" s="44" t="s">
        <v>21</v>
      </c>
      <c r="B98" s="31"/>
      <c r="C98" s="31"/>
      <c r="D98" s="31"/>
      <c r="E98" s="31"/>
      <c r="F98" s="31"/>
      <c r="G98" s="31"/>
      <c r="H98" s="26"/>
      <c r="I98" s="27"/>
    </row>
    <row r="99" spans="1:9" ht="10.5" customHeight="1">
      <c r="A99" s="32" t="s">
        <v>22</v>
      </c>
      <c r="B99" s="31"/>
      <c r="C99" s="31"/>
      <c r="D99" s="31"/>
      <c r="E99" s="31"/>
      <c r="F99" s="31"/>
      <c r="G99" s="31"/>
      <c r="H99" s="26"/>
      <c r="I99" s="27"/>
    </row>
    <row r="100" spans="1:9" ht="9" customHeight="1">
      <c r="A100" s="1"/>
      <c r="B100" s="1"/>
      <c r="C100" s="1"/>
      <c r="D100" s="1"/>
      <c r="E100" s="1"/>
      <c r="F100" s="1"/>
      <c r="G100" s="1"/>
      <c r="H100" s="1"/>
      <c r="I100" s="1"/>
    </row>
  </sheetData>
  <sheetProtection/>
  <mergeCells count="22">
    <mergeCell ref="F57:G58"/>
    <mergeCell ref="H57:H59"/>
    <mergeCell ref="I57:I59"/>
    <mergeCell ref="A57:A59"/>
    <mergeCell ref="C57:C59"/>
    <mergeCell ref="D57:D59"/>
    <mergeCell ref="F4:G5"/>
    <mergeCell ref="H4:H6"/>
    <mergeCell ref="I4:I6"/>
    <mergeCell ref="A56:D56"/>
    <mergeCell ref="E56:I56"/>
    <mergeCell ref="A54:H54"/>
    <mergeCell ref="A1:H1"/>
    <mergeCell ref="B57:B59"/>
    <mergeCell ref="A3:D3"/>
    <mergeCell ref="E3:I3"/>
    <mergeCell ref="A4:A6"/>
    <mergeCell ref="B4:B6"/>
    <mergeCell ref="C4:C6"/>
    <mergeCell ref="E57:E59"/>
    <mergeCell ref="D4:D6"/>
    <mergeCell ref="E4:E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2014-04-17T12:07:41Z</cp:lastPrinted>
  <dcterms:created xsi:type="dcterms:W3CDTF">2006-09-29T14:29:31Z</dcterms:created>
  <dcterms:modified xsi:type="dcterms:W3CDTF">2014-10-31T16:57:54Z</dcterms:modified>
  <cp:category/>
  <cp:version/>
  <cp:contentType/>
  <cp:contentStatus/>
</cp:coreProperties>
</file>