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375" windowWidth="13740" windowHeight="8520" activeTab="0"/>
  </bookViews>
  <sheets>
    <sheet name="T2.25" sheetId="1" r:id="rId1"/>
  </sheets>
  <definedNames>
    <definedName name="_Fill" hidden="1">'T2.25'!#REF!</definedName>
    <definedName name="_xlnm.Print_Area" localSheetId="0">'T2.25'!$A$1:$K$30</definedName>
  </definedNames>
  <calcPr fullCalcOnLoad="1"/>
</workbook>
</file>

<file path=xl/sharedStrings.xml><?xml version="1.0" encoding="utf-8"?>
<sst xmlns="http://schemas.openxmlformats.org/spreadsheetml/2006/main" count="25" uniqueCount="25">
  <si>
    <t>RPBC (SP)</t>
  </si>
  <si>
    <t xml:space="preserve"> Refinarias                                     (Unidade da Federação)</t>
  </si>
  <si>
    <r>
      <t>Total</t>
    </r>
    <r>
      <rPr>
        <b/>
        <vertAlign val="superscript"/>
        <sz val="7"/>
        <rFont val="Helvetica Neue"/>
        <family val="0"/>
      </rPr>
      <t>1</t>
    </r>
  </si>
  <si>
    <r>
      <t>RLAM (BA)</t>
    </r>
    <r>
      <rPr>
        <vertAlign val="superscript"/>
        <sz val="7"/>
        <rFont val="Helvetica Neue"/>
        <family val="2"/>
      </rPr>
      <t>2</t>
    </r>
  </si>
  <si>
    <r>
      <t>Fator de Utilização</t>
    </r>
    <r>
      <rPr>
        <b/>
        <vertAlign val="superscript"/>
        <sz val="7"/>
        <rFont val="Helvetica Neue"/>
        <family val="2"/>
      </rPr>
      <t>4</t>
    </r>
    <r>
      <rPr>
        <b/>
        <sz val="7"/>
        <rFont val="Helvetica Neue"/>
        <family val="2"/>
      </rPr>
      <t xml:space="preserve"> (%)</t>
    </r>
  </si>
  <si>
    <t>Lubnor (CE)</t>
  </si>
  <si>
    <t xml:space="preserve">Manguinhos (RJ) </t>
  </si>
  <si>
    <t>Reduc (RJ)</t>
  </si>
  <si>
    <t xml:space="preserve">Refap (RS) </t>
  </si>
  <si>
    <t>Regap (MG)</t>
  </si>
  <si>
    <t xml:space="preserve">Reman (AM) </t>
  </si>
  <si>
    <t>Repar (PR)</t>
  </si>
  <si>
    <t>Replan (SP)</t>
  </si>
  <si>
    <t xml:space="preserve">Revap (SP) </t>
  </si>
  <si>
    <t>Univen (SP)</t>
  </si>
  <si>
    <t xml:space="preserve">Riograndense (RS) </t>
  </si>
  <si>
    <t>Dax Oil (BA)</t>
  </si>
  <si>
    <r>
      <t xml:space="preserve">médio de 95%.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 xml:space="preserve">Fator de utilização das refinarias, considerando o petróleo processado no ano. </t>
    </r>
  </si>
  <si>
    <t>Recap (SP)</t>
  </si>
  <si>
    <t>RPCC (RN)</t>
  </si>
  <si>
    <t>Capacidade de refino (barril/dia)</t>
  </si>
  <si>
    <r>
      <t>Total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 xml:space="preserve">  (barril/dia-calendário)</t>
    </r>
  </si>
  <si>
    <t>Fonte: ANP/SRP, conforme as Resoluções ANP n° 16/2010 e 17/2010.</t>
  </si>
  <si>
    <r>
      <t>1</t>
    </r>
    <r>
      <rPr>
        <sz val="7"/>
        <rFont val="Helvetica Neue"/>
        <family val="2"/>
      </rPr>
      <t xml:space="preserve">Capacidade nominal em barris/dia.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 xml:space="preserve">A RLAM tem uma fábrica de asfalto com capacidade de 3.773,9 barris/dia. 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 xml:space="preserve">Capacidade de refino calendário-dia, considerando-se o fator </t>
    </r>
  </si>
  <si>
    <t>Tabela 2.25 – Evolução da capacidade de refino, segundo refinarias – 2004-2013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</si>
</sst>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0.000000"/>
    <numFmt numFmtId="201" formatCode="0.0000000"/>
    <numFmt numFmtId="202" formatCode="#,##0.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51" applyNumberFormat="1" applyFont="1" applyFill="1" applyBorder="1" applyAlignment="1">
      <alignment horizontal="left" wrapText="1"/>
    </xf>
    <xf numFmtId="3" fontId="7" fillId="33" borderId="0" xfId="51" applyNumberFormat="1" applyFont="1" applyFill="1" applyBorder="1" applyAlignment="1">
      <alignment wrapText="1"/>
    </xf>
    <xf numFmtId="191" fontId="6" fillId="33" borderId="0" xfId="49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51" applyNumberFormat="1" applyFont="1" applyFill="1" applyBorder="1" applyAlignment="1">
      <alignment wrapText="1"/>
    </xf>
    <xf numFmtId="191" fontId="6" fillId="33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191" fontId="7" fillId="33" borderId="0" xfId="51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90" fontId="7" fillId="0" borderId="0" xfId="51" applyNumberFormat="1" applyFont="1" applyFill="1" applyBorder="1" applyAlignment="1">
      <alignment wrapText="1"/>
    </xf>
    <xf numFmtId="9" fontId="11" fillId="33" borderId="0" xfId="49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92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190" fontId="6" fillId="35" borderId="0" xfId="51" applyNumberFormat="1" applyFont="1" applyFill="1" applyBorder="1" applyAlignment="1">
      <alignment/>
    </xf>
    <xf numFmtId="191" fontId="6" fillId="35" borderId="0" xfId="51" applyNumberFormat="1" applyFont="1" applyFill="1" applyBorder="1" applyAlignment="1">
      <alignment/>
    </xf>
    <xf numFmtId="191" fontId="46" fillId="35" borderId="0" xfId="0" applyNumberFormat="1" applyFont="1" applyFill="1" applyBorder="1" applyAlignment="1">
      <alignment/>
    </xf>
    <xf numFmtId="190" fontId="46" fillId="35" borderId="0" xfId="0" applyNumberFormat="1" applyFont="1" applyFill="1" applyBorder="1" applyAlignment="1">
      <alignment horizontal="left"/>
    </xf>
    <xf numFmtId="202" fontId="6" fillId="33" borderId="0" xfId="0" applyNumberFormat="1" applyFont="1" applyFill="1" applyBorder="1" applyAlignment="1">
      <alignment/>
    </xf>
    <xf numFmtId="197" fontId="6" fillId="33" borderId="0" xfId="49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3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7.77734375" style="4" customWidth="1"/>
    <col min="2" max="2" width="6.5546875" style="1" bestFit="1" customWidth="1"/>
    <col min="3" max="4" width="6.21484375" style="1" bestFit="1" customWidth="1"/>
    <col min="5" max="5" width="6.4453125" style="1" customWidth="1"/>
    <col min="6" max="6" width="6.5546875" style="1" customWidth="1"/>
    <col min="7" max="7" width="6.4453125" style="1" customWidth="1"/>
    <col min="8" max="8" width="5.99609375" style="1" bestFit="1" customWidth="1"/>
    <col min="9" max="10" width="6.6640625" style="1" customWidth="1"/>
    <col min="11" max="11" width="6.99609375" style="1" bestFit="1" customWidth="1"/>
    <col min="12" max="12" width="6.3359375" style="1" bestFit="1" customWidth="1"/>
    <col min="13" max="16384" width="5.77734375" style="1" customWidth="1"/>
  </cols>
  <sheetData>
    <row r="1" spans="1:8" ht="12" customHeight="1">
      <c r="A1" s="32" t="s">
        <v>24</v>
      </c>
      <c r="B1" s="32"/>
      <c r="C1" s="32"/>
      <c r="D1" s="32"/>
      <c r="E1" s="32"/>
      <c r="F1" s="32"/>
      <c r="G1" s="32"/>
      <c r="H1" s="32"/>
    </row>
    <row r="2" ht="9">
      <c r="A2" s="2"/>
    </row>
    <row r="3" spans="1:13" ht="11.25" customHeight="1">
      <c r="A3" s="30" t="s">
        <v>1</v>
      </c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M3" s="20"/>
    </row>
    <row r="4" spans="1:11" ht="10.5" customHeight="1">
      <c r="A4" s="31"/>
      <c r="B4" s="3">
        <v>2004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</row>
    <row r="6" spans="1:12" ht="9" customHeight="1">
      <c r="A6" s="5" t="s">
        <v>2</v>
      </c>
      <c r="B6" s="6">
        <f aca="true" t="shared" si="0" ref="B6:G6">SUM(B8:B23)</f>
        <v>2027071.5733361847</v>
      </c>
      <c r="C6" s="6">
        <f t="shared" si="0"/>
        <v>2044053.9163579412</v>
      </c>
      <c r="D6" s="6">
        <f t="shared" si="0"/>
        <v>2044053.9163579412</v>
      </c>
      <c r="E6" s="6">
        <f t="shared" si="0"/>
        <v>2063552.36591671</v>
      </c>
      <c r="F6" s="6">
        <f t="shared" si="0"/>
        <v>2076603.7474762087</v>
      </c>
      <c r="G6" s="6">
        <f t="shared" si="0"/>
        <v>2092642.7946939059</v>
      </c>
      <c r="H6" s="6">
        <f>SUM(H8:H23)</f>
        <v>2092642.7946939059</v>
      </c>
      <c r="I6" s="6">
        <f>SUM(I8:I23)</f>
        <v>2115858.5293137175</v>
      </c>
      <c r="J6" s="6">
        <f>SUM(J8:J23)</f>
        <v>2105794.8140672003</v>
      </c>
      <c r="K6" s="6">
        <f>SUM(K8:K23)</f>
        <v>2203287.062345217</v>
      </c>
      <c r="L6" s="28"/>
    </row>
    <row r="7" spans="1:12" ht="9">
      <c r="A7" s="5"/>
      <c r="B7" s="7"/>
      <c r="C7" s="7"/>
      <c r="L7" s="28"/>
    </row>
    <row r="8" spans="1:14" ht="11.25" customHeight="1">
      <c r="A8" s="8" t="s">
        <v>15</v>
      </c>
      <c r="B8" s="9">
        <v>16982.52058344393</v>
      </c>
      <c r="C8" s="9">
        <v>16982.52058344393</v>
      </c>
      <c r="D8" s="9">
        <v>16982.52058344393</v>
      </c>
      <c r="E8" s="9">
        <v>16982.52058344393</v>
      </c>
      <c r="F8" s="9">
        <v>16982.52058344393</v>
      </c>
      <c r="G8" s="9">
        <v>16982.52058344393</v>
      </c>
      <c r="H8" s="9">
        <v>16982.52058344393</v>
      </c>
      <c r="I8" s="9">
        <v>17013.969695635493</v>
      </c>
      <c r="J8" s="9">
        <v>17013.969695635493</v>
      </c>
      <c r="K8" s="9">
        <v>17013.97</v>
      </c>
      <c r="L8" s="28"/>
      <c r="M8" s="10"/>
      <c r="N8" s="29"/>
    </row>
    <row r="9" spans="1:13" ht="11.25" customHeight="1">
      <c r="A9" s="11" t="s">
        <v>5</v>
      </c>
      <c r="B9" s="7">
        <v>6290</v>
      </c>
      <c r="C9" s="7">
        <v>6918.804682143824</v>
      </c>
      <c r="D9" s="7">
        <v>6918.804682143824</v>
      </c>
      <c r="E9" s="7">
        <v>6918.804682143824</v>
      </c>
      <c r="F9" s="7">
        <v>8176.769169806337</v>
      </c>
      <c r="G9" s="7">
        <v>8176.769169806337</v>
      </c>
      <c r="H9" s="7">
        <v>8176.769169806337</v>
      </c>
      <c r="I9" s="7">
        <v>8176.769169806337</v>
      </c>
      <c r="J9" s="7">
        <v>8176.769169806337</v>
      </c>
      <c r="K9" s="7">
        <v>8176.769</v>
      </c>
      <c r="L9" s="28"/>
      <c r="M9" s="19"/>
    </row>
    <row r="10" spans="1:13" ht="11.25" customHeight="1">
      <c r="A10" s="8" t="s">
        <v>6</v>
      </c>
      <c r="B10" s="9">
        <v>13837.609364287602</v>
      </c>
      <c r="C10" s="9">
        <v>13837.609364287648</v>
      </c>
      <c r="D10" s="9">
        <v>13837.609364287648</v>
      </c>
      <c r="E10" s="9">
        <v>13837.609364287648</v>
      </c>
      <c r="F10" s="9">
        <v>13837.609364287648</v>
      </c>
      <c r="G10" s="9">
        <v>13837.609364287648</v>
      </c>
      <c r="H10" s="9">
        <v>13837.609364287648</v>
      </c>
      <c r="I10" s="9">
        <v>13837.609364287648</v>
      </c>
      <c r="J10" s="9">
        <v>13837.609364287648</v>
      </c>
      <c r="K10" s="9">
        <v>13837.609</v>
      </c>
      <c r="L10" s="28"/>
      <c r="M10" s="7"/>
    </row>
    <row r="11" spans="1:13" ht="11.25" customHeight="1">
      <c r="A11" s="11" t="s">
        <v>18</v>
      </c>
      <c r="B11" s="9">
        <v>53463.49072565682</v>
      </c>
      <c r="C11" s="9">
        <v>53463.49072565682</v>
      </c>
      <c r="D11" s="9">
        <v>53463.49072565682</v>
      </c>
      <c r="E11" s="9">
        <v>53463.49072565682</v>
      </c>
      <c r="F11" s="9">
        <v>53463.49072565682</v>
      </c>
      <c r="G11" s="9">
        <v>53463.49072565682</v>
      </c>
      <c r="H11" s="9">
        <v>53463.49072565682</v>
      </c>
      <c r="I11" s="9">
        <v>53463.49072565682</v>
      </c>
      <c r="J11" s="9">
        <v>53463.49072565682</v>
      </c>
      <c r="K11" s="9">
        <v>53463.491</v>
      </c>
      <c r="L11" s="28"/>
      <c r="M11" s="9"/>
    </row>
    <row r="12" spans="1:13" ht="11.25" customHeight="1">
      <c r="A12" s="11" t="s">
        <v>7</v>
      </c>
      <c r="B12" s="9">
        <v>242158.16387503402</v>
      </c>
      <c r="C12" s="9">
        <v>242158.16387503382</v>
      </c>
      <c r="D12" s="9">
        <v>242158.16387503382</v>
      </c>
      <c r="E12" s="9">
        <v>242158.16387503382</v>
      </c>
      <c r="F12" s="9">
        <v>242158.16387503382</v>
      </c>
      <c r="G12" s="9">
        <v>242158.16387503382</v>
      </c>
      <c r="H12" s="9">
        <v>242158.16387503382</v>
      </c>
      <c r="I12" s="9">
        <v>242158.16387503382</v>
      </c>
      <c r="J12" s="9">
        <v>242158.164</v>
      </c>
      <c r="K12" s="9">
        <v>242158.16387503382</v>
      </c>
      <c r="L12" s="28"/>
      <c r="M12" s="9"/>
    </row>
    <row r="13" spans="1:13" ht="11.25" customHeight="1">
      <c r="A13" s="11" t="s">
        <v>8</v>
      </c>
      <c r="B13" s="9">
        <v>188694.673149377</v>
      </c>
      <c r="C13" s="9">
        <v>188694.673149377</v>
      </c>
      <c r="D13" s="9">
        <v>188694.673149377</v>
      </c>
      <c r="E13" s="9">
        <v>188694.673149377</v>
      </c>
      <c r="F13" s="9">
        <v>188694.673149377</v>
      </c>
      <c r="G13" s="9">
        <v>188694.673149377</v>
      </c>
      <c r="H13" s="9">
        <v>188694.673149377</v>
      </c>
      <c r="I13" s="9">
        <v>201274.31802600215</v>
      </c>
      <c r="J13" s="9">
        <v>201274.31802600215</v>
      </c>
      <c r="K13" s="9">
        <v>201274.318</v>
      </c>
      <c r="L13" s="28"/>
      <c r="M13" s="9"/>
    </row>
    <row r="14" spans="1:13" ht="11.25" customHeight="1">
      <c r="A14" s="11" t="s">
        <v>9</v>
      </c>
      <c r="B14" s="7">
        <v>150955.7385195016</v>
      </c>
      <c r="C14" s="7">
        <v>150955.7385195016</v>
      </c>
      <c r="D14" s="7">
        <v>150955.7385195016</v>
      </c>
      <c r="E14" s="7">
        <v>150955.7385195016</v>
      </c>
      <c r="F14" s="7">
        <v>150955.7385195016</v>
      </c>
      <c r="G14" s="7">
        <v>150955.7385195016</v>
      </c>
      <c r="H14" s="7">
        <v>150955.7385195016</v>
      </c>
      <c r="I14" s="7">
        <v>150955.7385195016</v>
      </c>
      <c r="J14" s="7">
        <v>150955.7385195016</v>
      </c>
      <c r="K14" s="7">
        <v>150955.739</v>
      </c>
      <c r="L14" s="28"/>
      <c r="M14" s="7"/>
    </row>
    <row r="15" spans="1:13" ht="11.25" customHeight="1">
      <c r="A15" s="11" t="s">
        <v>10</v>
      </c>
      <c r="B15" s="9">
        <v>45915.7037996817</v>
      </c>
      <c r="C15" s="9">
        <v>45915.70379968174</v>
      </c>
      <c r="D15" s="9">
        <v>45915.70379968174</v>
      </c>
      <c r="E15" s="9">
        <v>45915.70379968174</v>
      </c>
      <c r="F15" s="9">
        <v>45915.70379968174</v>
      </c>
      <c r="G15" s="9">
        <v>45915.70379968174</v>
      </c>
      <c r="H15" s="9">
        <v>45915.70379968174</v>
      </c>
      <c r="I15" s="9">
        <v>45915.70379968174</v>
      </c>
      <c r="J15" s="9">
        <v>45915.70379968174</v>
      </c>
      <c r="K15" s="9">
        <v>45915.704</v>
      </c>
      <c r="L15" s="28"/>
      <c r="M15" s="9"/>
    </row>
    <row r="16" spans="1:13" ht="11.25" customHeight="1">
      <c r="A16" s="11" t="s">
        <v>11</v>
      </c>
      <c r="B16" s="9">
        <v>188694.673149377</v>
      </c>
      <c r="C16" s="9">
        <v>188694.673149377</v>
      </c>
      <c r="D16" s="9">
        <v>188694.673149377</v>
      </c>
      <c r="E16" s="9">
        <v>201274.31802600215</v>
      </c>
      <c r="F16" s="9">
        <v>220143.78534093985</v>
      </c>
      <c r="G16" s="9">
        <v>220143.78534093985</v>
      </c>
      <c r="H16" s="9">
        <v>220143.78534093985</v>
      </c>
      <c r="I16" s="9">
        <v>220143.78534093985</v>
      </c>
      <c r="J16" s="9">
        <v>207564.1404643147</v>
      </c>
      <c r="K16" s="9">
        <v>207564.141</v>
      </c>
      <c r="L16" s="28"/>
      <c r="M16" s="9"/>
    </row>
    <row r="17" spans="1:13" ht="11.25" customHeight="1">
      <c r="A17" s="11" t="s">
        <v>12</v>
      </c>
      <c r="B17" s="9">
        <v>364809.7014221289</v>
      </c>
      <c r="C17" s="9">
        <v>364809.7014221289</v>
      </c>
      <c r="D17" s="9">
        <v>364809.7014221289</v>
      </c>
      <c r="E17" s="9">
        <v>364809.7014221289</v>
      </c>
      <c r="F17" s="9">
        <v>383679.16873706656</v>
      </c>
      <c r="G17" s="9">
        <v>415128.2809286294</v>
      </c>
      <c r="H17" s="9">
        <v>415128.2809286294</v>
      </c>
      <c r="I17" s="9">
        <v>415128.2809286294</v>
      </c>
      <c r="J17" s="9">
        <v>415128.2809286294</v>
      </c>
      <c r="K17" s="9">
        <v>415128.28</v>
      </c>
      <c r="L17" s="28"/>
      <c r="M17" s="9"/>
    </row>
    <row r="18" spans="1:13" ht="11.25" customHeight="1">
      <c r="A18" s="11" t="s">
        <v>13</v>
      </c>
      <c r="B18" s="9">
        <v>251592.89753250268</v>
      </c>
      <c r="C18" s="9">
        <v>251592.89753250268</v>
      </c>
      <c r="D18" s="9">
        <v>251592.89753250268</v>
      </c>
      <c r="E18" s="9">
        <v>251592.89753250268</v>
      </c>
      <c r="F18" s="9">
        <v>251592.89753250268</v>
      </c>
      <c r="G18" s="9">
        <v>251592.89753250268</v>
      </c>
      <c r="H18" s="9">
        <v>251592.89753250268</v>
      </c>
      <c r="I18" s="9">
        <v>251592.89753250268</v>
      </c>
      <c r="J18" s="9">
        <v>251592.89753250268</v>
      </c>
      <c r="K18" s="9">
        <v>251592.898</v>
      </c>
      <c r="L18" s="28"/>
      <c r="M18" s="9"/>
    </row>
    <row r="19" spans="1:13" ht="11.25" customHeight="1">
      <c r="A19" s="11" t="s">
        <v>3</v>
      </c>
      <c r="B19" s="9">
        <v>322982.3822073503</v>
      </c>
      <c r="C19" s="9">
        <v>322982.3822073503</v>
      </c>
      <c r="D19" s="9">
        <v>322982.3822073503</v>
      </c>
      <c r="E19" s="9">
        <v>322982.3822073503</v>
      </c>
      <c r="F19" s="9">
        <v>295307.163478775</v>
      </c>
      <c r="G19" s="9">
        <v>279897.0985049092</v>
      </c>
      <c r="H19" s="9">
        <v>279897.0985049092</v>
      </c>
      <c r="I19" s="9">
        <v>279897.0985049092</v>
      </c>
      <c r="J19" s="9">
        <v>279897.0985049092</v>
      </c>
      <c r="K19" s="9">
        <v>377389.346</v>
      </c>
      <c r="L19" s="28"/>
      <c r="M19" s="9"/>
    </row>
    <row r="20" spans="1:13" ht="11.25" customHeight="1">
      <c r="A20" s="11" t="s">
        <v>0</v>
      </c>
      <c r="B20" s="9">
        <v>169825.205834439</v>
      </c>
      <c r="C20" s="9">
        <v>169825.20583443932</v>
      </c>
      <c r="D20" s="9">
        <v>169825.20583443932</v>
      </c>
      <c r="E20" s="9">
        <v>169825.20583443932</v>
      </c>
      <c r="F20" s="9">
        <v>169825.20583443932</v>
      </c>
      <c r="G20" s="9">
        <v>169825.20583443932</v>
      </c>
      <c r="H20" s="9">
        <v>169825.20583443932</v>
      </c>
      <c r="I20" s="9">
        <v>169825.20583443932</v>
      </c>
      <c r="J20" s="9">
        <v>169825.20583443932</v>
      </c>
      <c r="K20" s="9">
        <v>169825.206</v>
      </c>
      <c r="L20" s="28"/>
      <c r="M20" s="9"/>
    </row>
    <row r="21" spans="1:13" ht="11.25" customHeight="1">
      <c r="A21" s="11" t="s">
        <v>19</v>
      </c>
      <c r="B21" s="9">
        <v>10868.813173404116</v>
      </c>
      <c r="C21" s="9">
        <v>27222.35151301679</v>
      </c>
      <c r="D21" s="9">
        <v>27222.35151301679</v>
      </c>
      <c r="E21" s="9">
        <v>27222.35151301679</v>
      </c>
      <c r="F21" s="9">
        <v>27222.35151301679</v>
      </c>
      <c r="G21" s="9">
        <v>27222.35151301679</v>
      </c>
      <c r="H21" s="9">
        <v>27222.35151301679</v>
      </c>
      <c r="I21" s="9">
        <v>35223.005654550376</v>
      </c>
      <c r="J21" s="9">
        <v>37738.9346298754</v>
      </c>
      <c r="K21" s="9">
        <v>37738.935</v>
      </c>
      <c r="L21" s="28"/>
      <c r="M21" s="9"/>
    </row>
    <row r="22" spans="1:12" ht="11.25" customHeight="1">
      <c r="A22" s="11" t="s">
        <v>14</v>
      </c>
      <c r="B22" s="9">
        <v>0</v>
      </c>
      <c r="C22" s="9">
        <v>0</v>
      </c>
      <c r="D22" s="9">
        <v>0</v>
      </c>
      <c r="E22" s="9">
        <v>6918.804682143824</v>
      </c>
      <c r="F22" s="9">
        <v>6918.804682143824</v>
      </c>
      <c r="G22" s="9">
        <v>6918.804682143824</v>
      </c>
      <c r="H22" s="9">
        <v>6918.804682143824</v>
      </c>
      <c r="I22" s="9">
        <v>9157.981470183096</v>
      </c>
      <c r="J22" s="9">
        <v>9157.982</v>
      </c>
      <c r="K22" s="9">
        <v>9157.981470183096</v>
      </c>
      <c r="L22" s="28"/>
    </row>
    <row r="23" spans="1:12" ht="11.25" customHeight="1">
      <c r="A23" s="11" t="s">
        <v>16</v>
      </c>
      <c r="B23" s="9">
        <v>0</v>
      </c>
      <c r="C23" s="9">
        <v>0</v>
      </c>
      <c r="D23" s="9">
        <v>0</v>
      </c>
      <c r="E23" s="9">
        <v>0</v>
      </c>
      <c r="F23" s="9">
        <v>1729.701170535956</v>
      </c>
      <c r="G23" s="9">
        <v>1729.701170535956</v>
      </c>
      <c r="H23" s="9">
        <v>1729.701170535956</v>
      </c>
      <c r="I23" s="9">
        <v>2094.510871958085</v>
      </c>
      <c r="J23" s="9">
        <v>2094.510871958085</v>
      </c>
      <c r="K23" s="9">
        <v>2094.511</v>
      </c>
      <c r="L23" s="28"/>
    </row>
    <row r="24" spans="1:12" ht="9">
      <c r="A24" s="11"/>
      <c r="B24" s="9"/>
      <c r="C24" s="9"/>
      <c r="L24" s="28"/>
    </row>
    <row r="25" spans="1:12" ht="9.75" customHeight="1">
      <c r="A25" s="5" t="s">
        <v>21</v>
      </c>
      <c r="B25" s="12">
        <f aca="true" t="shared" si="1" ref="B25:K25">B6*0.95</f>
        <v>1925717.9946693755</v>
      </c>
      <c r="C25" s="12">
        <f t="shared" si="1"/>
        <v>1941851.2205400441</v>
      </c>
      <c r="D25" s="12">
        <f t="shared" si="1"/>
        <v>1941851.2205400441</v>
      </c>
      <c r="E25" s="12">
        <f t="shared" si="1"/>
        <v>1960374.7476208746</v>
      </c>
      <c r="F25" s="12">
        <f t="shared" si="1"/>
        <v>1972773.5601023983</v>
      </c>
      <c r="G25" s="12">
        <f t="shared" si="1"/>
        <v>1988010.6549592104</v>
      </c>
      <c r="H25" s="12">
        <f t="shared" si="1"/>
        <v>1988010.6549592104</v>
      </c>
      <c r="I25" s="12">
        <f t="shared" si="1"/>
        <v>2010065.6028480316</v>
      </c>
      <c r="J25" s="12">
        <f t="shared" si="1"/>
        <v>2000505.07336384</v>
      </c>
      <c r="K25" s="12">
        <f t="shared" si="1"/>
        <v>2093122.7092279561</v>
      </c>
      <c r="L25" s="28"/>
    </row>
    <row r="26" spans="1:12" ht="9.75" customHeight="1">
      <c r="A26" s="5" t="s">
        <v>4</v>
      </c>
      <c r="B26" s="14">
        <v>90.04927232034939</v>
      </c>
      <c r="C26" s="14">
        <v>89.64227063223574</v>
      </c>
      <c r="D26" s="14">
        <v>90.25880947992341</v>
      </c>
      <c r="E26" s="14">
        <v>91.14630521529178</v>
      </c>
      <c r="F26" s="14">
        <v>89.89726557356387</v>
      </c>
      <c r="G26" s="14">
        <v>91.06520732556014</v>
      </c>
      <c r="H26" s="14">
        <v>91.20960385585825</v>
      </c>
      <c r="I26" s="14">
        <v>92.75828711922583</v>
      </c>
      <c r="J26" s="14">
        <v>96.31159276112369</v>
      </c>
      <c r="K26" s="14">
        <v>98.19504834712693</v>
      </c>
      <c r="L26" s="28"/>
    </row>
    <row r="27" spans="1:11" ht="9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8" ht="10.5" customHeight="1">
      <c r="A28" s="18" t="s">
        <v>22</v>
      </c>
      <c r="B28" s="15"/>
      <c r="C28" s="16"/>
      <c r="D28" s="16"/>
      <c r="E28" s="16"/>
      <c r="F28" s="16"/>
      <c r="G28" s="16"/>
      <c r="H28" s="16"/>
    </row>
    <row r="29" spans="1:11" ht="10.5" customHeight="1">
      <c r="A29" s="17" t="s">
        <v>23</v>
      </c>
      <c r="B29" s="16"/>
      <c r="C29" s="16"/>
      <c r="D29" s="16"/>
      <c r="E29" s="16"/>
      <c r="F29" s="16"/>
      <c r="G29" s="16"/>
      <c r="H29" s="16"/>
      <c r="K29" s="10"/>
    </row>
    <row r="30" spans="1:12" ht="10.5" customHeight="1">
      <c r="A30" s="23" t="s">
        <v>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9">
      <c r="A31" s="23"/>
      <c r="B31" s="26">
        <f aca="true" t="shared" si="2" ref="B31:K31">B6*0.95</f>
        <v>1925717.9946693755</v>
      </c>
      <c r="C31" s="26">
        <f t="shared" si="2"/>
        <v>1941851.2205400441</v>
      </c>
      <c r="D31" s="26">
        <f t="shared" si="2"/>
        <v>1941851.2205400441</v>
      </c>
      <c r="E31" s="26">
        <f t="shared" si="2"/>
        <v>1960374.7476208746</v>
      </c>
      <c r="F31" s="26">
        <f t="shared" si="2"/>
        <v>1972773.5601023983</v>
      </c>
      <c r="G31" s="26">
        <f t="shared" si="2"/>
        <v>1988010.6549592104</v>
      </c>
      <c r="H31" s="26">
        <f t="shared" si="2"/>
        <v>1988010.6549592104</v>
      </c>
      <c r="I31" s="26">
        <f>I6*0.95</f>
        <v>2010065.6028480316</v>
      </c>
      <c r="J31" s="26">
        <f t="shared" si="2"/>
        <v>2000505.07336384</v>
      </c>
      <c r="K31" s="26">
        <f t="shared" si="2"/>
        <v>2093122.7092279561</v>
      </c>
      <c r="L31" s="21"/>
    </row>
    <row r="32" spans="1:12" ht="9">
      <c r="A32" s="23"/>
      <c r="B32" s="26">
        <v>1734095.0411417973</v>
      </c>
      <c r="C32" s="26">
        <v>1740719.5263918792</v>
      </c>
      <c r="D32" s="26">
        <v>1752691.7935308057</v>
      </c>
      <c r="E32" s="26">
        <v>1786809.150830028</v>
      </c>
      <c r="F32" s="26">
        <v>1773469.4864903037</v>
      </c>
      <c r="G32" s="26">
        <v>1810386.024592831</v>
      </c>
      <c r="H32" s="26">
        <v>1813256.6430005487</v>
      </c>
      <c r="I32" s="26">
        <v>1864502.4231745745</v>
      </c>
      <c r="J32" s="26">
        <v>1926718.2994238003</v>
      </c>
      <c r="K32" s="26">
        <v>2055342.8562910846</v>
      </c>
      <c r="L32" s="21"/>
    </row>
    <row r="33" spans="1:12" ht="9">
      <c r="A33" s="23"/>
      <c r="B33" s="27">
        <f aca="true" t="shared" si="3" ref="B33:K33">(B32/B25)*100</f>
        <v>90.04927232034939</v>
      </c>
      <c r="C33" s="27">
        <f t="shared" si="3"/>
        <v>89.64227063223574</v>
      </c>
      <c r="D33" s="27">
        <f t="shared" si="3"/>
        <v>90.25880947992341</v>
      </c>
      <c r="E33" s="27">
        <f t="shared" si="3"/>
        <v>91.14630521529178</v>
      </c>
      <c r="F33" s="27">
        <f t="shared" si="3"/>
        <v>89.89726557356387</v>
      </c>
      <c r="G33" s="27">
        <f t="shared" si="3"/>
        <v>91.06520732556014</v>
      </c>
      <c r="H33" s="27">
        <f t="shared" si="3"/>
        <v>91.20960385585825</v>
      </c>
      <c r="I33" s="27">
        <f t="shared" si="3"/>
        <v>92.75828711922583</v>
      </c>
      <c r="J33" s="27">
        <f t="shared" si="3"/>
        <v>96.31159276112369</v>
      </c>
      <c r="K33" s="27">
        <f t="shared" si="3"/>
        <v>98.19504834712693</v>
      </c>
      <c r="L33" s="21"/>
    </row>
    <row r="34" spans="1:12" ht="9">
      <c r="A34" s="23"/>
      <c r="B34" s="22"/>
      <c r="C34" s="22"/>
      <c r="D34" s="22"/>
      <c r="E34" s="22"/>
      <c r="F34" s="22"/>
      <c r="G34" s="22"/>
      <c r="H34" s="21"/>
      <c r="I34" s="21"/>
      <c r="J34" s="21"/>
      <c r="K34" s="21"/>
      <c r="L34" s="21"/>
    </row>
    <row r="35" spans="1:12" ht="9">
      <c r="A35" s="21"/>
      <c r="B35" s="22"/>
      <c r="C35" s="22"/>
      <c r="D35" s="22"/>
      <c r="E35" s="22"/>
      <c r="F35" s="22"/>
      <c r="G35" s="22"/>
      <c r="H35" s="21"/>
      <c r="I35" s="25"/>
      <c r="J35" s="25"/>
      <c r="K35" s="25"/>
      <c r="L35" s="21"/>
    </row>
    <row r="36" spans="1:12" ht="9">
      <c r="A36" s="2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1"/>
    </row>
    <row r="37" spans="1:12" ht="9">
      <c r="A37" s="2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1"/>
    </row>
    <row r="38" spans="1:12" ht="9">
      <c r="A38" s="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9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9">
      <c r="A40" s="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9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9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9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9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9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9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9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2:12" ht="9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2:12" ht="9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2:12" ht="9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9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2" ht="9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2:12" ht="9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</sheetData>
  <sheetProtection/>
  <mergeCells count="3">
    <mergeCell ref="A3:A4"/>
    <mergeCell ref="A1:H1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2009-08-06T10:56:08Z</cp:lastPrinted>
  <dcterms:created xsi:type="dcterms:W3CDTF">1998-02-13T16:27:53Z</dcterms:created>
  <dcterms:modified xsi:type="dcterms:W3CDTF">2014-06-03T11:59:21Z</dcterms:modified>
  <cp:category/>
  <cp:version/>
  <cp:contentType/>
  <cp:contentStatus/>
</cp:coreProperties>
</file>