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75" windowWidth="13245" windowHeight="9810" tabRatio="620" activeTab="0"/>
  </bookViews>
  <sheets>
    <sheet name="T2.15" sheetId="1" r:id="rId1"/>
    <sheet name="Gráfico 23" sheetId="2" state="hidden" r:id="rId2"/>
  </sheets>
  <definedNames>
    <definedName name="_Fill" hidden="1">'T2.15'!#REF!</definedName>
    <definedName name="_xlnm.Print_Area" localSheetId="0">'T2.15'!$A$1:$M$31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<sst xmlns="http://schemas.openxmlformats.org/spreadsheetml/2006/main" count="41" uniqueCount="24">
  <si>
    <t>Terra</t>
  </si>
  <si>
    <t>Mar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</si>
  <si>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</si>
  <si>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</si>
  <si>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</si>
  <si>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</si>
  <si>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</si>
  <si>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</si>
  <si>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Subtotal</t>
  </si>
  <si>
    <t>Amazonas</t>
  </si>
  <si>
    <t>Rio Grande do Norte</t>
  </si>
  <si>
    <t>Alagoas</t>
  </si>
  <si>
    <t>Sergipe</t>
  </si>
  <si>
    <t>Bahia</t>
  </si>
  <si>
    <t>Espírito Santo</t>
  </si>
  <si>
    <t>Rio de Janeiro</t>
  </si>
  <si>
    <t>Localização</t>
  </si>
  <si>
    <r>
      <t>Reinjeção de gás natural (milhões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</si>
  <si>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 xml:space="preserve">Fonte: ANP/SDP, conforme o Decreto n° 2.705/1998. </t>
  </si>
  <si>
    <t>..</t>
  </si>
  <si>
    <t>Brasil</t>
  </si>
  <si>
    <t>São Paulo</t>
  </si>
  <si>
    <t>Tabela 2.15 – Reinjeção de gás natural, por localização (terra e mar), segundo unidades da Federação – 2004-2013</t>
  </si>
  <si>
    <t>13/12
%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</si>
</sst>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_(* #,##0.0_);_(* \(#,##0.0\);_(* &quot;-&quot;?_);_(@_)"/>
    <numFmt numFmtId="199" formatCode="_(* #,##0.00000_);_(* \(#,##0.00000\);_(* &quot;-&quot;??_);_(@_)"/>
    <numFmt numFmtId="200" formatCode="_(* #,##0.000000_);_(* \(#,##0.000000\);_(* &quot;-&quot;??_);_(@_)"/>
    <numFmt numFmtId="201" formatCode="0.0%"/>
    <numFmt numFmtId="202" formatCode="###,###,##0.0000"/>
    <numFmt numFmtId="203" formatCode="d/m/yy\ h:mm"/>
    <numFmt numFmtId="204" formatCode="_-* #,##0.0_-;\-* #,##0.0_-;_-* &quot;-&quot;?_-;_-@_-"/>
  </numFmts>
  <fonts count="5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b/>
      <u val="single"/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6.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38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4" fontId="11" fillId="33" borderId="0" xfId="52" applyNumberFormat="1" applyFont="1" applyFill="1" applyBorder="1" applyAlignment="1" applyProtection="1">
      <alignment horizontal="right" vertical="center" wrapText="1"/>
      <protection/>
    </xf>
    <xf numFmtId="4" fontId="10" fillId="33" borderId="0" xfId="52" applyNumberFormat="1" applyFont="1" applyFill="1" applyBorder="1" applyAlignment="1" applyProtection="1">
      <alignment horizontal="right" vertical="center" wrapText="1"/>
      <protection/>
    </xf>
    <xf numFmtId="193" fontId="10" fillId="33" borderId="0" xfId="52" applyNumberFormat="1" applyFont="1" applyFill="1" applyBorder="1" applyAlignment="1">
      <alignment vertical="center"/>
    </xf>
    <xf numFmtId="171" fontId="10" fillId="33" borderId="0" xfId="52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vertical="center"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>
      <alignment vertical="center"/>
    </xf>
    <xf numFmtId="1" fontId="1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171" fontId="10" fillId="33" borderId="0" xfId="52" applyFont="1" applyFill="1" applyBorder="1" applyAlignment="1">
      <alignment horizontal="right" vertical="center"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171" fontId="12" fillId="33" borderId="0" xfId="52" applyFont="1" applyFill="1" applyBorder="1" applyAlignment="1">
      <alignment horizontal="center" vertical="center"/>
    </xf>
    <xf numFmtId="37" fontId="12" fillId="33" borderId="0" xfId="0" applyNumberFormat="1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192" fontId="11" fillId="33" borderId="0" xfId="52" applyNumberFormat="1" applyFont="1" applyFill="1" applyBorder="1" applyAlignment="1" applyProtection="1">
      <alignment horizontal="right" vertical="center" wrapText="1"/>
      <protection/>
    </xf>
    <xf numFmtId="192" fontId="11" fillId="33" borderId="0" xfId="52" applyNumberFormat="1" applyFont="1" applyFill="1" applyBorder="1" applyAlignment="1" applyProtection="1">
      <alignment horizontal="right" vertical="center" wrapText="1"/>
      <protection/>
    </xf>
    <xf numFmtId="192" fontId="12" fillId="33" borderId="0" xfId="52" applyNumberFormat="1" applyFont="1" applyFill="1" applyBorder="1" applyAlignment="1" applyProtection="1">
      <alignment horizontal="right" vertical="center" wrapText="1"/>
      <protection/>
    </xf>
    <xf numFmtId="192" fontId="11" fillId="33" borderId="0" xfId="52" applyNumberFormat="1" applyFont="1" applyFill="1" applyBorder="1" applyAlignment="1">
      <alignment horizontal="right" vertical="center" wrapText="1"/>
    </xf>
    <xf numFmtId="192" fontId="10" fillId="33" borderId="0" xfId="52" applyNumberFormat="1" applyFont="1" applyFill="1" applyBorder="1" applyAlignment="1">
      <alignment horizontal="right" vertical="center" wrapText="1"/>
    </xf>
    <xf numFmtId="192" fontId="10" fillId="33" borderId="0" xfId="52" applyNumberFormat="1" applyFont="1" applyFill="1" applyBorder="1" applyAlignment="1">
      <alignment horizontal="right" vertical="center"/>
    </xf>
    <xf numFmtId="200" fontId="12" fillId="33" borderId="0" xfId="52" applyNumberFormat="1" applyFont="1" applyFill="1" applyBorder="1" applyAlignment="1" applyProtection="1">
      <alignment horizontal="right" vertical="center" wrapText="1"/>
      <protection/>
    </xf>
    <xf numFmtId="201" fontId="10" fillId="33" borderId="0" xfId="0" applyNumberFormat="1" applyFont="1" applyFill="1" applyBorder="1" applyAlignment="1">
      <alignment vertical="center"/>
    </xf>
    <xf numFmtId="192" fontId="10" fillId="33" borderId="0" xfId="52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left" vertical="center"/>
    </xf>
    <xf numFmtId="37" fontId="12" fillId="33" borderId="11" xfId="0" applyNumberFormat="1" applyFont="1" applyFill="1" applyBorder="1" applyAlignment="1" applyProtection="1">
      <alignment vertical="center"/>
      <protection/>
    </xf>
    <xf numFmtId="37" fontId="10" fillId="33" borderId="11" xfId="0" applyNumberFormat="1" applyFont="1" applyFill="1" applyBorder="1" applyAlignment="1" applyProtection="1">
      <alignment vertical="center"/>
      <protection/>
    </xf>
    <xf numFmtId="37" fontId="10" fillId="33" borderId="11" xfId="0" applyNumberFormat="1" applyFont="1" applyFill="1" applyBorder="1" applyAlignment="1" applyProtection="1">
      <alignment vertical="center"/>
      <protection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193" fontId="11" fillId="33" borderId="0" xfId="52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35"/>
          <c:w val="0.84425"/>
          <c:h val="0.8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'T2.15'!#REF!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'T2.15'!$C$3:$F$3</c:f>
              <c:strCache>
                <c:ptCount val="4"/>
                <c:pt idx="0">
                  <c:v>Reinjeção de gás natural (milhões m3)</c:v>
                </c:pt>
              </c:strCache>
            </c:strRef>
          </c:cat>
          <c:val>
            <c:numRef>
              <c:f>'T2.15'!#REF!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'T2.15'!#REF!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'T2.15'!#REF!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65039639"/>
        <c:axId val="48485840"/>
      </c:barChart>
      <c:catAx>
        <c:axId val="65039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6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85840"/>
        <c:crosses val="autoZero"/>
        <c:auto val="1"/>
        <c:lblOffset val="100"/>
        <c:tickLblSkip val="2"/>
        <c:noMultiLvlLbl val="0"/>
      </c:catAx>
      <c:valAx>
        <c:axId val="4848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39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"/>
          <c:y val="0.291"/>
          <c:w val="0.076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3425"/>
          <c:w val="0.84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'T2.15'!#REF!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'T2.15'!$C$3:$F$3</c:f>
              <c:strCache>
                <c:ptCount val="4"/>
                <c:pt idx="0">
                  <c:v>Reinjeção de gás natural (milhões m3)</c:v>
                </c:pt>
              </c:strCache>
            </c:strRef>
          </c:cat>
          <c:val>
            <c:numRef>
              <c:f>'T2.15'!#REF!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'T2.15'!#REF!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'T2.15'!#REF!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33719377"/>
        <c:axId val="35038938"/>
      </c:barChart>
      <c:catAx>
        <c:axId val="3371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6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38938"/>
        <c:crosses val="autoZero"/>
        <c:auto val="1"/>
        <c:lblOffset val="100"/>
        <c:tickLblSkip val="2"/>
        <c:noMultiLvlLbl val="0"/>
      </c:catAx>
      <c:valAx>
        <c:axId val="35038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4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193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29"/>
          <c:w val="0.078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4"/>
  <sheetViews>
    <sheetView showGridLines="0" tabSelected="1" zoomScalePageLayoutView="0" workbookViewId="0" topLeftCell="A1">
      <selection activeCell="A2" sqref="A2"/>
    </sheetView>
  </sheetViews>
  <sheetFormatPr defaultColWidth="9.10546875" defaultRowHeight="15"/>
  <cols>
    <col min="1" max="1" width="10.5546875" style="4" customWidth="1"/>
    <col min="2" max="2" width="7.77734375" style="4" bestFit="1" customWidth="1"/>
    <col min="3" max="6" width="6.77734375" style="3" customWidth="1"/>
    <col min="7" max="12" width="6.77734375" style="17" customWidth="1"/>
    <col min="13" max="13" width="5.77734375" style="3" customWidth="1"/>
    <col min="14" max="14" width="3.4453125" style="3" customWidth="1"/>
    <col min="15" max="23" width="9.5546875" style="3" bestFit="1" customWidth="1"/>
    <col min="24" max="16384" width="9.10546875" style="3" customWidth="1"/>
  </cols>
  <sheetData>
    <row r="1" spans="1:13" ht="12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ht="9">
      <c r="B2" s="3"/>
    </row>
    <row r="3" spans="1:13" ht="10.5" customHeight="1">
      <c r="A3" s="43" t="s">
        <v>7</v>
      </c>
      <c r="B3" s="44" t="s">
        <v>16</v>
      </c>
      <c r="C3" s="46" t="s">
        <v>17</v>
      </c>
      <c r="D3" s="47"/>
      <c r="E3" s="47"/>
      <c r="F3" s="47"/>
      <c r="G3" s="47"/>
      <c r="H3" s="47"/>
      <c r="I3" s="47"/>
      <c r="J3" s="47"/>
      <c r="K3" s="47"/>
      <c r="L3" s="48"/>
      <c r="M3" s="41" t="s">
        <v>23</v>
      </c>
    </row>
    <row r="4" spans="1:13" ht="10.5" customHeight="1">
      <c r="A4" s="43"/>
      <c r="B4" s="45"/>
      <c r="C4" s="18">
        <v>2004</v>
      </c>
      <c r="D4" s="18">
        <v>2005</v>
      </c>
      <c r="E4" s="18">
        <v>2006</v>
      </c>
      <c r="F4" s="18">
        <v>2007</v>
      </c>
      <c r="G4" s="18">
        <v>2008</v>
      </c>
      <c r="H4" s="18">
        <v>2009</v>
      </c>
      <c r="I4" s="18">
        <v>2010</v>
      </c>
      <c r="J4" s="18">
        <v>2011</v>
      </c>
      <c r="K4" s="18">
        <v>2012</v>
      </c>
      <c r="L4" s="18">
        <v>2013</v>
      </c>
      <c r="M4" s="42"/>
    </row>
    <row r="5" spans="1:13" ht="9">
      <c r="A5" s="5"/>
      <c r="B5" s="6"/>
      <c r="C5" s="23"/>
      <c r="D5" s="23"/>
      <c r="E5" s="23"/>
      <c r="F5" s="23"/>
      <c r="G5" s="23"/>
      <c r="H5" s="23"/>
      <c r="I5" s="23"/>
      <c r="J5" s="23"/>
      <c r="K5" s="23"/>
      <c r="L5" s="23"/>
      <c r="M5" s="6"/>
    </row>
    <row r="6" spans="1:15" ht="12.75" customHeight="1">
      <c r="A6" s="49" t="s">
        <v>20</v>
      </c>
      <c r="B6" s="49"/>
      <c r="C6" s="28">
        <f aca="true" t="shared" si="0" ref="C6:K6">C8+C9</f>
        <v>3616.1948961</v>
      </c>
      <c r="D6" s="28">
        <f t="shared" si="0"/>
        <v>2985.6579235</v>
      </c>
      <c r="E6" s="28">
        <f t="shared" si="0"/>
        <v>3169.9296558000005</v>
      </c>
      <c r="F6" s="28">
        <f t="shared" si="0"/>
        <v>3494.306388199999</v>
      </c>
      <c r="G6" s="28">
        <f t="shared" si="0"/>
        <v>3894.149246000001</v>
      </c>
      <c r="H6" s="28">
        <f t="shared" si="0"/>
        <v>4351.298</v>
      </c>
      <c r="I6" s="28">
        <f t="shared" si="0"/>
        <v>4369.0532742</v>
      </c>
      <c r="J6" s="28">
        <f t="shared" si="0"/>
        <v>4037.7315223</v>
      </c>
      <c r="K6" s="28">
        <f>K8+K9</f>
        <v>3542.7325980000005</v>
      </c>
      <c r="L6" s="28">
        <f>L8+L9</f>
        <v>3883.0043169</v>
      </c>
      <c r="M6" s="8">
        <f>((L6/K6)-1)*100</f>
        <v>9.604781323097743</v>
      </c>
      <c r="O6" s="28"/>
    </row>
    <row r="7" spans="1:14" ht="9" customHeight="1">
      <c r="A7" s="7"/>
      <c r="B7" s="7"/>
      <c r="C7" s="29"/>
      <c r="D7" s="29"/>
      <c r="E7" s="33"/>
      <c r="F7" s="29"/>
      <c r="G7" s="29"/>
      <c r="H7" s="29"/>
      <c r="I7" s="29"/>
      <c r="J7" s="29"/>
      <c r="K7" s="29"/>
      <c r="L7" s="29"/>
      <c r="M7" s="8"/>
      <c r="N7" s="34"/>
    </row>
    <row r="8" spans="1:15" ht="12.75" customHeight="1">
      <c r="A8" s="7" t="s">
        <v>8</v>
      </c>
      <c r="B8" s="7" t="s">
        <v>0</v>
      </c>
      <c r="C8" s="27">
        <f aca="true" t="shared" si="1" ref="C8:J8">C11+C13+C16+C18+C21+C23</f>
        <v>3252.103121</v>
      </c>
      <c r="D8" s="27">
        <f t="shared" si="1"/>
        <v>2361.2986744</v>
      </c>
      <c r="E8" s="27">
        <f t="shared" si="1"/>
        <v>2871.6273588000004</v>
      </c>
      <c r="F8" s="27">
        <f t="shared" si="1"/>
        <v>3269.921037899999</v>
      </c>
      <c r="G8" s="27">
        <f t="shared" si="1"/>
        <v>3466.692191100001</v>
      </c>
      <c r="H8" s="27">
        <f t="shared" si="1"/>
        <v>3573.247</v>
      </c>
      <c r="I8" s="27">
        <f t="shared" si="1"/>
        <v>3442.8393143</v>
      </c>
      <c r="J8" s="27">
        <f>J11+J13+J16+J18+J21+J23</f>
        <v>2843.3083968</v>
      </c>
      <c r="K8" s="27">
        <f>K11+K13+K16+K18+K21+K23</f>
        <v>2489.0700380000003</v>
      </c>
      <c r="L8" s="27">
        <f>L11+L13+L16+L18+L21+L23</f>
        <v>2212.5922784000004</v>
      </c>
      <c r="M8" s="8">
        <f>((L8/K8)-1)*100</f>
        <v>-11.10767296135039</v>
      </c>
      <c r="O8" s="28"/>
    </row>
    <row r="9" spans="2:23" ht="12.75" customHeight="1">
      <c r="B9" s="7" t="s">
        <v>1</v>
      </c>
      <c r="C9" s="30">
        <f aca="true" t="shared" si="2" ref="C9:K9">C14+C19+C24+C26+C28</f>
        <v>364.09177509999995</v>
      </c>
      <c r="D9" s="30">
        <f t="shared" si="2"/>
        <v>624.3592490999999</v>
      </c>
      <c r="E9" s="30">
        <f t="shared" si="2"/>
        <v>298.302297</v>
      </c>
      <c r="F9" s="30">
        <f t="shared" si="2"/>
        <v>224.3853503</v>
      </c>
      <c r="G9" s="30">
        <f t="shared" si="2"/>
        <v>427.4570549</v>
      </c>
      <c r="H9" s="30">
        <f t="shared" si="2"/>
        <v>778.0509999999999</v>
      </c>
      <c r="I9" s="30">
        <f t="shared" si="2"/>
        <v>926.2139599000001</v>
      </c>
      <c r="J9" s="30">
        <f t="shared" si="2"/>
        <v>1194.4231255</v>
      </c>
      <c r="K9" s="30">
        <f t="shared" si="2"/>
        <v>1053.66256</v>
      </c>
      <c r="L9" s="30">
        <f>L14+L19+L24+L26+L28</f>
        <v>1670.4120384999999</v>
      </c>
      <c r="M9" s="8">
        <f>((L9/K9)-1)*100</f>
        <v>58.53387051163703</v>
      </c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3:23" ht="9" customHeight="1"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9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 customHeight="1">
      <c r="A11" s="4" t="s">
        <v>9</v>
      </c>
      <c r="B11" s="4" t="s">
        <v>0</v>
      </c>
      <c r="C11" s="32">
        <v>2900.173</v>
      </c>
      <c r="D11" s="32">
        <v>2184.912</v>
      </c>
      <c r="E11" s="32">
        <v>2696.696397</v>
      </c>
      <c r="F11" s="32">
        <v>2840.27875</v>
      </c>
      <c r="G11" s="35">
        <v>2999.8745910000007</v>
      </c>
      <c r="H11" s="35">
        <v>3015.314</v>
      </c>
      <c r="I11" s="35">
        <v>2994.7872942</v>
      </c>
      <c r="J11" s="35">
        <v>2517.2039529999997</v>
      </c>
      <c r="K11" s="35">
        <v>2235.487</v>
      </c>
      <c r="L11" s="35">
        <v>1985.8655990000002</v>
      </c>
      <c r="M11" s="9">
        <f>((L11/K11)-1)*100</f>
        <v>-11.166309667647356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3:23" ht="9" customHeight="1">
      <c r="C12" s="32"/>
      <c r="D12" s="32"/>
      <c r="E12" s="32"/>
      <c r="F12" s="32"/>
      <c r="G12" s="32"/>
      <c r="H12" s="32"/>
      <c r="I12" s="35"/>
      <c r="J12" s="35"/>
      <c r="K12" s="35"/>
      <c r="L12" s="35"/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2.75" customHeight="1">
      <c r="A13" s="4" t="s">
        <v>10</v>
      </c>
      <c r="B13" s="4" t="s">
        <v>0</v>
      </c>
      <c r="C13" s="32">
        <v>5.428</v>
      </c>
      <c r="D13" s="32">
        <v>2.124</v>
      </c>
      <c r="E13" s="32">
        <v>0.154</v>
      </c>
      <c r="F13" s="32">
        <v>0.651</v>
      </c>
      <c r="G13" s="35">
        <v>1.726</v>
      </c>
      <c r="H13" s="35">
        <v>0.182</v>
      </c>
      <c r="I13" s="35">
        <v>0.0519994</v>
      </c>
      <c r="J13" s="35">
        <v>0</v>
      </c>
      <c r="K13" s="35">
        <v>0</v>
      </c>
      <c r="L13" s="35">
        <v>0</v>
      </c>
      <c r="M13" s="9" t="s">
        <v>19</v>
      </c>
      <c r="N13" s="10"/>
      <c r="O13" s="12"/>
      <c r="P13" s="10"/>
      <c r="Q13" s="10"/>
      <c r="R13" s="10"/>
      <c r="S13" s="10"/>
      <c r="T13" s="10"/>
      <c r="U13" s="10"/>
      <c r="V13" s="10"/>
      <c r="W13" s="10"/>
    </row>
    <row r="14" spans="2:23" ht="12.75" customHeight="1">
      <c r="B14" s="4" t="s">
        <v>1</v>
      </c>
      <c r="C14" s="32">
        <v>30.091</v>
      </c>
      <c r="D14" s="32">
        <v>7.632</v>
      </c>
      <c r="E14" s="32">
        <v>1.019</v>
      </c>
      <c r="F14" s="32">
        <v>0.083</v>
      </c>
      <c r="G14" s="35">
        <v>0.048</v>
      </c>
      <c r="H14" s="35">
        <v>11.51</v>
      </c>
      <c r="I14" s="35">
        <v>19.489952699999996</v>
      </c>
      <c r="J14" s="35">
        <v>17.1321816</v>
      </c>
      <c r="K14" s="35">
        <v>17.541851</v>
      </c>
      <c r="L14" s="35">
        <v>11.710326699999998</v>
      </c>
      <c r="M14" s="9">
        <f>((L14/K14)-1)*100</f>
        <v>-33.243494657433835</v>
      </c>
      <c r="N14" s="10"/>
      <c r="O14" s="12"/>
      <c r="P14" s="10"/>
      <c r="Q14" s="10"/>
      <c r="R14" s="10"/>
      <c r="S14" s="10"/>
      <c r="T14" s="10"/>
      <c r="U14" s="10"/>
      <c r="V14" s="10"/>
      <c r="W14" s="10"/>
    </row>
    <row r="15" spans="3:23" ht="9" customHeight="1">
      <c r="C15" s="32"/>
      <c r="D15" s="32"/>
      <c r="E15" s="32"/>
      <c r="F15" s="32"/>
      <c r="G15" s="32"/>
      <c r="H15" s="32"/>
      <c r="I15" s="35"/>
      <c r="J15" s="35"/>
      <c r="K15" s="35"/>
      <c r="L15" s="35"/>
      <c r="M15" s="9"/>
      <c r="N15" s="10"/>
      <c r="O15" s="12"/>
      <c r="P15" s="10"/>
      <c r="Q15" s="10"/>
      <c r="R15" s="10"/>
      <c r="S15" s="10"/>
      <c r="T15" s="10"/>
      <c r="U15" s="10"/>
      <c r="V15" s="10"/>
      <c r="W15" s="10"/>
    </row>
    <row r="16" spans="1:15" ht="12.75" customHeight="1">
      <c r="A16" s="4" t="s">
        <v>11</v>
      </c>
      <c r="B16" s="4" t="s">
        <v>0</v>
      </c>
      <c r="C16" s="32">
        <v>189.613807</v>
      </c>
      <c r="D16" s="32">
        <v>119.52618100000001</v>
      </c>
      <c r="E16" s="32">
        <v>46.870322</v>
      </c>
      <c r="F16" s="32">
        <v>70.42487</v>
      </c>
      <c r="G16" s="35">
        <v>115.398625</v>
      </c>
      <c r="H16" s="35">
        <v>167.632</v>
      </c>
      <c r="I16" s="35">
        <v>99.3360382</v>
      </c>
      <c r="J16" s="35">
        <v>70.8498705</v>
      </c>
      <c r="K16" s="35">
        <v>39.011969</v>
      </c>
      <c r="L16" s="35">
        <v>7.3931313</v>
      </c>
      <c r="M16" s="9">
        <f>((L16/K16)-1)*100</f>
        <v>-81.04906906903366</v>
      </c>
      <c r="O16" s="12"/>
    </row>
    <row r="17" spans="3:15" ht="9" customHeight="1">
      <c r="C17" s="32"/>
      <c r="D17" s="32"/>
      <c r="E17" s="32"/>
      <c r="F17" s="32"/>
      <c r="G17" s="32"/>
      <c r="H17" s="32"/>
      <c r="I17" s="35"/>
      <c r="J17" s="35"/>
      <c r="K17" s="35"/>
      <c r="L17" s="35"/>
      <c r="M17" s="9"/>
      <c r="O17" s="12"/>
    </row>
    <row r="18" spans="1:15" ht="12.75" customHeight="1">
      <c r="A18" s="4" t="s">
        <v>12</v>
      </c>
      <c r="B18" s="4" t="s">
        <v>0</v>
      </c>
      <c r="C18" s="32">
        <v>9.316509</v>
      </c>
      <c r="D18" s="32">
        <v>9.9332112</v>
      </c>
      <c r="E18" s="32">
        <v>11.8365488</v>
      </c>
      <c r="F18" s="32">
        <v>31.836406899999997</v>
      </c>
      <c r="G18" s="35">
        <v>9.792697</v>
      </c>
      <c r="H18" s="35">
        <v>7.706</v>
      </c>
      <c r="I18" s="35">
        <v>9.0580062</v>
      </c>
      <c r="J18" s="35">
        <v>9.120722</v>
      </c>
      <c r="K18" s="35">
        <v>9.71318</v>
      </c>
      <c r="L18" s="35">
        <v>6.67553</v>
      </c>
      <c r="M18" s="9">
        <f>((L18/K18)-1)*100</f>
        <v>-31.27348612915646</v>
      </c>
      <c r="O18" s="12"/>
    </row>
    <row r="19" spans="2:15" ht="12.75" customHeight="1">
      <c r="B19" s="4" t="s">
        <v>1</v>
      </c>
      <c r="C19" s="32">
        <v>134.5038981</v>
      </c>
      <c r="D19" s="32">
        <v>109.260187</v>
      </c>
      <c r="E19" s="32">
        <v>100.7813101</v>
      </c>
      <c r="F19" s="32">
        <v>156.7286382</v>
      </c>
      <c r="G19" s="35">
        <v>299.4650679</v>
      </c>
      <c r="H19" s="35">
        <v>460.927</v>
      </c>
      <c r="I19" s="35">
        <v>588.7991374000001</v>
      </c>
      <c r="J19" s="35">
        <v>669.5017211999999</v>
      </c>
      <c r="K19" s="35">
        <v>627.858292</v>
      </c>
      <c r="L19" s="35">
        <v>641.6730728</v>
      </c>
      <c r="M19" s="9">
        <f>((L19/K19)-1)*100</f>
        <v>2.200302357398831</v>
      </c>
      <c r="O19" s="12"/>
    </row>
    <row r="20" spans="3:15" ht="9" customHeight="1">
      <c r="C20" s="32"/>
      <c r="D20" s="32"/>
      <c r="E20" s="32"/>
      <c r="F20" s="32"/>
      <c r="G20" s="32"/>
      <c r="H20" s="32"/>
      <c r="I20" s="35"/>
      <c r="J20" s="35"/>
      <c r="K20" s="35"/>
      <c r="L20" s="35"/>
      <c r="M20" s="9"/>
      <c r="O20" s="12"/>
    </row>
    <row r="21" spans="1:15" ht="12.75" customHeight="1">
      <c r="A21" s="4" t="s">
        <v>13</v>
      </c>
      <c r="B21" s="4" t="s">
        <v>0</v>
      </c>
      <c r="C21" s="32">
        <v>147.57180499999998</v>
      </c>
      <c r="D21" s="32">
        <v>44.8032822</v>
      </c>
      <c r="E21" s="32">
        <v>24.374332</v>
      </c>
      <c r="F21" s="32">
        <v>200.15935100000002</v>
      </c>
      <c r="G21" s="35">
        <v>337.9442781000001</v>
      </c>
      <c r="H21" s="35">
        <v>382.413</v>
      </c>
      <c r="I21" s="35">
        <v>339.60597629999984</v>
      </c>
      <c r="J21" s="35">
        <v>246.1338513</v>
      </c>
      <c r="K21" s="35">
        <v>204.857889</v>
      </c>
      <c r="L21" s="35">
        <v>212.65801809999996</v>
      </c>
      <c r="M21" s="9">
        <f>((L21/K21)-1)*100</f>
        <v>3.807580532082877</v>
      </c>
      <c r="O21" s="12"/>
    </row>
    <row r="22" spans="3:15" ht="9" customHeight="1">
      <c r="C22" s="32"/>
      <c r="D22" s="32"/>
      <c r="E22" s="32"/>
      <c r="F22" s="32"/>
      <c r="G22" s="32"/>
      <c r="H22" s="32"/>
      <c r="I22" s="35"/>
      <c r="J22" s="35"/>
      <c r="K22" s="35"/>
      <c r="L22" s="35"/>
      <c r="M22" s="9"/>
      <c r="O22" s="12"/>
    </row>
    <row r="23" spans="1:15" ht="12.75" customHeight="1">
      <c r="A23" s="4" t="s">
        <v>14</v>
      </c>
      <c r="B23" s="4" t="s">
        <v>0</v>
      </c>
      <c r="C23" s="32">
        <v>0</v>
      </c>
      <c r="D23" s="32">
        <v>0</v>
      </c>
      <c r="E23" s="32">
        <v>91.695759</v>
      </c>
      <c r="F23" s="32">
        <v>126.57066</v>
      </c>
      <c r="G23" s="35">
        <v>1.956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9" t="s">
        <v>19</v>
      </c>
      <c r="O23" s="12"/>
    </row>
    <row r="24" spans="2:15" ht="12.75" customHeight="1">
      <c r="B24" s="4" t="s">
        <v>1</v>
      </c>
      <c r="C24" s="32">
        <v>0</v>
      </c>
      <c r="D24" s="32">
        <v>0</v>
      </c>
      <c r="E24" s="32">
        <v>0</v>
      </c>
      <c r="F24" s="32">
        <v>0</v>
      </c>
      <c r="G24" s="35">
        <v>0</v>
      </c>
      <c r="H24" s="35">
        <v>17.762</v>
      </c>
      <c r="I24" s="35">
        <v>126.9371072</v>
      </c>
      <c r="J24" s="35">
        <v>142.0003272</v>
      </c>
      <c r="K24" s="35">
        <v>120.866168</v>
      </c>
      <c r="L24" s="35">
        <v>64.58009799999999</v>
      </c>
      <c r="M24" s="9">
        <f>((L24/K24)-1)*100</f>
        <v>-46.56892075870231</v>
      </c>
      <c r="O24" s="12"/>
    </row>
    <row r="25" spans="3:15" ht="9" customHeight="1">
      <c r="C25" s="32"/>
      <c r="D25" s="32"/>
      <c r="E25" s="32"/>
      <c r="F25" s="32"/>
      <c r="G25" s="32"/>
      <c r="H25" s="32"/>
      <c r="I25" s="35"/>
      <c r="J25" s="35"/>
      <c r="K25" s="35"/>
      <c r="L25" s="35"/>
      <c r="M25" s="9"/>
      <c r="O25" s="12"/>
    </row>
    <row r="26" spans="1:13" ht="12.75" customHeight="1">
      <c r="A26" s="4" t="s">
        <v>15</v>
      </c>
      <c r="B26" s="4" t="s">
        <v>1</v>
      </c>
      <c r="C26" s="32">
        <v>199.49687699999998</v>
      </c>
      <c r="D26" s="32">
        <v>507.46706209999996</v>
      </c>
      <c r="E26" s="32">
        <v>196.5019869</v>
      </c>
      <c r="F26" s="32">
        <v>67.5737121</v>
      </c>
      <c r="G26" s="35">
        <v>127.943987</v>
      </c>
      <c r="H26" s="35">
        <v>287.852</v>
      </c>
      <c r="I26" s="35">
        <v>190.98776260000002</v>
      </c>
      <c r="J26" s="35">
        <v>365.78889550000014</v>
      </c>
      <c r="K26" s="35">
        <v>287.396249</v>
      </c>
      <c r="L26" s="35">
        <v>702.2303969999999</v>
      </c>
      <c r="M26" s="9">
        <f>((L26/K26)-1)*100</f>
        <v>144.34222765377842</v>
      </c>
    </row>
    <row r="27" spans="3:13" ht="12.75" customHeight="1">
      <c r="C27" s="32"/>
      <c r="D27" s="32"/>
      <c r="E27" s="32"/>
      <c r="F27" s="32"/>
      <c r="G27" s="35"/>
      <c r="H27" s="35"/>
      <c r="I27" s="35"/>
      <c r="J27" s="35"/>
      <c r="K27" s="35"/>
      <c r="L27" s="35"/>
      <c r="M27" s="9"/>
    </row>
    <row r="28" spans="1:13" ht="12.75" customHeight="1">
      <c r="A28" s="4" t="s">
        <v>21</v>
      </c>
      <c r="B28" s="4" t="s">
        <v>1</v>
      </c>
      <c r="C28" s="32">
        <v>0</v>
      </c>
      <c r="D28" s="32">
        <v>0</v>
      </c>
      <c r="E28" s="32">
        <v>0</v>
      </c>
      <c r="F28" s="32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250.21814399999997</v>
      </c>
      <c r="M28" s="9" t="s">
        <v>19</v>
      </c>
    </row>
    <row r="29" spans="3:13" ht="9" customHeight="1">
      <c r="C29" s="11"/>
      <c r="D29" s="11"/>
      <c r="E29" s="19"/>
      <c r="F29" s="19"/>
      <c r="G29" s="19"/>
      <c r="H29" s="19"/>
      <c r="I29" s="19"/>
      <c r="J29" s="19"/>
      <c r="K29" s="19"/>
      <c r="L29" s="19"/>
      <c r="M29" s="9"/>
    </row>
    <row r="30" spans="1:13" ht="10.5" customHeight="1">
      <c r="A30" s="36" t="s">
        <v>18</v>
      </c>
      <c r="B30" s="37"/>
      <c r="C30" s="38"/>
      <c r="D30" s="38"/>
      <c r="E30" s="39"/>
      <c r="F30" s="39"/>
      <c r="G30" s="40"/>
      <c r="H30" s="40"/>
      <c r="I30" s="40"/>
      <c r="J30" s="40"/>
      <c r="K30" s="40"/>
      <c r="L30" s="40"/>
      <c r="M30" s="39"/>
    </row>
    <row r="31" spans="1:13" ht="9">
      <c r="A31" s="26"/>
      <c r="B31" s="25"/>
      <c r="C31" s="24"/>
      <c r="D31" s="24"/>
      <c r="E31" s="13"/>
      <c r="F31" s="13"/>
      <c r="G31" s="20"/>
      <c r="H31" s="20"/>
      <c r="I31" s="20"/>
      <c r="J31" s="20"/>
      <c r="K31" s="20"/>
      <c r="L31" s="20"/>
      <c r="M31" s="13"/>
    </row>
    <row r="32" spans="3:6" ht="9">
      <c r="C32" s="13"/>
      <c r="D32" s="13"/>
      <c r="E32" s="13"/>
      <c r="F32" s="13"/>
    </row>
    <row r="34" spans="3:12" ht="9">
      <c r="C34" s="14"/>
      <c r="D34" s="14"/>
      <c r="E34" s="14"/>
      <c r="F34" s="14"/>
      <c r="G34" s="21"/>
      <c r="H34" s="21"/>
      <c r="I34" s="21"/>
      <c r="J34" s="21"/>
      <c r="K34" s="21"/>
      <c r="L34" s="21"/>
    </row>
    <row r="35" spans="3:5" ht="9">
      <c r="C35" s="15"/>
      <c r="D35" s="15"/>
      <c r="E35" s="15"/>
    </row>
    <row r="36" spans="3:5" ht="9">
      <c r="C36" s="15"/>
      <c r="D36" s="15"/>
      <c r="E36" s="15"/>
    </row>
    <row r="37" spans="3:5" ht="9">
      <c r="C37" s="15"/>
      <c r="D37" s="15"/>
      <c r="E37" s="15"/>
    </row>
    <row r="38" spans="3:5" ht="9">
      <c r="C38" s="15"/>
      <c r="D38" s="15"/>
      <c r="E38" s="15"/>
    </row>
    <row r="39" spans="3:5" ht="9">
      <c r="C39" s="15"/>
      <c r="D39" s="15"/>
      <c r="E39" s="15"/>
    </row>
    <row r="40" spans="3:5" ht="9">
      <c r="C40" s="15"/>
      <c r="D40" s="15"/>
      <c r="E40" s="15"/>
    </row>
    <row r="41" spans="3:5" ht="9">
      <c r="C41" s="15"/>
      <c r="D41" s="15"/>
      <c r="E41" s="15"/>
    </row>
    <row r="43" spans="2:5" ht="9">
      <c r="B43" s="16"/>
      <c r="C43" s="15"/>
      <c r="D43" s="15"/>
      <c r="E43" s="15"/>
    </row>
    <row r="44" ht="9">
      <c r="A44" s="16"/>
    </row>
    <row r="63" ht="9">
      <c r="B63" s="16"/>
    </row>
    <row r="64" ht="9">
      <c r="A64" s="16"/>
    </row>
  </sheetData>
  <sheetProtection/>
  <mergeCells count="5">
    <mergeCell ref="M3:M4"/>
    <mergeCell ref="A3:A4"/>
    <mergeCell ref="B3:B4"/>
    <mergeCell ref="C3:L3"/>
    <mergeCell ref="A6:B6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51" t="s">
        <v>6</v>
      </c>
      <c r="C4" s="51"/>
      <c r="D4" s="51"/>
      <c r="E4" s="51"/>
      <c r="F4" s="51"/>
      <c r="G4" s="51"/>
      <c r="H4" s="51"/>
      <c r="I4" s="51"/>
    </row>
    <row r="6" spans="2:10" ht="20.25">
      <c r="B6" s="50" t="s">
        <v>3</v>
      </c>
      <c r="C6" s="50"/>
      <c r="D6" s="50"/>
      <c r="E6" s="50"/>
      <c r="F6" s="50"/>
      <c r="G6" s="50"/>
      <c r="H6" s="50"/>
      <c r="I6" s="50"/>
      <c r="J6" s="1"/>
    </row>
    <row r="7" spans="2:10" ht="20.25">
      <c r="B7" s="50" t="s">
        <v>4</v>
      </c>
      <c r="C7" s="50"/>
      <c r="D7" s="50"/>
      <c r="E7" s="50"/>
      <c r="F7" s="50"/>
      <c r="G7" s="50"/>
      <c r="H7" s="50"/>
      <c r="I7" s="50"/>
      <c r="J7" s="1"/>
    </row>
    <row r="8" spans="244:251" ht="20.25">
      <c r="IJ8" s="50" t="s">
        <v>3</v>
      </c>
      <c r="IK8" s="50"/>
      <c r="IL8" s="50"/>
      <c r="IM8" s="50"/>
      <c r="IN8" s="50"/>
      <c r="IO8" s="50"/>
      <c r="IP8" s="50"/>
      <c r="IQ8" s="50"/>
    </row>
    <row r="9" spans="2:251" ht="20.25">
      <c r="B9" s="50" t="s">
        <v>2</v>
      </c>
      <c r="C9" s="50"/>
      <c r="D9" s="50"/>
      <c r="E9" s="50"/>
      <c r="F9" s="50"/>
      <c r="G9" s="50"/>
      <c r="H9" s="50"/>
      <c r="I9" s="50"/>
      <c r="J9" s="1"/>
      <c r="IJ9" s="50" t="s">
        <v>4</v>
      </c>
      <c r="IK9" s="50"/>
      <c r="IL9" s="50"/>
      <c r="IM9" s="50"/>
      <c r="IN9" s="50"/>
      <c r="IO9" s="50"/>
      <c r="IP9" s="50"/>
      <c r="IQ9" s="50"/>
    </row>
    <row r="11" spans="244:251" ht="20.25">
      <c r="IJ11" s="50" t="s">
        <v>2</v>
      </c>
      <c r="IK11" s="50"/>
      <c r="IL11" s="50"/>
      <c r="IM11" s="50"/>
      <c r="IN11" s="50"/>
      <c r="IO11" s="50"/>
      <c r="IP11" s="50"/>
      <c r="IQ11" s="50"/>
    </row>
    <row r="26" ht="15">
      <c r="B26" s="2" t="s">
        <v>5</v>
      </c>
    </row>
    <row r="28" ht="15">
      <c r="IJ28" s="2" t="s">
        <v>5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2008-06-20T11:56:53Z</cp:lastPrinted>
  <dcterms:created xsi:type="dcterms:W3CDTF">1998-02-13T16:43:15Z</dcterms:created>
  <dcterms:modified xsi:type="dcterms:W3CDTF">2014-03-26T21:22:15Z</dcterms:modified>
  <cp:category/>
  <cp:version/>
  <cp:contentType/>
  <cp:contentStatus/>
</cp:coreProperties>
</file>