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1835" windowHeight="9120" activeTab="0"/>
  </bookViews>
  <sheets>
    <sheet name="T4.6" sheetId="1" r:id="rId1"/>
  </sheets>
  <definedNames>
    <definedName name="_Fill" hidden="1">'T4.6'!#REF!</definedName>
    <definedName name="_xlnm.Print_Area" localSheetId="0">'T4.6'!$A$1:$L$46</definedName>
    <definedName name="_xlnm.Print_Titles" localSheetId="0">'T4.6'!$A:$A</definedName>
  </definedNames>
  <calcPr fullCalcOnLoad="1"/>
</workbook>
</file>

<file path=xl/sharedStrings.xml><?xml version="1.0" encoding="utf-8"?>
<sst xmlns="http://schemas.openxmlformats.org/spreadsheetml/2006/main" count="39" uniqueCount="39">
  <si>
    <t>Grandes Regiões e Unidades da Federação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</si>
  <si>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</si>
  <si>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</si>
  <si>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</si>
  <si>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</si>
  <si>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 </t>
  </si>
  <si>
    <t>Pará</t>
  </si>
  <si>
    <t xml:space="preserve">Amapá  </t>
  </si>
  <si>
    <t xml:space="preserve">Tocantins </t>
  </si>
  <si>
    <t xml:space="preserve">Região Nordeste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</si>
  <si>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</si>
  <si>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</si>
  <si>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</si>
  <si>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</si>
  <si>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</si>
  <si>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</si>
  <si>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</si>
  <si>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</si>
  <si>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</si>
  <si>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>Região Sudeste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</si>
  <si>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</si>
  <si>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</si>
  <si>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</si>
  <si>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</si>
  <si>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</si>
  <si>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</si>
  <si>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</si>
  <si>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</si>
  <si>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</si>
  <si>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</si>
  <si>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</si>
  <si>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</si>
  <si>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 xml:space="preserve">Região Centro-Oeste </t>
  </si>
  <si>
    <t>Nota: Até 2006, inclui as vendas e o consumo próprio das distribuidoras. A partir de 2007, inclui apenas as vendas.</t>
  </si>
  <si>
    <r>
      <t>Fonte: ANP/SAB. Dados até 2006, conforme a Portaria CNP n° 221/1981. Dados a partir de 2007,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17/2004.</t>
    </r>
  </si>
  <si>
    <r>
      <t>Vendas de etanol hidratado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</si>
  <si>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</si>
  <si>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11/10
%</t>
  </si>
  <si>
    <t>Tabela 4.6 – Vendas de etanol hidratado, pelas distribuidoras, segundo Grandes Regiões e Unidades da Federação – 2002-2011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</si>
</sst>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_);_(* \(#,##0\);_(* &quot;-&quot;??_);_(@_)"/>
    <numFmt numFmtId="191" formatCode="#,##0.0_);\(#,##0.0\)"/>
    <numFmt numFmtId="192" formatCode="#,##0.000_);\(#,##0.000\)"/>
    <numFmt numFmtId="193" formatCode="#,##0.0000_);\(#,##0.0000\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"/>
    <numFmt numFmtId="198" formatCode="_(* #,##0.0000_);_(* \(#,##0.0000\);_(* &quot;-&quot;????_);_(@_)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#,##0.000000"/>
    <numFmt numFmtId="205" formatCode="0.0%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6" fillId="33" borderId="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2" fontId="6" fillId="33" borderId="11" xfId="0" applyNumberFormat="1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vertical="center"/>
      <protection/>
    </xf>
    <xf numFmtId="2" fontId="11" fillId="33" borderId="0" xfId="0" applyNumberFormat="1" applyFont="1" applyFill="1" applyBorder="1" applyAlignment="1" applyProtection="1">
      <alignment horizontal="left" vertical="center"/>
      <protection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fill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fill"/>
      <protection locked="0"/>
    </xf>
    <xf numFmtId="2" fontId="6" fillId="33" borderId="0" xfId="0" applyNumberFormat="1" applyFont="1" applyFill="1" applyBorder="1" applyAlignment="1" applyProtection="1">
      <alignment horizontal="fill"/>
      <protection/>
    </xf>
    <xf numFmtId="171" fontId="6" fillId="33" borderId="0" xfId="51" applyFont="1" applyFill="1" applyBorder="1" applyAlignment="1">
      <alignment horizontal="right" vertical="center" wrapText="1"/>
    </xf>
    <xf numFmtId="2" fontId="10" fillId="33" borderId="0" xfId="0" applyNumberFormat="1" applyFont="1" applyFill="1" applyBorder="1" applyAlignment="1" applyProtection="1">
      <alignment horizontal="right" vertical="center"/>
      <protection/>
    </xf>
    <xf numFmtId="2" fontId="10" fillId="33" borderId="0" xfId="0" applyNumberFormat="1" applyFont="1" applyFill="1" applyBorder="1" applyAlignment="1" applyProtection="1">
      <alignment vertical="center"/>
      <protection/>
    </xf>
    <xf numFmtId="190" fontId="9" fillId="33" borderId="0" xfId="51" applyNumberFormat="1" applyFont="1" applyFill="1" applyBorder="1" applyAlignment="1">
      <alignment vertical="center"/>
    </xf>
    <xf numFmtId="190" fontId="10" fillId="33" borderId="0" xfId="51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 vertical="center"/>
    </xf>
    <xf numFmtId="2" fontId="6" fillId="33" borderId="0" xfId="0" applyNumberFormat="1" applyFont="1" applyFill="1" applyBorder="1" applyAlignment="1" applyProtection="1">
      <alignment horizontal="left" vertical="center"/>
      <protection/>
    </xf>
    <xf numFmtId="171" fontId="7" fillId="33" borderId="0" xfId="51" applyNumberFormat="1" applyFont="1" applyFill="1" applyBorder="1" applyAlignment="1" applyProtection="1">
      <alignment horizontal="right" vertical="center" wrapText="1"/>
      <protection/>
    </xf>
    <xf numFmtId="205" fontId="6" fillId="33" borderId="0" xfId="49" applyNumberFormat="1" applyFont="1" applyFill="1" applyBorder="1" applyAlignment="1">
      <alignment vertical="center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20"/>
  <sheetViews>
    <sheetView showGridLines="0" tabSelected="1" zoomScalePageLayoutView="0" workbookViewId="0" topLeftCell="A1">
      <selection activeCell="A2" sqref="A2"/>
    </sheetView>
  </sheetViews>
  <sheetFormatPr defaultColWidth="5.77734375" defaultRowHeight="9" customHeight="1"/>
  <cols>
    <col min="1" max="1" width="12.5546875" style="15" customWidth="1"/>
    <col min="2" max="2" width="6.10546875" style="16" customWidth="1"/>
    <col min="3" max="4" width="6.3359375" style="16" bestFit="1" customWidth="1"/>
    <col min="5" max="6" width="6.10546875" style="16" customWidth="1"/>
    <col min="7" max="7" width="5.77734375" style="16" customWidth="1"/>
    <col min="8" max="8" width="6.21484375" style="16" customWidth="1"/>
    <col min="9" max="9" width="5.77734375" style="16" customWidth="1"/>
    <col min="10" max="10" width="6.5546875" style="16" customWidth="1"/>
    <col min="11" max="11" width="7.4453125" style="16" bestFit="1" customWidth="1"/>
    <col min="12" max="12" width="5.77734375" style="16" customWidth="1"/>
    <col min="13" max="13" width="7.10546875" style="31" customWidth="1"/>
    <col min="14" max="14" width="8.6640625" style="16" customWidth="1"/>
    <col min="15" max="16384" width="5.77734375" style="16" customWidth="1"/>
  </cols>
  <sheetData>
    <row r="1" spans="1:13" s="1" customFormat="1" ht="12.75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0"/>
    </row>
    <row r="2" spans="1:13" s="1" customFormat="1" ht="9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30"/>
    </row>
    <row r="3" spans="1:13" s="1" customFormat="1" ht="12.75" customHeight="1">
      <c r="A3" s="37" t="s">
        <v>0</v>
      </c>
      <c r="B3" s="41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39" t="s">
        <v>37</v>
      </c>
      <c r="M3" s="30"/>
    </row>
    <row r="4" spans="1:13" s="1" customFormat="1" ht="12.75" customHeight="1">
      <c r="A4" s="38"/>
      <c r="B4" s="2">
        <v>2002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40"/>
      <c r="M4" s="30"/>
    </row>
    <row r="5" spans="1:13" s="1" customFormat="1" ht="9" customHeight="1">
      <c r="A5" s="3"/>
      <c r="B5" s="29"/>
      <c r="C5" s="28"/>
      <c r="D5" s="28"/>
      <c r="E5" s="28"/>
      <c r="F5" s="28"/>
      <c r="G5" s="28"/>
      <c r="H5" s="28"/>
      <c r="I5" s="28"/>
      <c r="J5" s="28"/>
      <c r="K5" s="28"/>
      <c r="M5" s="30"/>
    </row>
    <row r="6" spans="1:13" s="1" customFormat="1" ht="9" customHeight="1">
      <c r="A6" s="3" t="s">
        <v>36</v>
      </c>
      <c r="B6" s="4">
        <f aca="true" t="shared" si="0" ref="B6:K6">B8+B17+B28+B34+B39</f>
        <v>3791.879878</v>
      </c>
      <c r="C6" s="4">
        <f t="shared" si="0"/>
        <v>3245.322268</v>
      </c>
      <c r="D6" s="4">
        <f t="shared" si="0"/>
        <v>4512.926045</v>
      </c>
      <c r="E6" s="4">
        <f t="shared" si="0"/>
        <v>4667.222869</v>
      </c>
      <c r="F6" s="4">
        <f t="shared" si="0"/>
        <v>6186.552816</v>
      </c>
      <c r="G6" s="4">
        <f t="shared" si="0"/>
        <v>9366.835701999998</v>
      </c>
      <c r="H6" s="4">
        <f t="shared" si="0"/>
        <v>13290.095835999997</v>
      </c>
      <c r="I6" s="4">
        <f t="shared" si="0"/>
        <v>16470.949</v>
      </c>
      <c r="J6" s="35">
        <f t="shared" si="0"/>
        <v>15074.300487</v>
      </c>
      <c r="K6" s="35">
        <f t="shared" si="0"/>
        <v>10899.220535</v>
      </c>
      <c r="L6" s="5">
        <f>100*(K6-J6)/J6</f>
        <v>-27.69667458599865</v>
      </c>
      <c r="M6" s="30"/>
    </row>
    <row r="7" spans="1:13" s="1" customFormat="1" ht="9" customHeight="1">
      <c r="A7" s="6"/>
      <c r="B7" s="25"/>
      <c r="C7" s="25"/>
      <c r="D7" s="25"/>
      <c r="E7" s="25"/>
      <c r="F7" s="25"/>
      <c r="G7" s="25"/>
      <c r="H7" s="25"/>
      <c r="I7" s="25"/>
      <c r="J7" s="25"/>
      <c r="K7" s="25"/>
      <c r="L7" s="7"/>
      <c r="M7" s="30"/>
    </row>
    <row r="8" spans="1:13" s="1" customFormat="1" ht="9" customHeight="1">
      <c r="A8" s="3" t="s">
        <v>1</v>
      </c>
      <c r="B8" s="4">
        <f aca="true" t="shared" si="1" ref="B8:K8">SUM(B9:B15)</f>
        <v>56.28508000000001</v>
      </c>
      <c r="C8" s="4">
        <f t="shared" si="1"/>
        <v>50.597736</v>
      </c>
      <c r="D8" s="4">
        <f t="shared" si="1"/>
        <v>54.979562</v>
      </c>
      <c r="E8" s="4">
        <f t="shared" si="1"/>
        <v>62.681100999999984</v>
      </c>
      <c r="F8" s="4">
        <f t="shared" si="1"/>
        <v>57.77218599999999</v>
      </c>
      <c r="G8" s="4">
        <f t="shared" si="1"/>
        <v>113.6269104949989</v>
      </c>
      <c r="H8" s="4">
        <f t="shared" si="1"/>
        <v>197.76520960801292</v>
      </c>
      <c r="I8" s="4">
        <f t="shared" si="1"/>
        <v>275.847</v>
      </c>
      <c r="J8" s="4">
        <f t="shared" si="1"/>
        <v>221.35533199999998</v>
      </c>
      <c r="K8" s="4">
        <f t="shared" si="1"/>
        <v>154.07086869140474</v>
      </c>
      <c r="L8" s="5">
        <f>100*(K8-J8)/J8</f>
        <v>-30.396585752266965</v>
      </c>
      <c r="M8" s="36"/>
    </row>
    <row r="9" spans="1:13" s="1" customFormat="1" ht="9" customHeight="1">
      <c r="A9" s="6" t="s">
        <v>2</v>
      </c>
      <c r="B9" s="8">
        <v>14.542734</v>
      </c>
      <c r="C9" s="8">
        <v>11.943369</v>
      </c>
      <c r="D9" s="8">
        <v>12.738751</v>
      </c>
      <c r="E9" s="8">
        <v>13.629467</v>
      </c>
      <c r="F9" s="8">
        <v>10.618079999999997</v>
      </c>
      <c r="G9" s="8">
        <v>21.534122957707964</v>
      </c>
      <c r="H9" s="8">
        <v>40.58380079150002</v>
      </c>
      <c r="I9" s="8">
        <v>57.188</v>
      </c>
      <c r="J9" s="8">
        <v>40.080717</v>
      </c>
      <c r="K9" s="8">
        <v>26.509159252231925</v>
      </c>
      <c r="L9" s="32">
        <f>100*(K9-J9)/J9</f>
        <v>-33.86056628619711</v>
      </c>
      <c r="M9" s="36"/>
    </row>
    <row r="10" spans="1:13" s="1" customFormat="1" ht="9" customHeight="1">
      <c r="A10" s="6" t="s">
        <v>3</v>
      </c>
      <c r="B10" s="8">
        <v>4.426421</v>
      </c>
      <c r="C10" s="8">
        <v>3.652662</v>
      </c>
      <c r="D10" s="8">
        <v>3.753053</v>
      </c>
      <c r="E10" s="8">
        <v>3.999534</v>
      </c>
      <c r="F10" s="8">
        <v>4.135926</v>
      </c>
      <c r="G10" s="8">
        <v>6.373692359878935</v>
      </c>
      <c r="H10" s="8">
        <v>9.511650468794432</v>
      </c>
      <c r="I10" s="8">
        <v>11.952</v>
      </c>
      <c r="J10" s="8">
        <v>9.494532</v>
      </c>
      <c r="K10" s="8">
        <v>8.584560465495038</v>
      </c>
      <c r="L10" s="32">
        <f aca="true" t="shared" si="2" ref="L10:L15">100*(K10-J10)/J10</f>
        <v>-9.584164174758289</v>
      </c>
      <c r="M10" s="36"/>
    </row>
    <row r="11" spans="1:13" s="1" customFormat="1" ht="9" customHeight="1">
      <c r="A11" s="6" t="s">
        <v>4</v>
      </c>
      <c r="B11" s="8">
        <v>12.267544</v>
      </c>
      <c r="C11" s="8">
        <v>12.555889</v>
      </c>
      <c r="D11" s="8">
        <v>13.533434</v>
      </c>
      <c r="E11" s="8">
        <v>19.016005</v>
      </c>
      <c r="F11" s="8">
        <v>16.265729999999998</v>
      </c>
      <c r="G11" s="8">
        <v>32.50438896082947</v>
      </c>
      <c r="H11" s="8">
        <v>54.70303304482845</v>
      </c>
      <c r="I11" s="8">
        <v>79.601</v>
      </c>
      <c r="J11" s="8">
        <v>54.875694</v>
      </c>
      <c r="K11" s="8">
        <v>40.517314473370824</v>
      </c>
      <c r="L11" s="32">
        <f>100*(K11-J11)/J11</f>
        <v>-26.16528098328775</v>
      </c>
      <c r="M11" s="36"/>
    </row>
    <row r="12" spans="1:13" s="1" customFormat="1" ht="9" customHeight="1">
      <c r="A12" s="6" t="s">
        <v>5</v>
      </c>
      <c r="B12" s="8">
        <v>1.0003</v>
      </c>
      <c r="C12" s="8">
        <v>0.568</v>
      </c>
      <c r="D12" s="8">
        <v>0.5781</v>
      </c>
      <c r="E12" s="8">
        <v>0.7362</v>
      </c>
      <c r="F12" s="8">
        <v>1.299</v>
      </c>
      <c r="G12" s="8">
        <v>2.256269594156844</v>
      </c>
      <c r="H12" s="8">
        <v>2.8658174999384967</v>
      </c>
      <c r="I12" s="8">
        <v>2.908</v>
      </c>
      <c r="J12" s="8">
        <v>2.756315</v>
      </c>
      <c r="K12" s="8">
        <v>2.486817553467304</v>
      </c>
      <c r="L12" s="32">
        <f t="shared" si="2"/>
        <v>-9.777454555545939</v>
      </c>
      <c r="M12" s="36"/>
    </row>
    <row r="13" spans="1:13" s="1" customFormat="1" ht="9" customHeight="1">
      <c r="A13" s="6" t="s">
        <v>6</v>
      </c>
      <c r="B13" s="8">
        <v>9.701473</v>
      </c>
      <c r="C13" s="8">
        <v>8.82875</v>
      </c>
      <c r="D13" s="8">
        <v>10.513644</v>
      </c>
      <c r="E13" s="8">
        <v>10.808935</v>
      </c>
      <c r="F13" s="8">
        <v>10.367</v>
      </c>
      <c r="G13" s="8">
        <v>17.748831564598063</v>
      </c>
      <c r="H13" s="8">
        <v>31.548272018607594</v>
      </c>
      <c r="I13" s="8">
        <v>46.192</v>
      </c>
      <c r="J13" s="8">
        <v>46.966602</v>
      </c>
      <c r="K13" s="8">
        <v>33.566529104680356</v>
      </c>
      <c r="L13" s="32">
        <f t="shared" si="2"/>
        <v>-28.531067449417876</v>
      </c>
      <c r="M13" s="36"/>
    </row>
    <row r="14" spans="1:13" s="1" customFormat="1" ht="9" customHeight="1">
      <c r="A14" s="6" t="s">
        <v>7</v>
      </c>
      <c r="B14" s="8">
        <v>1.30183</v>
      </c>
      <c r="C14" s="8">
        <v>0.8782</v>
      </c>
      <c r="D14" s="8">
        <v>0.7702</v>
      </c>
      <c r="E14" s="8">
        <v>0.89075</v>
      </c>
      <c r="F14" s="8">
        <v>0.9252999999999998</v>
      </c>
      <c r="G14" s="8">
        <v>1.452373910340076</v>
      </c>
      <c r="H14" s="8">
        <v>2.771449260584283</v>
      </c>
      <c r="I14" s="8">
        <v>8.297</v>
      </c>
      <c r="J14" s="8">
        <v>6.721643</v>
      </c>
      <c r="K14" s="8">
        <v>4.933642806477896</v>
      </c>
      <c r="L14" s="32">
        <f t="shared" si="2"/>
        <v>-26.600642038294865</v>
      </c>
      <c r="M14" s="36"/>
    </row>
    <row r="15" spans="1:13" s="1" customFormat="1" ht="9" customHeight="1">
      <c r="A15" s="6" t="s">
        <v>8</v>
      </c>
      <c r="B15" s="8">
        <v>13.044778</v>
      </c>
      <c r="C15" s="8">
        <v>12.170866</v>
      </c>
      <c r="D15" s="8">
        <v>13.09238</v>
      </c>
      <c r="E15" s="8">
        <v>13.60021</v>
      </c>
      <c r="F15" s="8">
        <v>14.161150000000001</v>
      </c>
      <c r="G15" s="8">
        <v>31.757231147487552</v>
      </c>
      <c r="H15" s="8">
        <v>55.78118652375963</v>
      </c>
      <c r="I15" s="8">
        <v>69.709</v>
      </c>
      <c r="J15" s="8">
        <v>60.459829</v>
      </c>
      <c r="K15" s="8">
        <v>37.472845035681395</v>
      </c>
      <c r="L15" s="32">
        <f t="shared" si="2"/>
        <v>-38.020259641023145</v>
      </c>
      <c r="M15" s="36"/>
    </row>
    <row r="16" spans="1:13" s="1" customFormat="1" ht="9" customHeigh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36"/>
    </row>
    <row r="17" spans="1:13" s="1" customFormat="1" ht="9" customHeight="1">
      <c r="A17" s="3" t="s">
        <v>9</v>
      </c>
      <c r="B17" s="4">
        <f aca="true" t="shared" si="3" ref="B17:K17">SUM(B18:B26)</f>
        <v>255.49752</v>
      </c>
      <c r="C17" s="4">
        <f t="shared" si="3"/>
        <v>233.85458599999998</v>
      </c>
      <c r="D17" s="4">
        <f t="shared" si="3"/>
        <v>282.55863</v>
      </c>
      <c r="E17" s="4">
        <f t="shared" si="3"/>
        <v>328.328118</v>
      </c>
      <c r="F17" s="4">
        <f t="shared" si="3"/>
        <v>417.41029899999995</v>
      </c>
      <c r="G17" s="4">
        <f t="shared" si="3"/>
        <v>712.9576070997302</v>
      </c>
      <c r="H17" s="4">
        <f t="shared" si="3"/>
        <v>1235.6960397363227</v>
      </c>
      <c r="I17" s="4">
        <f t="shared" si="3"/>
        <v>1625.366</v>
      </c>
      <c r="J17" s="4">
        <f t="shared" si="3"/>
        <v>1360.028913</v>
      </c>
      <c r="K17" s="4">
        <f t="shared" si="3"/>
        <v>793.4834272825422</v>
      </c>
      <c r="L17" s="5">
        <f>100*(K17-J17)/J17</f>
        <v>-41.65687069606129</v>
      </c>
      <c r="M17" s="36"/>
    </row>
    <row r="18" spans="1:13" s="1" customFormat="1" ht="9" customHeight="1">
      <c r="A18" s="6" t="s">
        <v>10</v>
      </c>
      <c r="B18" s="8">
        <v>9.533377</v>
      </c>
      <c r="C18" s="8">
        <v>8.604113</v>
      </c>
      <c r="D18" s="8">
        <v>8.255586</v>
      </c>
      <c r="E18" s="8">
        <v>11.272908</v>
      </c>
      <c r="F18" s="8">
        <v>16.591652</v>
      </c>
      <c r="G18" s="8">
        <v>49.09593492419117</v>
      </c>
      <c r="H18" s="8">
        <v>107.35839678435283</v>
      </c>
      <c r="I18" s="8">
        <v>142.648</v>
      </c>
      <c r="J18" s="8">
        <v>88.457546</v>
      </c>
      <c r="K18" s="8">
        <v>35.19951933787683</v>
      </c>
      <c r="L18" s="32">
        <f aca="true" t="shared" si="4" ref="L18:L26">100*(K18-J18)/J18</f>
        <v>-60.207443084757486</v>
      </c>
      <c r="M18" s="36"/>
    </row>
    <row r="19" spans="1:13" s="1" customFormat="1" ht="9" customHeight="1">
      <c r="A19" s="6" t="s">
        <v>11</v>
      </c>
      <c r="B19" s="8">
        <v>18.310875</v>
      </c>
      <c r="C19" s="8">
        <v>15.449007</v>
      </c>
      <c r="D19" s="8">
        <v>16.216389</v>
      </c>
      <c r="E19" s="8">
        <v>14.966761</v>
      </c>
      <c r="F19" s="8">
        <v>14.037543</v>
      </c>
      <c r="G19" s="8">
        <v>19.439832336395884</v>
      </c>
      <c r="H19" s="8">
        <v>28.274623708061227</v>
      </c>
      <c r="I19" s="8">
        <v>33.108</v>
      </c>
      <c r="J19" s="8">
        <v>19.251821</v>
      </c>
      <c r="K19" s="8">
        <v>13.860122604349307</v>
      </c>
      <c r="L19" s="32">
        <f t="shared" si="4"/>
        <v>-28.006173523277056</v>
      </c>
      <c r="M19" s="36"/>
    </row>
    <row r="20" spans="1:13" s="1" customFormat="1" ht="9" customHeight="1">
      <c r="A20" s="6" t="s">
        <v>12</v>
      </c>
      <c r="B20" s="8">
        <v>44.258213</v>
      </c>
      <c r="C20" s="8">
        <v>34.23831</v>
      </c>
      <c r="D20" s="8">
        <v>35.623651</v>
      </c>
      <c r="E20" s="8">
        <v>40.502867</v>
      </c>
      <c r="F20" s="8">
        <v>66.09939299999999</v>
      </c>
      <c r="G20" s="8">
        <v>107.87807692556015</v>
      </c>
      <c r="H20" s="8">
        <v>152.9407535053873</v>
      </c>
      <c r="I20" s="8">
        <v>174.592</v>
      </c>
      <c r="J20" s="8">
        <v>157.505959</v>
      </c>
      <c r="K20" s="8">
        <v>113.60520206956717</v>
      </c>
      <c r="L20" s="32">
        <f t="shared" si="4"/>
        <v>-27.872441912139223</v>
      </c>
      <c r="M20" s="36"/>
    </row>
    <row r="21" spans="1:13" s="1" customFormat="1" ht="9" customHeight="1">
      <c r="A21" s="6" t="s">
        <v>13</v>
      </c>
      <c r="B21" s="8">
        <v>22.233345</v>
      </c>
      <c r="C21" s="8">
        <v>18.009371</v>
      </c>
      <c r="D21" s="8">
        <v>23.355553</v>
      </c>
      <c r="E21" s="8">
        <v>26.500186</v>
      </c>
      <c r="F21" s="8">
        <v>33.372572000000005</v>
      </c>
      <c r="G21" s="8">
        <v>67.38443440725446</v>
      </c>
      <c r="H21" s="8">
        <v>94.71192726376223</v>
      </c>
      <c r="I21" s="8">
        <v>98.374</v>
      </c>
      <c r="J21" s="8">
        <v>79.156038</v>
      </c>
      <c r="K21" s="8">
        <v>55.271139101641275</v>
      </c>
      <c r="L21" s="32">
        <f>100*(K21-J21)/J21</f>
        <v>-30.174449734786776</v>
      </c>
      <c r="M21" s="36"/>
    </row>
    <row r="22" spans="1:13" s="1" customFormat="1" ht="9" customHeight="1">
      <c r="A22" s="6" t="s">
        <v>14</v>
      </c>
      <c r="B22" s="8">
        <v>22.625936</v>
      </c>
      <c r="C22" s="8">
        <v>30.446118</v>
      </c>
      <c r="D22" s="8">
        <v>32.053766</v>
      </c>
      <c r="E22" s="8">
        <v>34.027545</v>
      </c>
      <c r="F22" s="8">
        <v>36.596954000000004</v>
      </c>
      <c r="G22" s="8">
        <v>63.588610381923736</v>
      </c>
      <c r="H22" s="8">
        <v>89.65965933651994</v>
      </c>
      <c r="I22" s="8">
        <v>112.977</v>
      </c>
      <c r="J22" s="8">
        <v>86.559832</v>
      </c>
      <c r="K22" s="8">
        <v>58.018800252370376</v>
      </c>
      <c r="L22" s="32">
        <f t="shared" si="4"/>
        <v>-32.972605292983495</v>
      </c>
      <c r="M22" s="36"/>
    </row>
    <row r="23" spans="1:13" s="1" customFormat="1" ht="9" customHeight="1">
      <c r="A23" s="6" t="s">
        <v>15</v>
      </c>
      <c r="B23" s="8">
        <v>51.140199</v>
      </c>
      <c r="C23" s="8">
        <v>43.303557</v>
      </c>
      <c r="D23" s="8">
        <v>69.219461</v>
      </c>
      <c r="E23" s="8">
        <v>93.531437</v>
      </c>
      <c r="F23" s="8">
        <v>107.508489</v>
      </c>
      <c r="G23" s="8">
        <v>163.30606057458976</v>
      </c>
      <c r="H23" s="8">
        <v>280.70541406581685</v>
      </c>
      <c r="I23" s="8">
        <v>365.487</v>
      </c>
      <c r="J23" s="8">
        <v>315.407473</v>
      </c>
      <c r="K23" s="8">
        <v>184.8157196582093</v>
      </c>
      <c r="L23" s="32">
        <f t="shared" si="4"/>
        <v>-41.40414052326233</v>
      </c>
      <c r="M23" s="36"/>
    </row>
    <row r="24" spans="1:13" s="1" customFormat="1" ht="9" customHeight="1">
      <c r="A24" s="6" t="s">
        <v>16</v>
      </c>
      <c r="B24" s="8">
        <v>19.040041</v>
      </c>
      <c r="C24" s="8">
        <v>20.050212</v>
      </c>
      <c r="D24" s="8">
        <v>23.51771</v>
      </c>
      <c r="E24" s="8">
        <v>26.897096</v>
      </c>
      <c r="F24" s="8">
        <v>34.903254000000004</v>
      </c>
      <c r="G24" s="8">
        <v>51.46202099521636</v>
      </c>
      <c r="H24" s="8">
        <v>83.10432220955441</v>
      </c>
      <c r="I24" s="8">
        <v>104.514</v>
      </c>
      <c r="J24" s="8">
        <v>76.100454</v>
      </c>
      <c r="K24" s="8">
        <v>53.23835964229733</v>
      </c>
      <c r="L24" s="32">
        <f t="shared" si="4"/>
        <v>-30.04199470045562</v>
      </c>
      <c r="M24" s="36"/>
    </row>
    <row r="25" spans="1:13" s="1" customFormat="1" ht="9" customHeight="1">
      <c r="A25" s="6" t="s">
        <v>17</v>
      </c>
      <c r="B25" s="8">
        <v>18.006037</v>
      </c>
      <c r="C25" s="8">
        <v>13.882701</v>
      </c>
      <c r="D25" s="8">
        <v>14.763606</v>
      </c>
      <c r="E25" s="8">
        <v>13.515615</v>
      </c>
      <c r="F25" s="8">
        <v>12.774683000000003</v>
      </c>
      <c r="G25" s="8">
        <v>16.849144331710797</v>
      </c>
      <c r="H25" s="8">
        <v>29.434484394979474</v>
      </c>
      <c r="I25" s="8">
        <v>52.496</v>
      </c>
      <c r="J25" s="8">
        <v>39.229341</v>
      </c>
      <c r="K25" s="8">
        <v>25.245969830281087</v>
      </c>
      <c r="L25" s="32">
        <f t="shared" si="4"/>
        <v>-35.64518498977312</v>
      </c>
      <c r="M25" s="36"/>
    </row>
    <row r="26" spans="1:13" s="1" customFormat="1" ht="9" customHeight="1">
      <c r="A26" s="6" t="s">
        <v>18</v>
      </c>
      <c r="B26" s="8">
        <v>50.349497</v>
      </c>
      <c r="C26" s="8">
        <v>49.871197</v>
      </c>
      <c r="D26" s="8">
        <v>59.552908</v>
      </c>
      <c r="E26" s="8">
        <v>67.113703</v>
      </c>
      <c r="F26" s="8">
        <v>95.52575900000001</v>
      </c>
      <c r="G26" s="8">
        <v>173.9534922228879</v>
      </c>
      <c r="H26" s="8">
        <v>369.50645846788854</v>
      </c>
      <c r="I26" s="8">
        <v>541.17</v>
      </c>
      <c r="J26" s="8">
        <v>498.360449</v>
      </c>
      <c r="K26" s="8">
        <v>254.2285947859495</v>
      </c>
      <c r="L26" s="32">
        <f t="shared" si="4"/>
        <v>-48.98700422634271</v>
      </c>
      <c r="M26" s="36"/>
    </row>
    <row r="27" spans="1:13" s="1" customFormat="1" ht="9" customHeight="1">
      <c r="A27" s="6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36"/>
    </row>
    <row r="28" spans="1:13" s="1" customFormat="1" ht="9" customHeight="1">
      <c r="A28" s="3" t="s">
        <v>19</v>
      </c>
      <c r="B28" s="4">
        <f aca="true" t="shared" si="5" ref="B28:K28">SUM(B29:B32)</f>
        <v>2339.583204</v>
      </c>
      <c r="C28" s="4">
        <f t="shared" si="5"/>
        <v>1941.27415</v>
      </c>
      <c r="D28" s="4">
        <f t="shared" si="5"/>
        <v>2893.98294</v>
      </c>
      <c r="E28" s="4">
        <f t="shared" si="5"/>
        <v>3023.3065300000003</v>
      </c>
      <c r="F28" s="4">
        <f t="shared" si="5"/>
        <v>4381.774396</v>
      </c>
      <c r="G28" s="4">
        <f t="shared" si="5"/>
        <v>6578.099454707934</v>
      </c>
      <c r="H28" s="4">
        <f t="shared" si="5"/>
        <v>9022.759069421121</v>
      </c>
      <c r="I28" s="4">
        <f t="shared" si="5"/>
        <v>10860.075</v>
      </c>
      <c r="J28" s="4">
        <f t="shared" si="5"/>
        <v>10044.634401000001</v>
      </c>
      <c r="K28" s="4">
        <f t="shared" si="5"/>
        <v>7646.5647107993045</v>
      </c>
      <c r="L28" s="5">
        <f>100*(K28-J28)/J28</f>
        <v>-23.874136125471676</v>
      </c>
      <c r="M28" s="36"/>
    </row>
    <row r="29" spans="1:13" s="1" customFormat="1" ht="9" customHeight="1">
      <c r="A29" s="6" t="s">
        <v>20</v>
      </c>
      <c r="B29" s="8">
        <v>408.527132</v>
      </c>
      <c r="C29" s="8">
        <v>374.263259</v>
      </c>
      <c r="D29" s="8">
        <v>420.904595</v>
      </c>
      <c r="E29" s="8">
        <v>391.481332</v>
      </c>
      <c r="F29" s="8">
        <v>371.41432299999997</v>
      </c>
      <c r="G29" s="8">
        <v>602.7439475070233</v>
      </c>
      <c r="H29" s="8">
        <v>957.1998105418545</v>
      </c>
      <c r="I29" s="8">
        <v>1204.43</v>
      </c>
      <c r="J29" s="8">
        <v>838.161038</v>
      </c>
      <c r="K29" s="8">
        <v>568.7648207906115</v>
      </c>
      <c r="L29" s="32">
        <f>100*(K29-J29)/J29</f>
        <v>-32.141343369075635</v>
      </c>
      <c r="M29" s="36"/>
    </row>
    <row r="30" spans="1:13" s="1" customFormat="1" ht="9" customHeight="1">
      <c r="A30" s="6" t="s">
        <v>21</v>
      </c>
      <c r="B30" s="8">
        <v>41.870682</v>
      </c>
      <c r="C30" s="8">
        <v>36.537842</v>
      </c>
      <c r="D30" s="8">
        <v>36.72093</v>
      </c>
      <c r="E30" s="8">
        <v>50.545069</v>
      </c>
      <c r="F30" s="8">
        <v>42.426781</v>
      </c>
      <c r="G30" s="8">
        <v>70.83109162867713</v>
      </c>
      <c r="H30" s="8">
        <v>137.2467652652673</v>
      </c>
      <c r="I30" s="8">
        <v>172.832</v>
      </c>
      <c r="J30" s="8">
        <v>85.75913</v>
      </c>
      <c r="K30" s="8">
        <v>55.73265215313525</v>
      </c>
      <c r="L30" s="32">
        <f>100*(K30-J30)/J30</f>
        <v>-35.01257282678212</v>
      </c>
      <c r="M30" s="36"/>
    </row>
    <row r="31" spans="1:13" s="1" customFormat="1" ht="9" customHeight="1">
      <c r="A31" s="6" t="s">
        <v>22</v>
      </c>
      <c r="B31" s="8">
        <v>157.566839</v>
      </c>
      <c r="C31" s="8">
        <v>98.177866</v>
      </c>
      <c r="D31" s="8">
        <v>109.816563</v>
      </c>
      <c r="E31" s="8">
        <v>180.528029</v>
      </c>
      <c r="F31" s="8">
        <v>224.254942</v>
      </c>
      <c r="G31" s="8">
        <v>359.40427018799863</v>
      </c>
      <c r="H31" s="8">
        <v>677.059601673075</v>
      </c>
      <c r="I31" s="8">
        <v>872.814</v>
      </c>
      <c r="J31" s="8">
        <v>746.457536</v>
      </c>
      <c r="K31" s="8">
        <v>531.7599597810159</v>
      </c>
      <c r="L31" s="32">
        <f>100*(K31-J31)/J31</f>
        <v>-28.76219555227105</v>
      </c>
      <c r="M31" s="36"/>
    </row>
    <row r="32" spans="1:13" s="1" customFormat="1" ht="9" customHeight="1">
      <c r="A32" s="6" t="s">
        <v>23</v>
      </c>
      <c r="B32" s="8">
        <v>1731.618551</v>
      </c>
      <c r="C32" s="8">
        <v>1432.295183</v>
      </c>
      <c r="D32" s="8">
        <v>2326.540852</v>
      </c>
      <c r="E32" s="8">
        <v>2400.7521</v>
      </c>
      <c r="F32" s="8">
        <v>3743.67835</v>
      </c>
      <c r="G32" s="8">
        <v>5545.120145384235</v>
      </c>
      <c r="H32" s="8">
        <v>7251.252891940923</v>
      </c>
      <c r="I32" s="8">
        <v>8609.999</v>
      </c>
      <c r="J32" s="8">
        <v>8374.256697</v>
      </c>
      <c r="K32" s="8">
        <v>6490.307278074542</v>
      </c>
      <c r="L32" s="32">
        <f>100*(K32-J32)/J32</f>
        <v>-22.496915094570312</v>
      </c>
      <c r="M32" s="36"/>
    </row>
    <row r="33" spans="1:15" s="1" customFormat="1" ht="9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6"/>
      <c r="N33" s="8"/>
      <c r="O33" s="36"/>
    </row>
    <row r="34" spans="1:13" s="1" customFormat="1" ht="9" customHeight="1">
      <c r="A34" s="3" t="s">
        <v>24</v>
      </c>
      <c r="B34" s="4">
        <f aca="true" t="shared" si="6" ref="B34:K34">SUM(B35:B37)</f>
        <v>713.561905</v>
      </c>
      <c r="C34" s="4">
        <f t="shared" si="6"/>
        <v>683.82785</v>
      </c>
      <c r="D34" s="4">
        <f t="shared" si="6"/>
        <v>904.6457859999999</v>
      </c>
      <c r="E34" s="4">
        <f t="shared" si="6"/>
        <v>883.409181</v>
      </c>
      <c r="F34" s="4">
        <f t="shared" si="6"/>
        <v>872.4011750000001</v>
      </c>
      <c r="G34" s="4">
        <f t="shared" si="6"/>
        <v>1163.9479796248706</v>
      </c>
      <c r="H34" s="4">
        <f t="shared" si="6"/>
        <v>1605.3791723210602</v>
      </c>
      <c r="I34" s="4">
        <f t="shared" si="6"/>
        <v>2094.7079999999996</v>
      </c>
      <c r="J34" s="4">
        <f t="shared" si="6"/>
        <v>1878.487277</v>
      </c>
      <c r="K34" s="4">
        <f t="shared" si="6"/>
        <v>1071.5757580611555</v>
      </c>
      <c r="L34" s="5">
        <f>100*(K34-J34)/J34</f>
        <v>-42.95538909518227</v>
      </c>
      <c r="M34" s="36"/>
    </row>
    <row r="35" spans="1:13" s="1" customFormat="1" ht="9" customHeight="1">
      <c r="A35" s="6" t="s">
        <v>25</v>
      </c>
      <c r="B35" s="8">
        <v>370.418065</v>
      </c>
      <c r="C35" s="8">
        <v>377.078468</v>
      </c>
      <c r="D35" s="8">
        <v>538.76339</v>
      </c>
      <c r="E35" s="8">
        <v>518.236505</v>
      </c>
      <c r="F35" s="8">
        <v>520.583657</v>
      </c>
      <c r="G35" s="8">
        <v>701.2534184130311</v>
      </c>
      <c r="H35" s="8">
        <v>904.3303001005773</v>
      </c>
      <c r="I35" s="8">
        <v>1193.03</v>
      </c>
      <c r="J35" s="8">
        <v>1347.000532</v>
      </c>
      <c r="K35" s="8">
        <v>811.3717283118872</v>
      </c>
      <c r="L35" s="32">
        <f>100*(K35-J35)/J35</f>
        <v>-39.764557694184546</v>
      </c>
      <c r="M35" s="36"/>
    </row>
    <row r="36" spans="1:13" s="1" customFormat="1" ht="9" customHeight="1">
      <c r="A36" s="6" t="s">
        <v>26</v>
      </c>
      <c r="B36" s="8">
        <v>164.026538</v>
      </c>
      <c r="C36" s="8">
        <v>155.003894</v>
      </c>
      <c r="D36" s="8">
        <v>173.872619</v>
      </c>
      <c r="E36" s="8">
        <v>175.274438</v>
      </c>
      <c r="F36" s="8">
        <v>193.058537</v>
      </c>
      <c r="G36" s="8">
        <v>242.39714000834974</v>
      </c>
      <c r="H36" s="8">
        <v>376.15847699953395</v>
      </c>
      <c r="I36" s="8">
        <v>498.65</v>
      </c>
      <c r="J36" s="8">
        <v>290.593441</v>
      </c>
      <c r="K36" s="8">
        <v>123.08211663117147</v>
      </c>
      <c r="L36" s="32">
        <f>100*(K36-J36)/J36</f>
        <v>-57.64456478865555</v>
      </c>
      <c r="M36" s="36"/>
    </row>
    <row r="37" spans="1:13" s="1" customFormat="1" ht="9" customHeight="1">
      <c r="A37" s="6" t="s">
        <v>27</v>
      </c>
      <c r="B37" s="8">
        <v>179.117302</v>
      </c>
      <c r="C37" s="8">
        <v>151.745488</v>
      </c>
      <c r="D37" s="8">
        <v>192.009777</v>
      </c>
      <c r="E37" s="8">
        <v>189.898238</v>
      </c>
      <c r="F37" s="8">
        <v>158.75898100000003</v>
      </c>
      <c r="G37" s="8">
        <v>220.29742120348982</v>
      </c>
      <c r="H37" s="8">
        <v>324.89039522094896</v>
      </c>
      <c r="I37" s="8">
        <v>403.028</v>
      </c>
      <c r="J37" s="8">
        <v>240.893304</v>
      </c>
      <c r="K37" s="8">
        <v>137.12191311809676</v>
      </c>
      <c r="L37" s="32">
        <f>100*(K37-J37)/J37</f>
        <v>-43.0777398785245</v>
      </c>
      <c r="M37" s="36"/>
    </row>
    <row r="38" spans="1:13" s="1" customFormat="1" ht="9" customHeight="1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6"/>
    </row>
    <row r="39" spans="1:13" s="1" customFormat="1" ht="9" customHeight="1">
      <c r="A39" s="3" t="s">
        <v>32</v>
      </c>
      <c r="B39" s="4">
        <f aca="true" t="shared" si="7" ref="B39:K39">SUM(B40:B43)</f>
        <v>426.952169</v>
      </c>
      <c r="C39" s="4">
        <f t="shared" si="7"/>
        <v>335.767946</v>
      </c>
      <c r="D39" s="4">
        <f t="shared" si="7"/>
        <v>376.75912700000003</v>
      </c>
      <c r="E39" s="4">
        <f t="shared" si="7"/>
        <v>369.497939</v>
      </c>
      <c r="F39" s="4">
        <f t="shared" si="7"/>
        <v>457.19476000000003</v>
      </c>
      <c r="G39" s="4">
        <f t="shared" si="7"/>
        <v>798.2037500724657</v>
      </c>
      <c r="H39" s="4">
        <f t="shared" si="7"/>
        <v>1228.496344913482</v>
      </c>
      <c r="I39" s="4">
        <f t="shared" si="7"/>
        <v>1614.9530000000002</v>
      </c>
      <c r="J39" s="4">
        <f t="shared" si="7"/>
        <v>1569.794564</v>
      </c>
      <c r="K39" s="4">
        <f t="shared" si="7"/>
        <v>1233.525770165593</v>
      </c>
      <c r="L39" s="5">
        <f>100*(K39-J39)/J39</f>
        <v>-21.421197495904117</v>
      </c>
      <c r="M39" s="36"/>
    </row>
    <row r="40" spans="1:13" s="1" customFormat="1" ht="9" customHeight="1">
      <c r="A40" s="6" t="s">
        <v>28</v>
      </c>
      <c r="B40" s="8">
        <v>64.155934</v>
      </c>
      <c r="C40" s="8">
        <v>61.184641</v>
      </c>
      <c r="D40" s="8">
        <v>71.213227</v>
      </c>
      <c r="E40" s="8">
        <v>71.585852</v>
      </c>
      <c r="F40" s="8">
        <v>65.292338</v>
      </c>
      <c r="G40" s="8">
        <v>105.47341753511073</v>
      </c>
      <c r="H40" s="8">
        <v>166.28014711873573</v>
      </c>
      <c r="I40" s="8">
        <v>207.977</v>
      </c>
      <c r="J40" s="8">
        <v>168.271839</v>
      </c>
      <c r="K40" s="8">
        <v>105.79202563158822</v>
      </c>
      <c r="L40" s="32">
        <f>100*(K40-J40)/J40</f>
        <v>-37.13028498393708</v>
      </c>
      <c r="M40" s="36"/>
    </row>
    <row r="41" spans="1:13" s="1" customFormat="1" ht="9" customHeight="1">
      <c r="A41" s="6" t="s">
        <v>29</v>
      </c>
      <c r="B41" s="8">
        <v>84.201946</v>
      </c>
      <c r="C41" s="8">
        <v>40.0219</v>
      </c>
      <c r="D41" s="8">
        <v>59.251839</v>
      </c>
      <c r="E41" s="8">
        <v>70.976925</v>
      </c>
      <c r="F41" s="8">
        <v>72.465484</v>
      </c>
      <c r="G41" s="8">
        <v>107.20341361000912</v>
      </c>
      <c r="H41" s="8">
        <v>276.8490380992803</v>
      </c>
      <c r="I41" s="8">
        <v>393.941</v>
      </c>
      <c r="J41" s="8">
        <v>416.311032</v>
      </c>
      <c r="K41" s="8">
        <v>338.64458625795424</v>
      </c>
      <c r="L41" s="32">
        <f>100*(K41-J41)/J41</f>
        <v>-18.655870196119558</v>
      </c>
      <c r="M41" s="36"/>
    </row>
    <row r="42" spans="1:13" s="1" customFormat="1" ht="9" customHeight="1">
      <c r="A42" s="6" t="s">
        <v>30</v>
      </c>
      <c r="B42" s="8">
        <v>171.190013</v>
      </c>
      <c r="C42" s="8">
        <v>145.391038</v>
      </c>
      <c r="D42" s="8">
        <v>170.095266</v>
      </c>
      <c r="E42" s="8">
        <v>149.375883</v>
      </c>
      <c r="F42" s="8">
        <v>238.58137999999997</v>
      </c>
      <c r="G42" s="8">
        <v>435.3055383965421</v>
      </c>
      <c r="H42" s="8">
        <v>610.5912909335361</v>
      </c>
      <c r="I42" s="8">
        <v>773.681</v>
      </c>
      <c r="J42" s="8">
        <v>851.07709</v>
      </c>
      <c r="K42" s="8">
        <v>705.0693810459043</v>
      </c>
      <c r="L42" s="32">
        <f>100*(K42-J42)/J42</f>
        <v>-17.15563850439162</v>
      </c>
      <c r="M42" s="36"/>
    </row>
    <row r="43" spans="1:13" s="1" customFormat="1" ht="9" customHeight="1">
      <c r="A43" s="6" t="s">
        <v>31</v>
      </c>
      <c r="B43" s="8">
        <v>107.404276</v>
      </c>
      <c r="C43" s="8">
        <v>89.170367</v>
      </c>
      <c r="D43" s="8">
        <v>76.198795</v>
      </c>
      <c r="E43" s="8">
        <v>77.559279</v>
      </c>
      <c r="F43" s="8">
        <v>80.85555800000002</v>
      </c>
      <c r="G43" s="8">
        <v>150.22138053080383</v>
      </c>
      <c r="H43" s="8">
        <v>174.7758687619298</v>
      </c>
      <c r="I43" s="8">
        <v>239.354</v>
      </c>
      <c r="J43" s="8">
        <v>134.134603</v>
      </c>
      <c r="K43" s="8">
        <v>84.0197772301462</v>
      </c>
      <c r="L43" s="32">
        <f>100*(K43-J43)/J43</f>
        <v>-37.36159398768549</v>
      </c>
      <c r="M43" s="36"/>
    </row>
    <row r="44" spans="1:13" s="1" customFormat="1" ht="9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0"/>
    </row>
    <row r="45" spans="1:13" s="1" customFormat="1" ht="9.75" customHeight="1">
      <c r="A45" s="33" t="s">
        <v>34</v>
      </c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30"/>
    </row>
    <row r="46" spans="1:13" s="1" customFormat="1" ht="9.75" customHeight="1">
      <c r="A46" s="34" t="s">
        <v>33</v>
      </c>
      <c r="B46" s="27"/>
      <c r="M46" s="30"/>
    </row>
    <row r="47" spans="1:13" s="1" customFormat="1" ht="9" customHeight="1">
      <c r="A47" s="14"/>
      <c r="B47" s="13"/>
      <c r="C47" s="13"/>
      <c r="M47" s="30"/>
    </row>
    <row r="48" spans="1:13" s="1" customFormat="1" ht="9" customHeight="1">
      <c r="A48" s="6"/>
      <c r="M48" s="30"/>
    </row>
    <row r="49" spans="1:13" s="1" customFormat="1" ht="9" customHeight="1">
      <c r="A49" s="6"/>
      <c r="M49" s="30"/>
    </row>
    <row r="50" spans="1:13" s="1" customFormat="1" ht="9" customHeight="1">
      <c r="A50" s="6"/>
      <c r="M50" s="30"/>
    </row>
    <row r="77" spans="2:3" ht="9" customHeight="1">
      <c r="B77" s="17"/>
      <c r="C77" s="17"/>
    </row>
    <row r="78" ht="9" customHeight="1">
      <c r="C78" s="18"/>
    </row>
    <row r="79" spans="2:3" ht="9" customHeight="1">
      <c r="B79" s="17"/>
      <c r="C79" s="17"/>
    </row>
    <row r="80" spans="2:3" ht="9" customHeight="1">
      <c r="B80" s="19"/>
      <c r="C80" s="19"/>
    </row>
    <row r="81" spans="2:3" ht="9" customHeight="1">
      <c r="B81" s="17"/>
      <c r="C81" s="17"/>
    </row>
    <row r="82" spans="2:8" ht="9" customHeight="1">
      <c r="B82" s="20"/>
      <c r="C82" s="21"/>
      <c r="E82" s="20"/>
      <c r="F82" s="20"/>
      <c r="G82" s="20"/>
      <c r="H82" s="20"/>
    </row>
    <row r="83" spans="2:8" ht="9" customHeight="1">
      <c r="B83" s="20"/>
      <c r="C83" s="21"/>
      <c r="E83" s="20"/>
      <c r="F83" s="20"/>
      <c r="G83" s="20"/>
      <c r="H83" s="20"/>
    </row>
    <row r="84" spans="2:8" ht="9" customHeight="1">
      <c r="B84" s="20"/>
      <c r="C84" s="21"/>
      <c r="E84" s="20"/>
      <c r="F84" s="20"/>
      <c r="G84" s="20"/>
      <c r="H84" s="20"/>
    </row>
    <row r="85" spans="2:8" ht="9" customHeight="1">
      <c r="B85" s="20"/>
      <c r="C85" s="21"/>
      <c r="E85" s="20"/>
      <c r="F85" s="20"/>
      <c r="G85" s="20"/>
      <c r="H85" s="20"/>
    </row>
    <row r="86" spans="2:8" ht="9" customHeight="1">
      <c r="B86" s="20"/>
      <c r="C86" s="21"/>
      <c r="E86" s="20"/>
      <c r="F86" s="20"/>
      <c r="G86" s="20"/>
      <c r="H86" s="20"/>
    </row>
    <row r="87" spans="2:8" ht="9" customHeight="1">
      <c r="B87" s="20"/>
      <c r="C87" s="21"/>
      <c r="E87" s="20"/>
      <c r="F87" s="20"/>
      <c r="G87" s="20"/>
      <c r="H87" s="20"/>
    </row>
    <row r="88" spans="2:8" ht="9" customHeight="1">
      <c r="B88" s="20"/>
      <c r="C88" s="21"/>
      <c r="E88" s="20"/>
      <c r="F88" s="20"/>
      <c r="G88" s="20"/>
      <c r="H88" s="20"/>
    </row>
    <row r="89" spans="2:8" ht="9" customHeight="1">
      <c r="B89" s="22"/>
      <c r="C89" s="21"/>
      <c r="E89" s="20"/>
      <c r="F89" s="20"/>
      <c r="G89" s="20"/>
      <c r="H89" s="20"/>
    </row>
    <row r="91" spans="2:8" ht="9" customHeight="1">
      <c r="B91" s="20"/>
      <c r="C91" s="21"/>
      <c r="E91" s="20"/>
      <c r="F91" s="20"/>
      <c r="G91" s="20"/>
      <c r="H91" s="20"/>
    </row>
    <row r="92" spans="2:8" ht="9" customHeight="1">
      <c r="B92" s="20"/>
      <c r="C92" s="21"/>
      <c r="E92" s="20"/>
      <c r="F92" s="20"/>
      <c r="G92" s="20"/>
      <c r="H92" s="20"/>
    </row>
    <row r="93" spans="2:8" ht="9" customHeight="1">
      <c r="B93" s="20"/>
      <c r="C93" s="21"/>
      <c r="E93" s="20"/>
      <c r="F93" s="20"/>
      <c r="G93" s="20"/>
      <c r="H93" s="20"/>
    </row>
    <row r="94" spans="2:8" ht="9" customHeight="1">
      <c r="B94" s="20"/>
      <c r="C94" s="21"/>
      <c r="E94" s="20"/>
      <c r="F94" s="20"/>
      <c r="G94" s="20"/>
      <c r="H94" s="20"/>
    </row>
    <row r="95" spans="2:8" ht="9" customHeight="1">
      <c r="B95" s="20"/>
      <c r="C95" s="21"/>
      <c r="E95" s="20"/>
      <c r="F95" s="20"/>
      <c r="G95" s="20"/>
      <c r="H95" s="20"/>
    </row>
    <row r="96" spans="2:8" ht="9" customHeight="1">
      <c r="B96" s="20"/>
      <c r="C96" s="21"/>
      <c r="E96" s="20"/>
      <c r="F96" s="20"/>
      <c r="G96" s="20"/>
      <c r="H96" s="20"/>
    </row>
    <row r="97" spans="2:8" ht="9" customHeight="1">
      <c r="B97" s="20"/>
      <c r="C97" s="21"/>
      <c r="E97" s="20"/>
      <c r="F97" s="20"/>
      <c r="G97" s="20"/>
      <c r="H97" s="20"/>
    </row>
    <row r="98" spans="2:8" ht="9" customHeight="1">
      <c r="B98" s="20"/>
      <c r="C98" s="21"/>
      <c r="E98" s="20"/>
      <c r="F98" s="20"/>
      <c r="G98" s="20"/>
      <c r="H98" s="20"/>
    </row>
    <row r="99" spans="2:8" ht="9" customHeight="1">
      <c r="B99" s="20"/>
      <c r="C99" s="21"/>
      <c r="E99" s="20"/>
      <c r="F99" s="20"/>
      <c r="G99" s="20"/>
      <c r="H99" s="20"/>
    </row>
    <row r="100" spans="2:8" ht="9" customHeight="1">
      <c r="B100" s="22"/>
      <c r="C100" s="21"/>
      <c r="E100" s="20"/>
      <c r="F100" s="20"/>
      <c r="G100" s="20"/>
      <c r="H100" s="20"/>
    </row>
    <row r="102" spans="2:8" ht="9" customHeight="1">
      <c r="B102" s="20"/>
      <c r="C102" s="21"/>
      <c r="E102" s="20"/>
      <c r="F102" s="20"/>
      <c r="G102" s="20"/>
      <c r="H102" s="20"/>
    </row>
    <row r="103" spans="2:8" ht="9" customHeight="1">
      <c r="B103" s="20"/>
      <c r="C103" s="21"/>
      <c r="E103" s="20"/>
      <c r="F103" s="20"/>
      <c r="G103" s="20"/>
      <c r="H103" s="20"/>
    </row>
    <row r="104" spans="2:8" ht="9" customHeight="1">
      <c r="B104" s="20"/>
      <c r="C104" s="21"/>
      <c r="E104" s="20"/>
      <c r="F104" s="20"/>
      <c r="G104" s="20"/>
      <c r="H104" s="20"/>
    </row>
    <row r="105" spans="2:8" ht="9" customHeight="1">
      <c r="B105" s="20"/>
      <c r="C105" s="21"/>
      <c r="E105" s="20"/>
      <c r="F105" s="20"/>
      <c r="G105" s="20"/>
      <c r="H105" s="20"/>
    </row>
    <row r="106" spans="2:8" ht="9" customHeight="1">
      <c r="B106" s="22"/>
      <c r="C106" s="21"/>
      <c r="E106" s="20"/>
      <c r="F106" s="20"/>
      <c r="G106" s="20"/>
      <c r="H106" s="20"/>
    </row>
    <row r="108" spans="2:8" ht="9" customHeight="1">
      <c r="B108" s="20"/>
      <c r="C108" s="21"/>
      <c r="E108" s="20"/>
      <c r="F108" s="20"/>
      <c r="G108" s="20"/>
      <c r="H108" s="20"/>
    </row>
    <row r="109" spans="2:8" ht="9" customHeight="1">
      <c r="B109" s="20"/>
      <c r="C109" s="21"/>
      <c r="E109" s="20"/>
      <c r="F109" s="20"/>
      <c r="G109" s="20"/>
      <c r="H109" s="20"/>
    </row>
    <row r="110" spans="2:8" ht="9" customHeight="1">
      <c r="B110" s="20"/>
      <c r="C110" s="21"/>
      <c r="E110" s="20"/>
      <c r="F110" s="20"/>
      <c r="G110" s="20"/>
      <c r="H110" s="20"/>
    </row>
    <row r="111" spans="2:8" ht="9" customHeight="1">
      <c r="B111" s="22"/>
      <c r="C111" s="21"/>
      <c r="E111" s="20"/>
      <c r="F111" s="20"/>
      <c r="G111" s="20"/>
      <c r="H111" s="20"/>
    </row>
    <row r="113" spans="2:8" ht="9" customHeight="1">
      <c r="B113" s="20"/>
      <c r="C113" s="21"/>
      <c r="E113" s="20"/>
      <c r="F113" s="20"/>
      <c r="G113" s="20"/>
      <c r="H113" s="20"/>
    </row>
    <row r="114" spans="2:8" ht="9" customHeight="1">
      <c r="B114" s="20"/>
      <c r="C114" s="21"/>
      <c r="E114" s="20"/>
      <c r="F114" s="20"/>
      <c r="G114" s="20"/>
      <c r="H114" s="20"/>
    </row>
    <row r="115" spans="2:8" ht="9" customHeight="1">
      <c r="B115" s="20"/>
      <c r="C115" s="21"/>
      <c r="E115" s="20"/>
      <c r="F115" s="20"/>
      <c r="G115" s="20"/>
      <c r="H115" s="20"/>
    </row>
    <row r="116" spans="2:8" ht="9" customHeight="1">
      <c r="B116" s="20"/>
      <c r="C116" s="21"/>
      <c r="E116" s="20"/>
      <c r="F116" s="20"/>
      <c r="G116" s="20"/>
      <c r="H116" s="20"/>
    </row>
    <row r="117" spans="2:8" ht="9" customHeight="1">
      <c r="B117" s="22"/>
      <c r="C117" s="21"/>
      <c r="E117" s="20"/>
      <c r="F117" s="20"/>
      <c r="G117" s="20"/>
      <c r="H117" s="20"/>
    </row>
    <row r="118" spans="2:3" ht="9" customHeight="1">
      <c r="B118" s="17"/>
      <c r="C118" s="23"/>
    </row>
    <row r="119" spans="3:8" ht="9" customHeight="1">
      <c r="C119" s="21"/>
      <c r="E119" s="22"/>
      <c r="F119" s="22"/>
      <c r="G119" s="22"/>
      <c r="H119" s="22"/>
    </row>
    <row r="120" spans="2:3" ht="9" customHeight="1">
      <c r="B120" s="17"/>
      <c r="C120" s="24"/>
    </row>
  </sheetData>
  <sheetProtection/>
  <mergeCells count="3">
    <mergeCell ref="A3:A4"/>
    <mergeCell ref="L3:L4"/>
    <mergeCell ref="B3:K3"/>
  </mergeCells>
  <printOptions horizontalCentered="1"/>
  <pageMargins left="0.1968503937007874" right="0.1968503937007874" top="0.7874015748031497" bottom="0.7874015748031497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2011-06-15T19:59:27Z</cp:lastPrinted>
  <dcterms:created xsi:type="dcterms:W3CDTF">1998-03-11T13:37:39Z</dcterms:created>
  <dcterms:modified xsi:type="dcterms:W3CDTF">2012-07-12T10:40:13Z</dcterms:modified>
  <cp:category/>
  <cp:version/>
  <cp:contentType/>
  <cp:contentStatus/>
</cp:coreProperties>
</file>