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92" windowWidth="11916" windowHeight="9120" activeTab="0"/>
  </bookViews>
  <sheets>
    <sheet name="T3.9" sheetId="1" r:id="rId1"/>
    <sheet name="Gráfico 48 e 49" sheetId="2" state="hidden" r:id="rId2"/>
    <sheet name="T 31" sheetId="3" state="hidden" r:id="rId3"/>
    <sheet name="Figura 23, 24 e 25" sheetId="4" state="hidden" r:id="rId4"/>
  </sheets>
  <definedNames>
    <definedName name="_Fill" hidden="1">'T3.9'!$B$4:$G$4</definedName>
    <definedName name="_xlnm.Print_Area" localSheetId="2">'T 31'!$A$1:$E$22</definedName>
    <definedName name="_xlnm.Print_Area" localSheetId="0">'T3.9'!$A$1:$L$51</definedName>
    <definedName name="_xlnm.Print_Titles" localSheetId="0">'T3.9'!$A:$A</definedName>
    <definedName name="Títulos_impressão_IM" localSheetId="0">'T3.9'!$A:$A</definedName>
  </definedNames>
  <calcPr fullCalcOnLoad="1"/>
</workbook>
</file>

<file path=xl/sharedStrings.xml><?xml version="1.0" encoding="utf-8"?>
<sst xmlns="http://schemas.openxmlformats.org/spreadsheetml/2006/main" count="134" uniqueCount="117">
  <si>
    <t>Região Norte</t>
  </si>
  <si>
    <t>Região Nordeste</t>
  </si>
  <si>
    <t>Região Sudeste</t>
  </si>
  <si>
    <t>Região Sul</t>
  </si>
  <si>
    <t>Região Centro-Oeste</t>
  </si>
  <si>
    <t>Texaco</t>
  </si>
  <si>
    <t>Indústria</t>
  </si>
  <si>
    <t>Transportes</t>
  </si>
  <si>
    <t>Comercial</t>
  </si>
  <si>
    <t>Entidades Privadas</t>
  </si>
  <si>
    <t>Energia Elétrica</t>
  </si>
  <si>
    <t>Forças Armadas</t>
  </si>
  <si>
    <t>TRR</t>
  </si>
  <si>
    <t>Outros Consumos</t>
  </si>
  <si>
    <t>Uso Próprio</t>
  </si>
  <si>
    <t>POR DISTRIBUIDORA</t>
  </si>
  <si>
    <t>POR SETOR</t>
  </si>
  <si>
    <t>Agric./ Cr. Animal</t>
  </si>
  <si>
    <t>Ipiranga1</t>
  </si>
  <si>
    <t>CBPI</t>
  </si>
  <si>
    <t>DPPI</t>
  </si>
  <si>
    <t>Petrobras-BR</t>
  </si>
  <si>
    <t>Shell</t>
  </si>
  <si>
    <t>1) Inclui</t>
  </si>
  <si>
    <t>2) Inclui</t>
  </si>
  <si>
    <r>
      <t>Outros</t>
    </r>
    <r>
      <rPr>
        <vertAlign val="superscript"/>
        <sz val="9"/>
        <rFont val="Arial MT"/>
        <family val="0"/>
      </rPr>
      <t>2</t>
    </r>
  </si>
  <si>
    <t>1) Público:</t>
  </si>
  <si>
    <t>2) Outros:</t>
  </si>
  <si>
    <t>Ent. Públicas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</si>
  <si>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</si>
  <si>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Outras2</t>
  </si>
  <si>
    <t>VENDAS DE ÓLEO COMBUSTÍVEL</t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</si>
  <si>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</si>
  <si>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</si>
  <si>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27.</t>
    </r>
  </si>
  <si>
    <t>GRÁFICO 48</t>
  </si>
  <si>
    <t>GRÁFICO 49</t>
  </si>
  <si>
    <t xml:space="preserve">DE ÓLEO COMBUSTÍVEL </t>
  </si>
  <si>
    <t>FIGURA 23</t>
  </si>
  <si>
    <t>FIGURA 24</t>
  </si>
  <si>
    <t>FIGURA 25</t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</si>
  <si>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</si>
  <si>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</si>
  <si>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t>1990 - 2000</t>
  </si>
  <si>
    <t>Ipiranga</t>
  </si>
  <si>
    <t xml:space="preserve"> AGIP</t>
  </si>
  <si>
    <t xml:space="preserve"> WAL </t>
  </si>
  <si>
    <t xml:space="preserve">SABBA </t>
  </si>
  <si>
    <t xml:space="preserve"> IPE </t>
  </si>
  <si>
    <t xml:space="preserve"> MISTER OIL </t>
  </si>
  <si>
    <t xml:space="preserve"> PETROBRAS</t>
  </si>
  <si>
    <t xml:space="preserve"> QUAKER</t>
  </si>
  <si>
    <t xml:space="preserve"> SHELL </t>
  </si>
  <si>
    <t xml:space="preserve"> TEXACO</t>
  </si>
  <si>
    <t xml:space="preserve"> ONYX </t>
  </si>
  <si>
    <r>
      <t>2</t>
    </r>
    <r>
      <rPr>
        <b/>
        <sz val="9"/>
        <rFont val="Arial"/>
        <family val="2"/>
      </rPr>
      <t xml:space="preserve"> Inclui Wall Petróleo (0,64%), Sabbá (0,52%), Ipê (0,02 %), Agip (0,57%), Mister Oil (0,14%), Quaker (0,002%) e Onyx (0,002%). </t>
    </r>
  </si>
  <si>
    <t xml:space="preserve">   A soma destes percentuais, arredondada, resulta em 2%.</t>
  </si>
  <si>
    <r>
      <t>Público</t>
    </r>
    <r>
      <rPr>
        <vertAlign val="superscript"/>
        <sz val="9"/>
        <color indexed="50"/>
        <rFont val="Arial MT"/>
        <family val="0"/>
      </rPr>
      <t>1</t>
    </r>
  </si>
  <si>
    <t>Distribuidora</t>
  </si>
  <si>
    <t>%</t>
  </si>
  <si>
    <t>Total .....................................................................................................</t>
  </si>
  <si>
    <t>Petrobras-BR ........................................................................................................................................</t>
  </si>
  <si>
    <t>Shell ........................................................................................................................................</t>
  </si>
  <si>
    <t>Texaco ........................................................................................................................................</t>
  </si>
  <si>
    <r>
      <t>Ipiranga</t>
    </r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...............................................................................................................................</t>
    </r>
  </si>
  <si>
    <t>Wall Petróleo ........................................................................................................................................</t>
  </si>
  <si>
    <t>Agip ........................................................................................................................................</t>
  </si>
  <si>
    <t>Sabbá ........................................................................................................................................</t>
  </si>
  <si>
    <t>Miste Oil ........................................................................................................................................</t>
  </si>
  <si>
    <t>Ipê ........................................................................................................................................</t>
  </si>
  <si>
    <t>Quaker ........................................................................................................................................</t>
  </si>
  <si>
    <t>Onix ........................................................................................................................................</t>
  </si>
  <si>
    <r>
      <t>1</t>
    </r>
    <r>
      <rPr>
        <sz val="7"/>
        <color indexed="8"/>
        <rFont val="Arial"/>
        <family val="2"/>
      </rPr>
      <t xml:space="preserve"> Inclui a Companhia Brasileira de Petróleo Ipiranga (CBPI) e a </t>
    </r>
  </si>
  <si>
    <t>Distribuidora de Produtos de Petróleo Ipiranga (DPPI).</t>
  </si>
  <si>
    <t xml:space="preserve">Fonte: ANP, conforme a Portaria CNP n.º 221 de 25/06/1981. </t>
  </si>
  <si>
    <t>Tabela 31: Participação relativa das distribuidoras nas vendas</t>
  </si>
  <si>
    <t>de óleo combustível, em ordem decrescente - 2001</t>
  </si>
  <si>
    <t xml:space="preserve">Região Norte </t>
  </si>
  <si>
    <t xml:space="preserve">Rondônia </t>
  </si>
  <si>
    <t xml:space="preserve">Acre </t>
  </si>
  <si>
    <t xml:space="preserve">Amazonas </t>
  </si>
  <si>
    <t xml:space="preserve">Roraima </t>
  </si>
  <si>
    <t xml:space="preserve">Pará </t>
  </si>
  <si>
    <t xml:space="preserve">Amapá </t>
  </si>
  <si>
    <t xml:space="preserve">Tocantins </t>
  </si>
  <si>
    <t xml:space="preserve">Região Nordeste </t>
  </si>
  <si>
    <t xml:space="preserve">Maranhão </t>
  </si>
  <si>
    <t xml:space="preserve">Piauí </t>
  </si>
  <si>
    <t xml:space="preserve">Ceará </t>
  </si>
  <si>
    <t xml:space="preserve">Rio Grande do Norte </t>
  </si>
  <si>
    <t xml:space="preserve">Paraíba </t>
  </si>
  <si>
    <t xml:space="preserve">Pernambuco </t>
  </si>
  <si>
    <t xml:space="preserve">Alagoas </t>
  </si>
  <si>
    <t xml:space="preserve">Sergipe </t>
  </si>
  <si>
    <t xml:space="preserve">Bahia </t>
  </si>
  <si>
    <t xml:space="preserve">Região Sudeste </t>
  </si>
  <si>
    <t xml:space="preserve">Minas Gerais </t>
  </si>
  <si>
    <t xml:space="preserve">Espírito Santo </t>
  </si>
  <si>
    <t xml:space="preserve">Rio de Janeiro </t>
  </si>
  <si>
    <t xml:space="preserve">São Paulo </t>
  </si>
  <si>
    <t xml:space="preserve">Região Sul </t>
  </si>
  <si>
    <t xml:space="preserve">Paraná </t>
  </si>
  <si>
    <t xml:space="preserve">Santa Catarina </t>
  </si>
  <si>
    <t xml:space="preserve">Rio Grande do Sul </t>
  </si>
  <si>
    <t xml:space="preserve">Região Centro-Oeste </t>
  </si>
  <si>
    <t xml:space="preserve">Mato Grosso do Sul </t>
  </si>
  <si>
    <t xml:space="preserve">Mato Grosso </t>
  </si>
  <si>
    <t xml:space="preserve">Goiás </t>
  </si>
  <si>
    <t xml:space="preserve">Distrito Federal </t>
  </si>
  <si>
    <t>Grandes Regiões e Unidades da Federação</t>
  </si>
  <si>
    <t>..</t>
  </si>
  <si>
    <r>
      <t>Vendas de óleo combustível pelas distribuidoras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</si>
  <si>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Nota: Até 2006, inclui as vendas e o consumo próprio das distribuidoras. A partir de 2007, inclui apenas as vendas.</t>
  </si>
  <si>
    <t>Fonte: ANP/SAB. Dados até 2006, conforme a Portaria CNP n° 221/1981. Dados a partir de 2007, conforme Resolução ANP n° 17/2004.</t>
  </si>
  <si>
    <t>Brasil</t>
  </si>
  <si>
    <t>10/09
%</t>
  </si>
  <si>
    <t>Tabela 3.9 – Vendas de óleo combustível, pelas distribuidoras, segundo Grandes Regiões e Unidades da Federação – 2001-2010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</si>
</sst>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_(* #,##0_);_(* \(#,##0\);_(* &quot;-&quot;??_);_(@_)"/>
    <numFmt numFmtId="186" formatCode="#,##0.0_);\(#,##0.0\)"/>
    <numFmt numFmtId="187" formatCode="#,##0.000_);\(#,##0.000\)"/>
    <numFmt numFmtId="188" formatCode="#,##0.0000_);\(#,##0.0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_);_(* \(#,##0.0000\);_(* &quot;-&quot;????_);_(@_)"/>
    <numFmt numFmtId="194" formatCode="0.00000"/>
    <numFmt numFmtId="195" formatCode="0.0"/>
    <numFmt numFmtId="196" formatCode="#,##0.0"/>
    <numFmt numFmtId="197" formatCode="#,##0.000"/>
  </numFmts>
  <fonts count="8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 MT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color indexed="10"/>
      <name val="Arial MT"/>
      <family val="0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 MT"/>
      <family val="0"/>
    </font>
    <font>
      <vertAlign val="superscript"/>
      <sz val="9"/>
      <name val="Arial MT"/>
      <family val="0"/>
    </font>
    <font>
      <b/>
      <vertAlign val="superscript"/>
      <sz val="9"/>
      <name val="Arial"/>
      <family val="2"/>
    </font>
    <font>
      <b/>
      <sz val="9"/>
      <name val="Arial MT"/>
      <family val="0"/>
    </font>
    <font>
      <sz val="9"/>
      <color indexed="10"/>
      <name val="Arial MT"/>
      <family val="0"/>
    </font>
    <font>
      <sz val="10"/>
      <name val="Arial MT"/>
      <family val="0"/>
    </font>
    <font>
      <sz val="10"/>
      <color indexed="10"/>
      <name val="Arial MT"/>
      <family val="0"/>
    </font>
    <font>
      <sz val="10"/>
      <color indexed="10"/>
      <name val="Arial"/>
      <family val="2"/>
    </font>
    <font>
      <sz val="12"/>
      <color indexed="50"/>
      <name val="Arial MT"/>
      <family val="0"/>
    </font>
    <font>
      <sz val="9"/>
      <color indexed="50"/>
      <name val="Arial MT"/>
      <family val="0"/>
    </font>
    <font>
      <sz val="10"/>
      <color indexed="50"/>
      <name val="Arial"/>
      <family val="2"/>
    </font>
    <font>
      <vertAlign val="superscript"/>
      <sz val="9"/>
      <color indexed="50"/>
      <name val="Arial MT"/>
      <family val="0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61"/>
      <name val="Helvetica Neue"/>
      <family val="2"/>
    </font>
    <font>
      <b/>
      <vertAlign val="superscript"/>
      <sz val="7"/>
      <name val="Helvetica Neue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vertAlign val="superscript"/>
      <sz val="9"/>
      <color indexed="8"/>
      <name val="Arial"/>
      <family val="0"/>
    </font>
    <font>
      <b/>
      <sz val="10.75"/>
      <color indexed="8"/>
      <name val="Arial"/>
      <family val="0"/>
    </font>
    <font>
      <b/>
      <vertAlign val="superscript"/>
      <sz val="10.75"/>
      <color indexed="8"/>
      <name val="Arial"/>
      <family val="0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6" fillId="21" borderId="5" applyNumberFormat="0" applyAlignment="0" applyProtection="0"/>
    <xf numFmtId="169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5" fontId="8" fillId="0" borderId="0" xfId="62" applyNumberFormat="1" applyFont="1" applyAlignment="1">
      <alignment/>
    </xf>
    <xf numFmtId="185" fontId="0" fillId="0" borderId="0" xfId="0" applyNumberFormat="1" applyAlignment="1">
      <alignment/>
    </xf>
    <xf numFmtId="185" fontId="9" fillId="0" borderId="0" xfId="62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16" fillId="0" borderId="0" xfId="62" applyNumberFormat="1" applyFont="1" applyAlignment="1">
      <alignment/>
    </xf>
    <xf numFmtId="2" fontId="16" fillId="0" borderId="0" xfId="62" applyNumberFormat="1" applyFont="1" applyAlignment="1">
      <alignment/>
    </xf>
    <xf numFmtId="189" fontId="0" fillId="0" borderId="0" xfId="62" applyNumberFormat="1" applyFont="1" applyAlignment="1">
      <alignment/>
    </xf>
    <xf numFmtId="189" fontId="0" fillId="0" borderId="0" xfId="62" applyNumberFormat="1" applyFont="1" applyAlignment="1">
      <alignment/>
    </xf>
    <xf numFmtId="185" fontId="0" fillId="0" borderId="0" xfId="62" applyNumberFormat="1" applyFont="1" applyAlignment="1">
      <alignment/>
    </xf>
    <xf numFmtId="189" fontId="0" fillId="0" borderId="0" xfId="62" applyNumberFormat="1" applyFont="1" applyAlignment="1">
      <alignment/>
    </xf>
    <xf numFmtId="189" fontId="14" fillId="0" borderId="0" xfId="62" applyNumberFormat="1" applyFont="1" applyAlignment="1">
      <alignment/>
    </xf>
    <xf numFmtId="171" fontId="14" fillId="0" borderId="0" xfId="62" applyFont="1" applyAlignment="1">
      <alignment/>
    </xf>
    <xf numFmtId="191" fontId="14" fillId="0" borderId="0" xfId="62" applyNumberFormat="1" applyFont="1" applyAlignment="1">
      <alignment/>
    </xf>
    <xf numFmtId="191" fontId="0" fillId="0" borderId="0" xfId="0" applyNumberFormat="1" applyAlignment="1">
      <alignment/>
    </xf>
    <xf numFmtId="171" fontId="0" fillId="0" borderId="0" xfId="62" applyFont="1" applyAlignment="1">
      <alignment/>
    </xf>
    <xf numFmtId="185" fontId="0" fillId="0" borderId="0" xfId="62" applyNumberFormat="1" applyFont="1" applyAlignment="1">
      <alignment/>
    </xf>
    <xf numFmtId="191" fontId="0" fillId="0" borderId="0" xfId="62" applyNumberFormat="1" applyFont="1" applyAlignment="1">
      <alignment/>
    </xf>
    <xf numFmtId="191" fontId="0" fillId="0" borderId="0" xfId="62" applyNumberFormat="1" applyFont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7" fillId="0" borderId="0" xfId="0" applyFont="1" applyAlignment="1">
      <alignment/>
    </xf>
    <xf numFmtId="185" fontId="11" fillId="0" borderId="0" xfId="62" applyNumberFormat="1" applyFont="1" applyAlignment="1">
      <alignment/>
    </xf>
    <xf numFmtId="3" fontId="11" fillId="0" borderId="0" xfId="0" applyNumberFormat="1" applyFont="1" applyAlignment="1">
      <alignment/>
    </xf>
    <xf numFmtId="185" fontId="18" fillId="0" borderId="0" xfId="62" applyNumberFormat="1" applyFont="1" applyAlignment="1">
      <alignment/>
    </xf>
    <xf numFmtId="0" fontId="18" fillId="0" borderId="0" xfId="0" applyFont="1" applyAlignment="1">
      <alignment/>
    </xf>
    <xf numFmtId="171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85" fontId="20" fillId="0" borderId="0" xfId="62" applyNumberFormat="1" applyFont="1" applyAlignment="1">
      <alignment/>
    </xf>
    <xf numFmtId="185" fontId="17" fillId="0" borderId="0" xfId="62" applyNumberFormat="1" applyFont="1" applyAlignment="1">
      <alignment horizontal="center"/>
    </xf>
    <xf numFmtId="171" fontId="1" fillId="0" borderId="0" xfId="62" applyFont="1" applyFill="1" applyBorder="1" applyAlignment="1" applyProtection="1">
      <alignment horizontal="right"/>
      <protection/>
    </xf>
    <xf numFmtId="190" fontId="1" fillId="0" borderId="0" xfId="62" applyNumberFormat="1" applyFont="1" applyFill="1" applyBorder="1" applyAlignment="1" applyProtection="1">
      <alignment horizontal="right"/>
      <protection/>
    </xf>
    <xf numFmtId="171" fontId="19" fillId="0" borderId="0" xfId="62" applyFont="1" applyAlignment="1">
      <alignment/>
    </xf>
    <xf numFmtId="171" fontId="19" fillId="0" borderId="0" xfId="62" applyNumberFormat="1" applyFont="1" applyAlignment="1">
      <alignment/>
    </xf>
    <xf numFmtId="185" fontId="19" fillId="0" borderId="0" xfId="62" applyNumberFormat="1" applyFont="1" applyAlignment="1">
      <alignment/>
    </xf>
    <xf numFmtId="190" fontId="19" fillId="0" borderId="0" xfId="62" applyNumberFormat="1" applyFont="1" applyAlignment="1">
      <alignment/>
    </xf>
    <xf numFmtId="171" fontId="20" fillId="0" borderId="0" xfId="62" applyNumberFormat="1" applyFont="1" applyAlignment="1">
      <alignment/>
    </xf>
    <xf numFmtId="171" fontId="20" fillId="0" borderId="0" xfId="62" applyFont="1" applyAlignment="1">
      <alignment/>
    </xf>
    <xf numFmtId="171" fontId="19" fillId="0" borderId="0" xfId="62" applyNumberFormat="1" applyFont="1" applyFill="1" applyBorder="1" applyAlignment="1">
      <alignment/>
    </xf>
    <xf numFmtId="0" fontId="19" fillId="34" borderId="0" xfId="0" applyFont="1" applyFill="1" applyAlignment="1">
      <alignment/>
    </xf>
    <xf numFmtId="185" fontId="20" fillId="34" borderId="0" xfId="62" applyNumberFormat="1" applyFont="1" applyFill="1" applyAlignment="1">
      <alignment/>
    </xf>
    <xf numFmtId="0" fontId="0" fillId="34" borderId="0" xfId="0" applyFont="1" applyFill="1" applyAlignment="1">
      <alignment/>
    </xf>
    <xf numFmtId="0" fontId="19" fillId="0" borderId="0" xfId="0" applyFont="1" applyFill="1" applyBorder="1" applyAlignment="1">
      <alignment/>
    </xf>
    <xf numFmtId="185" fontId="17" fillId="0" borderId="0" xfId="62" applyNumberFormat="1" applyFont="1" applyFill="1" applyBorder="1" applyAlignment="1">
      <alignment horizontal="center"/>
    </xf>
    <xf numFmtId="189" fontId="11" fillId="0" borderId="0" xfId="62" applyNumberFormat="1" applyFont="1" applyAlignment="1">
      <alignment/>
    </xf>
    <xf numFmtId="171" fontId="21" fillId="0" borderId="0" xfId="62" applyNumberFormat="1" applyFont="1" applyFill="1" applyBorder="1" applyAlignment="1">
      <alignment horizontal="left" vertical="center"/>
    </xf>
    <xf numFmtId="185" fontId="11" fillId="0" borderId="0" xfId="62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85" fontId="19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185" fontId="19" fillId="0" borderId="0" xfId="62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33" borderId="0" xfId="0" applyFont="1" applyFill="1" applyBorder="1" applyAlignment="1">
      <alignment horizontal="left" vertical="center"/>
    </xf>
    <xf numFmtId="185" fontId="28" fillId="33" borderId="0" xfId="62" applyNumberFormat="1" applyFont="1" applyFill="1" applyBorder="1" applyAlignment="1">
      <alignment/>
    </xf>
    <xf numFmtId="190" fontId="28" fillId="33" borderId="0" xfId="62" applyNumberFormat="1" applyFont="1" applyFill="1" applyBorder="1" applyAlignment="1">
      <alignment/>
    </xf>
    <xf numFmtId="9" fontId="26" fillId="33" borderId="0" xfId="5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194" fontId="26" fillId="33" borderId="0" xfId="0" applyNumberFormat="1" applyFont="1" applyFill="1" applyBorder="1" applyAlignment="1">
      <alignment/>
    </xf>
    <xf numFmtId="1" fontId="27" fillId="33" borderId="0" xfId="0" applyNumberFormat="1" applyFont="1" applyFill="1" applyBorder="1" applyAlignment="1">
      <alignment/>
    </xf>
    <xf numFmtId="184" fontId="26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185" fontId="26" fillId="33" borderId="0" xfId="62" applyNumberFormat="1" applyFont="1" applyFill="1" applyBorder="1" applyAlignment="1">
      <alignment/>
    </xf>
    <xf numFmtId="190" fontId="26" fillId="33" borderId="0" xfId="62" applyNumberFormat="1" applyFont="1" applyFill="1" applyBorder="1" applyAlignment="1">
      <alignment/>
    </xf>
    <xf numFmtId="0" fontId="27" fillId="33" borderId="0" xfId="0" applyFont="1" applyFill="1" applyBorder="1" applyAlignment="1">
      <alignment/>
    </xf>
    <xf numFmtId="185" fontId="27" fillId="33" borderId="0" xfId="62" applyNumberFormat="1" applyFont="1" applyFill="1" applyBorder="1" applyAlignment="1">
      <alignment/>
    </xf>
    <xf numFmtId="184" fontId="27" fillId="33" borderId="0" xfId="0" applyNumberFormat="1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3" fontId="38" fillId="33" borderId="0" xfId="0" applyNumberFormat="1" applyFont="1" applyFill="1" applyBorder="1" applyAlignment="1" applyProtection="1">
      <alignment horizontal="right" vertical="center" wrapText="1"/>
      <protection/>
    </xf>
    <xf numFmtId="4" fontId="38" fillId="33" borderId="0" xfId="62" applyNumberFormat="1" applyFont="1" applyFill="1" applyBorder="1" applyAlignment="1" applyProtection="1">
      <alignment horizontal="right" vertical="center" wrapText="1"/>
      <protection/>
    </xf>
    <xf numFmtId="0" fontId="37" fillId="33" borderId="0" xfId="0" applyFont="1" applyFill="1" applyBorder="1" applyAlignment="1">
      <alignment horizontal="left" vertical="center"/>
    </xf>
    <xf numFmtId="3" fontId="37" fillId="33" borderId="0" xfId="0" applyNumberFormat="1" applyFont="1" applyFill="1" applyBorder="1" applyAlignment="1">
      <alignment horizontal="right" vertical="center" wrapText="1"/>
    </xf>
    <xf numFmtId="4" fontId="38" fillId="33" borderId="0" xfId="0" applyNumberFormat="1" applyFont="1" applyFill="1" applyBorder="1" applyAlignment="1" applyProtection="1">
      <alignment horizontal="right" vertical="center" wrapText="1"/>
      <protection/>
    </xf>
    <xf numFmtId="3" fontId="37" fillId="33" borderId="0" xfId="62" applyNumberFormat="1" applyFont="1" applyFill="1" applyBorder="1" applyAlignment="1">
      <alignment horizontal="right" vertical="center" wrapText="1"/>
    </xf>
    <xf numFmtId="185" fontId="37" fillId="33" borderId="0" xfId="62" applyNumberFormat="1" applyFont="1" applyFill="1" applyBorder="1" applyAlignment="1">
      <alignment vertical="center"/>
    </xf>
    <xf numFmtId="4" fontId="37" fillId="33" borderId="0" xfId="0" applyNumberFormat="1" applyFont="1" applyFill="1" applyBorder="1" applyAlignment="1" applyProtection="1">
      <alignment horizontal="right" vertical="center" wrapText="1"/>
      <protection/>
    </xf>
    <xf numFmtId="4" fontId="37" fillId="33" borderId="0" xfId="0" applyNumberFormat="1" applyFont="1" applyFill="1" applyBorder="1" applyAlignment="1">
      <alignment horizontal="right" vertical="center" wrapText="1"/>
    </xf>
    <xf numFmtId="3" fontId="37" fillId="33" borderId="0" xfId="0" applyNumberFormat="1" applyFont="1" applyFill="1" applyBorder="1" applyAlignment="1" applyProtection="1">
      <alignment horizontal="right" vertical="center" wrapText="1"/>
      <protection/>
    </xf>
    <xf numFmtId="0" fontId="37" fillId="33" borderId="13" xfId="0" applyFont="1" applyFill="1" applyBorder="1" applyAlignment="1">
      <alignment horizontal="left" vertical="center"/>
    </xf>
    <xf numFmtId="37" fontId="37" fillId="33" borderId="13" xfId="0" applyNumberFormat="1" applyFont="1" applyFill="1" applyBorder="1" applyAlignment="1" applyProtection="1">
      <alignment vertical="center"/>
      <protection/>
    </xf>
    <xf numFmtId="3" fontId="37" fillId="33" borderId="13" xfId="0" applyNumberFormat="1" applyFont="1" applyFill="1" applyBorder="1" applyAlignment="1">
      <alignment vertical="center"/>
    </xf>
    <xf numFmtId="37" fontId="37" fillId="33" borderId="0" xfId="0" applyNumberFormat="1" applyFont="1" applyFill="1" applyBorder="1" applyAlignment="1" applyProtection="1">
      <alignment vertical="center"/>
      <protection/>
    </xf>
    <xf numFmtId="3" fontId="37" fillId="33" borderId="0" xfId="0" applyNumberFormat="1" applyFont="1" applyFill="1" applyBorder="1" applyAlignment="1">
      <alignment vertical="center"/>
    </xf>
    <xf numFmtId="2" fontId="39" fillId="33" borderId="0" xfId="62" applyNumberFormat="1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>
      <alignment/>
    </xf>
    <xf numFmtId="3" fontId="37" fillId="33" borderId="0" xfId="0" applyNumberFormat="1" applyFont="1" applyFill="1" applyBorder="1" applyAlignment="1">
      <alignment/>
    </xf>
    <xf numFmtId="185" fontId="37" fillId="33" borderId="0" xfId="62" applyNumberFormat="1" applyFont="1" applyFill="1" applyBorder="1" applyAlignment="1">
      <alignment horizontal="right" vertical="center" wrapText="1"/>
    </xf>
    <xf numFmtId="4" fontId="37" fillId="33" borderId="0" xfId="62" applyNumberFormat="1" applyFont="1" applyFill="1" applyBorder="1" applyAlignment="1" applyProtection="1">
      <alignment horizontal="right" vertical="center" wrapText="1"/>
      <protection/>
    </xf>
    <xf numFmtId="2" fontId="37" fillId="33" borderId="0" xfId="0" applyNumberFormat="1" applyFont="1" applyFill="1" applyBorder="1" applyAlignment="1" applyProtection="1">
      <alignment horizontal="left" vertical="center"/>
      <protection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left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2" fillId="33" borderId="0" xfId="0" applyFont="1" applyFill="1" applyBorder="1" applyAlignment="1">
      <alignment horizontal="left"/>
    </xf>
    <xf numFmtId="0" fontId="32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3825"/>
          <c:w val="0.69875"/>
          <c:h val="0.84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'T3.9'!$A$30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'T3.9'!$B$30:$I$30</c:f>
              <c:numCache>
                <c:ptCount val="8"/>
                <c:pt idx="0">
                  <c:v>5902529.464285715</c:v>
                </c:pt>
                <c:pt idx="1">
                  <c:v>4588233.944897959</c:v>
                </c:pt>
                <c:pt idx="2">
                  <c:v>3316128.3163265307</c:v>
                </c:pt>
                <c:pt idx="3">
                  <c:v>2669825.3336734693</c:v>
                </c:pt>
                <c:pt idx="4">
                  <c:v>2583383.5387755106</c:v>
                </c:pt>
                <c:pt idx="5">
                  <c:v>2101576.4540816327</c:v>
                </c:pt>
                <c:pt idx="6">
                  <c:v>2010032.9973575477</c:v>
                </c:pt>
                <c:pt idx="7">
                  <c:v>1705879.2485082415</c:v>
                </c:pt>
              </c:numCache>
            </c:numRef>
          </c:val>
        </c:ser>
        <c:ser>
          <c:idx val="1"/>
          <c:order val="1"/>
          <c:tx>
            <c:strRef>
              <c:f>'T3.9'!$A$37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'T3.9'!$B$37:$I$37</c:f>
              <c:numCache>
                <c:ptCount val="8"/>
                <c:pt idx="0">
                  <c:v>1063540.3040816328</c:v>
                </c:pt>
                <c:pt idx="1">
                  <c:v>950729.1642857143</c:v>
                </c:pt>
                <c:pt idx="2">
                  <c:v>792415.7877551022</c:v>
                </c:pt>
                <c:pt idx="3">
                  <c:v>645254.3173469388</c:v>
                </c:pt>
                <c:pt idx="4">
                  <c:v>610418.5857142857</c:v>
                </c:pt>
                <c:pt idx="5">
                  <c:v>529355.5183673471</c:v>
                </c:pt>
                <c:pt idx="6">
                  <c:v>538407.1562895123</c:v>
                </c:pt>
                <c:pt idx="7">
                  <c:v>536394.4176034575</c:v>
                </c:pt>
              </c:numCache>
            </c:numRef>
          </c:val>
        </c:ser>
        <c:ser>
          <c:idx val="2"/>
          <c:order val="2"/>
          <c:tx>
            <c:strRef>
              <c:f>'T3.9'!$A$18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'T3.9'!$B$18:$I$18</c:f>
              <c:numCache>
                <c:ptCount val="8"/>
                <c:pt idx="0">
                  <c:v>655459.9979591838</c:v>
                </c:pt>
                <c:pt idx="1">
                  <c:v>561984.7081632653</c:v>
                </c:pt>
                <c:pt idx="2">
                  <c:v>640512.9030612245</c:v>
                </c:pt>
                <c:pt idx="3">
                  <c:v>644023.3989795919</c:v>
                </c:pt>
                <c:pt idx="4">
                  <c:v>641059.1367346939</c:v>
                </c:pt>
                <c:pt idx="5">
                  <c:v>722291.7622448979</c:v>
                </c:pt>
                <c:pt idx="6">
                  <c:v>783331.0080337572</c:v>
                </c:pt>
                <c:pt idx="7">
                  <c:v>763097.1096824324</c:v>
                </c:pt>
              </c:numCache>
            </c:numRef>
          </c:val>
        </c:ser>
        <c:ser>
          <c:idx val="3"/>
          <c:order val="3"/>
          <c:tx>
            <c:strRef>
              <c:f>'T3.9'!$A$8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'T3.9'!$B$8:$I$8</c:f>
              <c:numCache>
                <c:ptCount val="8"/>
                <c:pt idx="0">
                  <c:v>957547.9234693878</c:v>
                </c:pt>
                <c:pt idx="1">
                  <c:v>994036.774489796</c:v>
                </c:pt>
                <c:pt idx="2">
                  <c:v>1078283.4663265306</c:v>
                </c:pt>
                <c:pt idx="3">
                  <c:v>1092379.3724489794</c:v>
                </c:pt>
                <c:pt idx="4">
                  <c:v>1037261.7234693879</c:v>
                </c:pt>
                <c:pt idx="5">
                  <c:v>1433309.4612244896</c:v>
                </c:pt>
                <c:pt idx="6">
                  <c:v>1815192.6803243605</c:v>
                </c:pt>
                <c:pt idx="7">
                  <c:v>1776903.4621304467</c:v>
                </c:pt>
              </c:numCache>
            </c:numRef>
          </c:val>
        </c:ser>
        <c:ser>
          <c:idx val="4"/>
          <c:order val="4"/>
          <c:tx>
            <c:strRef>
              <c:f>'T3.9'!$A$43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'T3.9'!$B$43:$I$43</c:f>
              <c:numCache>
                <c:ptCount val="8"/>
                <c:pt idx="0">
                  <c:v>513812.6153061224</c:v>
                </c:pt>
                <c:pt idx="1">
                  <c:v>466011.40816326527</c:v>
                </c:pt>
                <c:pt idx="2">
                  <c:v>373015.51020408166</c:v>
                </c:pt>
                <c:pt idx="3">
                  <c:v>361198.07755102037</c:v>
                </c:pt>
                <c:pt idx="4">
                  <c:v>365101.7530612244</c:v>
                </c:pt>
                <c:pt idx="5">
                  <c:v>340085.60102040815</c:v>
                </c:pt>
                <c:pt idx="6">
                  <c:v>378094.2349948227</c:v>
                </c:pt>
                <c:pt idx="7">
                  <c:v>389411.4690754219</c:v>
                </c:pt>
              </c:numCache>
            </c:numRef>
          </c:val>
        </c:ser>
        <c:overlap val="100"/>
        <c:axId val="8801939"/>
        <c:axId val="12108588"/>
      </c:barChart>
      <c:catAx>
        <c:axId val="8801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08588"/>
        <c:crosses val="autoZero"/>
        <c:auto val="1"/>
        <c:lblOffset val="100"/>
        <c:tickLblSkip val="1"/>
        <c:noMultiLvlLbl val="0"/>
      </c:catAx>
      <c:valAx>
        <c:axId val="1210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3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019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4375"/>
          <c:w val="0.233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4"/>
          <c:w val="0.699"/>
          <c:h val="0.8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'T3.9'!$A$30</c:f>
              <c:strCache>
                <c:ptCount val="1"/>
                <c:pt idx="0">
                  <c:v>Região Sudeste 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'T3.9'!$B$30:$I$30</c:f>
              <c:numCache>
                <c:ptCount val="8"/>
                <c:pt idx="0">
                  <c:v>5902529.464285715</c:v>
                </c:pt>
                <c:pt idx="1">
                  <c:v>4588233.944897959</c:v>
                </c:pt>
                <c:pt idx="2">
                  <c:v>3316128.3163265307</c:v>
                </c:pt>
                <c:pt idx="3">
                  <c:v>2669825.3336734693</c:v>
                </c:pt>
                <c:pt idx="4">
                  <c:v>2583383.5387755106</c:v>
                </c:pt>
                <c:pt idx="5">
                  <c:v>2101576.4540816327</c:v>
                </c:pt>
                <c:pt idx="6">
                  <c:v>2010032.9973575477</c:v>
                </c:pt>
                <c:pt idx="7">
                  <c:v>1705879.2485082415</c:v>
                </c:pt>
              </c:numCache>
            </c:numRef>
          </c:val>
        </c:ser>
        <c:ser>
          <c:idx val="1"/>
          <c:order val="1"/>
          <c:tx>
            <c:strRef>
              <c:f>'T3.9'!$A$37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'T3.9'!$B$37:$I$37</c:f>
              <c:numCache>
                <c:ptCount val="8"/>
                <c:pt idx="0">
                  <c:v>1063540.3040816328</c:v>
                </c:pt>
                <c:pt idx="1">
                  <c:v>950729.1642857143</c:v>
                </c:pt>
                <c:pt idx="2">
                  <c:v>792415.7877551022</c:v>
                </c:pt>
                <c:pt idx="3">
                  <c:v>645254.3173469388</c:v>
                </c:pt>
                <c:pt idx="4">
                  <c:v>610418.5857142857</c:v>
                </c:pt>
                <c:pt idx="5">
                  <c:v>529355.5183673471</c:v>
                </c:pt>
                <c:pt idx="6">
                  <c:v>538407.1562895123</c:v>
                </c:pt>
                <c:pt idx="7">
                  <c:v>536394.4176034575</c:v>
                </c:pt>
              </c:numCache>
            </c:numRef>
          </c:val>
        </c:ser>
        <c:ser>
          <c:idx val="2"/>
          <c:order val="2"/>
          <c:tx>
            <c:strRef>
              <c:f>'T3.9'!$A$18</c:f>
              <c:strCache>
                <c:ptCount val="1"/>
                <c:pt idx="0">
                  <c:v>Região Nordeste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'T3.9'!$B$18:$I$18</c:f>
              <c:numCache>
                <c:ptCount val="8"/>
                <c:pt idx="0">
                  <c:v>655459.9979591838</c:v>
                </c:pt>
                <c:pt idx="1">
                  <c:v>561984.7081632653</c:v>
                </c:pt>
                <c:pt idx="2">
                  <c:v>640512.9030612245</c:v>
                </c:pt>
                <c:pt idx="3">
                  <c:v>644023.3989795919</c:v>
                </c:pt>
                <c:pt idx="4">
                  <c:v>641059.1367346939</c:v>
                </c:pt>
                <c:pt idx="5">
                  <c:v>722291.7622448979</c:v>
                </c:pt>
                <c:pt idx="6">
                  <c:v>783331.0080337572</c:v>
                </c:pt>
                <c:pt idx="7">
                  <c:v>763097.1096824324</c:v>
                </c:pt>
              </c:numCache>
            </c:numRef>
          </c:val>
        </c:ser>
        <c:ser>
          <c:idx val="3"/>
          <c:order val="3"/>
          <c:tx>
            <c:strRef>
              <c:f>'T3.9'!$A$8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'T3.9'!$B$8:$I$8</c:f>
              <c:numCache>
                <c:ptCount val="8"/>
                <c:pt idx="0">
                  <c:v>957547.9234693878</c:v>
                </c:pt>
                <c:pt idx="1">
                  <c:v>994036.774489796</c:v>
                </c:pt>
                <c:pt idx="2">
                  <c:v>1078283.4663265306</c:v>
                </c:pt>
                <c:pt idx="3">
                  <c:v>1092379.3724489794</c:v>
                </c:pt>
                <c:pt idx="4">
                  <c:v>1037261.7234693879</c:v>
                </c:pt>
                <c:pt idx="5">
                  <c:v>1433309.4612244896</c:v>
                </c:pt>
                <c:pt idx="6">
                  <c:v>1815192.6803243605</c:v>
                </c:pt>
                <c:pt idx="7">
                  <c:v>1776903.4621304467</c:v>
                </c:pt>
              </c:numCache>
            </c:numRef>
          </c:val>
        </c:ser>
        <c:ser>
          <c:idx val="4"/>
          <c:order val="4"/>
          <c:tx>
            <c:strRef>
              <c:f>'T3.9'!$A$43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'T3.9'!$B$4:$I$4</c:f>
              <c:num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numCache>
            </c:numRef>
          </c:cat>
          <c:val>
            <c:numRef>
              <c:f>'T3.9'!$B$43:$I$43</c:f>
              <c:numCache>
                <c:ptCount val="8"/>
                <c:pt idx="0">
                  <c:v>513812.6153061224</c:v>
                </c:pt>
                <c:pt idx="1">
                  <c:v>466011.40816326527</c:v>
                </c:pt>
                <c:pt idx="2">
                  <c:v>373015.51020408166</c:v>
                </c:pt>
                <c:pt idx="3">
                  <c:v>361198.07755102037</c:v>
                </c:pt>
                <c:pt idx="4">
                  <c:v>365101.7530612244</c:v>
                </c:pt>
                <c:pt idx="5">
                  <c:v>340085.60102040815</c:v>
                </c:pt>
                <c:pt idx="6">
                  <c:v>378094.2349948227</c:v>
                </c:pt>
                <c:pt idx="7">
                  <c:v>389411.4690754219</c:v>
                </c:pt>
              </c:numCache>
            </c:numRef>
          </c:val>
        </c:ser>
        <c:overlap val="100"/>
        <c:axId val="41868429"/>
        <c:axId val="41271542"/>
      </c:barChart>
      <c:catAx>
        <c:axId val="4186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71542"/>
        <c:crosses val="autoZero"/>
        <c:auto val="1"/>
        <c:lblOffset val="100"/>
        <c:tickLblSkip val="1"/>
        <c:noMultiLvlLbl val="0"/>
      </c:catAx>
      <c:valAx>
        <c:axId val="4127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68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2105"/>
          <c:w val="0.233"/>
          <c:h val="0.3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9.878 x 10</a:t>
            </a:r>
            <a:r>
              <a:rPr lang="en-US" cap="none" sz="1075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2605"/>
          <c:y val="0.792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15"/>
          <c:y val="0.231"/>
          <c:w val="0.61075"/>
          <c:h val="0.5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Ipiranga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Shell
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Petrobras
Distribuidora
66%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25'!$IS$10:$IS$14</c:f>
              <c:strCache/>
            </c:strRef>
          </c:cat>
          <c:val>
            <c:numRef>
              <c:f>'Figura 23, 24 e 25'!$IT$10:$IT$14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9.878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t</a:t>
            </a:r>
          </a:p>
        </c:rich>
      </c:tx>
      <c:layout>
        <c:manualLayout>
          <c:xMode val="factor"/>
          <c:yMode val="factor"/>
          <c:x val="0.3115"/>
          <c:y val="0.79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25"/>
          <c:y val="0.33625"/>
          <c:w val="0.5065"/>
          <c:h val="0.43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Norte
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Nordeste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Região 
Centro-Oeste
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25'!$U$65:$U$69</c:f>
              <c:strCache/>
            </c:strRef>
          </c:cat>
          <c:val>
            <c:numRef>
              <c:f>'Figura 23, 24 e 25'!$V$65:$V$69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Volume total das vendas: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9.878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t</a:t>
            </a:r>
          </a:p>
        </c:rich>
      </c:tx>
      <c:layout>
        <c:manualLayout>
          <c:xMode val="factor"/>
          <c:yMode val="factor"/>
          <c:x val="0.321"/>
          <c:y val="0.792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75"/>
          <c:y val="0.23675"/>
          <c:w val="0.57625"/>
          <c:h val="0.499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Energia
 Elétrica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Público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23, 24 e 25'!$AB$40:$AB$44</c:f>
              <c:strCache/>
            </c:strRef>
          </c:cat>
          <c:val>
            <c:numRef>
              <c:f>'Figura 23, 24 e 25'!$AC$40:$AC$44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8</xdr:col>
      <xdr:colOff>733425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762000" y="1952625"/>
        <a:ext cx="60674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9525</xdr:rowOff>
    </xdr:from>
    <xdr:to>
      <xdr:col>8</xdr:col>
      <xdr:colOff>733425</xdr:colOff>
      <xdr:row>52</xdr:row>
      <xdr:rowOff>0</xdr:rowOff>
    </xdr:to>
    <xdr:graphicFrame>
      <xdr:nvGraphicFramePr>
        <xdr:cNvPr id="2" name="Chart 3"/>
        <xdr:cNvGraphicFramePr/>
      </xdr:nvGraphicFramePr>
      <xdr:xfrm>
        <a:off x="762000" y="7515225"/>
        <a:ext cx="60674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8</xdr:row>
      <xdr:rowOff>180975</xdr:rowOff>
    </xdr:from>
    <xdr:to>
      <xdr:col>9</xdr:col>
      <xdr:colOff>0</xdr:colOff>
      <xdr:row>23</xdr:row>
      <xdr:rowOff>180975</xdr:rowOff>
    </xdr:to>
    <xdr:graphicFrame>
      <xdr:nvGraphicFramePr>
        <xdr:cNvPr id="1" name="Chart 13"/>
        <xdr:cNvGraphicFramePr/>
      </xdr:nvGraphicFramePr>
      <xdr:xfrm>
        <a:off x="371475" y="1895475"/>
        <a:ext cx="6029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67</xdr:row>
      <xdr:rowOff>0</xdr:rowOff>
    </xdr:from>
    <xdr:to>
      <xdr:col>9</xdr:col>
      <xdr:colOff>0</xdr:colOff>
      <xdr:row>82</xdr:row>
      <xdr:rowOff>0</xdr:rowOff>
    </xdr:to>
    <xdr:graphicFrame>
      <xdr:nvGraphicFramePr>
        <xdr:cNvPr id="2" name="Chart 16"/>
        <xdr:cNvGraphicFramePr/>
      </xdr:nvGraphicFramePr>
      <xdr:xfrm>
        <a:off x="409575" y="13335000"/>
        <a:ext cx="59912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9</xdr:col>
      <xdr:colOff>0</xdr:colOff>
      <xdr:row>54</xdr:row>
      <xdr:rowOff>0</xdr:rowOff>
    </xdr:to>
    <xdr:graphicFrame>
      <xdr:nvGraphicFramePr>
        <xdr:cNvPr id="3" name="Chart 17"/>
        <xdr:cNvGraphicFramePr/>
      </xdr:nvGraphicFramePr>
      <xdr:xfrm>
        <a:off x="390525" y="7820025"/>
        <a:ext cx="60102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63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4.3359375" style="102" customWidth="1"/>
    <col min="2" max="2" width="6.88671875" style="102" customWidth="1"/>
    <col min="3" max="6" width="6.99609375" style="102" bestFit="1" customWidth="1"/>
    <col min="7" max="11" width="6.99609375" style="102" customWidth="1"/>
    <col min="12" max="12" width="5.10546875" style="102" bestFit="1" customWidth="1"/>
    <col min="13" max="13" width="2.77734375" style="102" customWidth="1"/>
    <col min="14" max="16384" width="10.6640625" style="102" customWidth="1"/>
  </cols>
  <sheetData>
    <row r="1" spans="1:12" s="81" customFormat="1" ht="12.7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81" customFormat="1" ht="8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21" s="83" customFormat="1" ht="10.5" customHeight="1">
      <c r="A3" s="110" t="s">
        <v>109</v>
      </c>
      <c r="B3" s="114" t="s">
        <v>111</v>
      </c>
      <c r="C3" s="114"/>
      <c r="D3" s="114"/>
      <c r="E3" s="114"/>
      <c r="F3" s="114"/>
      <c r="G3" s="114"/>
      <c r="H3" s="114"/>
      <c r="I3" s="114"/>
      <c r="J3" s="114"/>
      <c r="K3" s="115"/>
      <c r="L3" s="112" t="s">
        <v>115</v>
      </c>
      <c r="M3" s="81"/>
      <c r="N3" s="81"/>
      <c r="O3" s="81"/>
      <c r="P3" s="81"/>
      <c r="Q3" s="81"/>
      <c r="R3" s="81"/>
      <c r="S3" s="81"/>
      <c r="T3" s="81"/>
      <c r="U3" s="81"/>
    </row>
    <row r="4" spans="1:12" s="81" customFormat="1" ht="10.5" customHeight="1">
      <c r="A4" s="111"/>
      <c r="B4" s="84">
        <v>2001</v>
      </c>
      <c r="C4" s="82">
        <v>2002</v>
      </c>
      <c r="D4" s="84">
        <v>2003</v>
      </c>
      <c r="E4" s="82">
        <v>2004</v>
      </c>
      <c r="F4" s="84">
        <v>2005</v>
      </c>
      <c r="G4" s="82">
        <v>2006</v>
      </c>
      <c r="H4" s="84">
        <v>2007</v>
      </c>
      <c r="I4" s="82">
        <v>2008</v>
      </c>
      <c r="J4" s="84">
        <v>2009</v>
      </c>
      <c r="K4" s="82">
        <v>2010</v>
      </c>
      <c r="L4" s="113"/>
    </row>
    <row r="5" s="81" customFormat="1" ht="8.25">
      <c r="A5" s="83"/>
    </row>
    <row r="6" spans="1:12" s="81" customFormat="1" ht="8.25">
      <c r="A6" s="85" t="s">
        <v>114</v>
      </c>
      <c r="B6" s="86">
        <f aca="true" t="shared" si="0" ref="B6:I6">B8+B18+B30+B37+B43</f>
        <v>9092890.305102041</v>
      </c>
      <c r="C6" s="86">
        <f t="shared" si="0"/>
        <v>7560995.999999999</v>
      </c>
      <c r="D6" s="86">
        <f t="shared" si="0"/>
        <v>6200355.983673469</v>
      </c>
      <c r="E6" s="86">
        <f t="shared" si="0"/>
        <v>5412680.5</v>
      </c>
      <c r="F6" s="86">
        <f t="shared" si="0"/>
        <v>5237224.737755102</v>
      </c>
      <c r="G6" s="86">
        <f t="shared" si="0"/>
        <v>5126618.796938775</v>
      </c>
      <c r="H6" s="86">
        <f t="shared" si="0"/>
        <v>5525058.077000001</v>
      </c>
      <c r="I6" s="86">
        <f t="shared" si="0"/>
        <v>5171685.7069999995</v>
      </c>
      <c r="J6" s="86">
        <f>J8+J18+J30+J37+J43</f>
        <v>5003974</v>
      </c>
      <c r="K6" s="86">
        <f>K8+K18+K30+K37+K43</f>
        <v>4901483.939</v>
      </c>
      <c r="L6" s="87">
        <f>((K6/J6)-1)*100</f>
        <v>-2.0481733318358564</v>
      </c>
    </row>
    <row r="7" spans="1:12" s="81" customFormat="1" ht="8.2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7"/>
    </row>
    <row r="8" spans="1:12" s="81" customFormat="1" ht="8.25">
      <c r="A8" s="85" t="s">
        <v>77</v>
      </c>
      <c r="B8" s="86">
        <f aca="true" t="shared" si="1" ref="B8:I8">SUM(B10:B16)</f>
        <v>957547.9234693878</v>
      </c>
      <c r="C8" s="86">
        <f t="shared" si="1"/>
        <v>994036.774489796</v>
      </c>
      <c r="D8" s="86">
        <f t="shared" si="1"/>
        <v>1078283.4663265306</v>
      </c>
      <c r="E8" s="86">
        <f t="shared" si="1"/>
        <v>1092379.3724489794</v>
      </c>
      <c r="F8" s="86">
        <f t="shared" si="1"/>
        <v>1037261.7234693879</v>
      </c>
      <c r="G8" s="86">
        <f t="shared" si="1"/>
        <v>1433309.4612244896</v>
      </c>
      <c r="H8" s="86">
        <f t="shared" si="1"/>
        <v>1815192.6803243605</v>
      </c>
      <c r="I8" s="86">
        <f t="shared" si="1"/>
        <v>1776903.4621304467</v>
      </c>
      <c r="J8" s="86">
        <f>SUM(J10:J16)</f>
        <v>2214546</v>
      </c>
      <c r="K8" s="86">
        <f>SUM(K10:K16)</f>
        <v>2192980.211</v>
      </c>
      <c r="L8" s="87">
        <f>((K8/J8)-1)*100</f>
        <v>-0.9738243865785479</v>
      </c>
    </row>
    <row r="9" spans="1:12" s="81" customFormat="1" ht="8.25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90"/>
    </row>
    <row r="10" spans="1:24" s="81" customFormat="1" ht="8.25">
      <c r="A10" s="88" t="s">
        <v>78</v>
      </c>
      <c r="B10" s="104">
        <v>192.3295918367347</v>
      </c>
      <c r="C10" s="104">
        <v>114.79591836734694</v>
      </c>
      <c r="D10" s="104">
        <v>29.23673469387755</v>
      </c>
      <c r="E10" s="104">
        <v>0</v>
      </c>
      <c r="F10" s="104">
        <v>77.48979591836735</v>
      </c>
      <c r="G10" s="104">
        <v>0</v>
      </c>
      <c r="H10" s="104">
        <v>10.761584527628093</v>
      </c>
      <c r="I10" s="104">
        <v>0.0005214148942286588</v>
      </c>
      <c r="J10" s="104">
        <v>264856</v>
      </c>
      <c r="K10" s="104">
        <v>264537.83999999997</v>
      </c>
      <c r="L10" s="105">
        <f>((K10/J10)-1)*100</f>
        <v>-0.12012565318514357</v>
      </c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s="81" customFormat="1" ht="8.25">
      <c r="A11" s="88" t="s">
        <v>79</v>
      </c>
      <c r="B11" s="104">
        <v>0</v>
      </c>
      <c r="C11" s="104">
        <v>0</v>
      </c>
      <c r="D11" s="104">
        <v>168.94897959183675</v>
      </c>
      <c r="E11" s="104">
        <v>0</v>
      </c>
      <c r="F11" s="104">
        <v>0</v>
      </c>
      <c r="G11" s="104">
        <v>0</v>
      </c>
      <c r="H11" s="104">
        <v>821.94</v>
      </c>
      <c r="I11" s="104">
        <v>28.476621828277576</v>
      </c>
      <c r="J11" s="104">
        <v>0</v>
      </c>
      <c r="K11" s="104">
        <v>133.78</v>
      </c>
      <c r="L11" s="94" t="s">
        <v>110</v>
      </c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s="81" customFormat="1" ht="8.25">
      <c r="A12" s="88" t="s">
        <v>80</v>
      </c>
      <c r="B12" s="104">
        <v>395685.5581632653</v>
      </c>
      <c r="C12" s="104">
        <v>419645.23571428575</v>
      </c>
      <c r="D12" s="104">
        <v>447191.68265306123</v>
      </c>
      <c r="E12" s="104">
        <v>460682.15714285715</v>
      </c>
      <c r="F12" s="104">
        <v>398640.8693877551</v>
      </c>
      <c r="G12" s="104">
        <v>555502.45</v>
      </c>
      <c r="H12" s="104">
        <v>888730.1536950852</v>
      </c>
      <c r="I12" s="104">
        <v>911895.2994000987</v>
      </c>
      <c r="J12" s="104">
        <v>1051246</v>
      </c>
      <c r="K12" s="104">
        <v>1084636.507</v>
      </c>
      <c r="L12" s="105">
        <f>((K12/J12)-1)*100</f>
        <v>3.176279101180879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s="81" customFormat="1" ht="8.25">
      <c r="A13" s="88" t="s">
        <v>81</v>
      </c>
      <c r="B13" s="104">
        <v>0</v>
      </c>
      <c r="C13" s="104">
        <v>60.04081632653062</v>
      </c>
      <c r="D13" s="104">
        <v>0</v>
      </c>
      <c r="E13" s="104">
        <v>0</v>
      </c>
      <c r="F13" s="104">
        <v>0</v>
      </c>
      <c r="G13" s="104">
        <v>0</v>
      </c>
      <c r="H13" s="104">
        <v>114.17307754020817</v>
      </c>
      <c r="I13" s="104">
        <v>29.26014935290337</v>
      </c>
      <c r="J13" s="104">
        <v>30</v>
      </c>
      <c r="K13" s="104">
        <v>0</v>
      </c>
      <c r="L13" s="94" t="s">
        <v>110</v>
      </c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s="81" customFormat="1" ht="8.25">
      <c r="A14" s="88" t="s">
        <v>82</v>
      </c>
      <c r="B14" s="104">
        <v>561177.3826530613</v>
      </c>
      <c r="C14" s="104">
        <v>573530.068367347</v>
      </c>
      <c r="D14" s="104">
        <v>630470.6846938776</v>
      </c>
      <c r="E14" s="104">
        <v>631347.7887755102</v>
      </c>
      <c r="F14" s="104">
        <v>638257.2214285715</v>
      </c>
      <c r="G14" s="104">
        <v>877598.4826530613</v>
      </c>
      <c r="H14" s="104">
        <v>925205.2739875648</v>
      </c>
      <c r="I14" s="104">
        <v>863870.7555492236</v>
      </c>
      <c r="J14" s="104">
        <v>897136</v>
      </c>
      <c r="K14" s="104">
        <v>842089.442</v>
      </c>
      <c r="L14" s="105">
        <f>((K14/J14)-1)*100</f>
        <v>-6.135809732303688</v>
      </c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s="81" customFormat="1" ht="8.25">
      <c r="A15" s="88" t="s">
        <v>83</v>
      </c>
      <c r="B15" s="104">
        <v>0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145.049</v>
      </c>
      <c r="L15" s="94" t="s">
        <v>110</v>
      </c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s="81" customFormat="1" ht="8.25">
      <c r="A16" s="88" t="s">
        <v>84</v>
      </c>
      <c r="B16" s="104">
        <v>492.6530612244898</v>
      </c>
      <c r="C16" s="104">
        <v>686.6336734693878</v>
      </c>
      <c r="D16" s="104">
        <v>422.91326530612247</v>
      </c>
      <c r="E16" s="104">
        <v>349.4265306122449</v>
      </c>
      <c r="F16" s="104">
        <v>286.1428571428571</v>
      </c>
      <c r="G16" s="104">
        <v>208.5285714285714</v>
      </c>
      <c r="H16" s="104">
        <v>310.37797964244453</v>
      </c>
      <c r="I16" s="104">
        <v>1079.6698885283865</v>
      </c>
      <c r="J16" s="104">
        <v>1278</v>
      </c>
      <c r="K16" s="104">
        <v>1437.5929999999998</v>
      </c>
      <c r="L16" s="105">
        <f>((K16/J16)-1)*100</f>
        <v>12.487715179968696</v>
      </c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12" s="81" customFormat="1" ht="8.25">
      <c r="A17" s="88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3"/>
    </row>
    <row r="18" spans="1:12" s="81" customFormat="1" ht="8.25">
      <c r="A18" s="85" t="s">
        <v>85</v>
      </c>
      <c r="B18" s="86">
        <f aca="true" t="shared" si="2" ref="B18:I18">SUM(B20:B28)</f>
        <v>655459.9979591838</v>
      </c>
      <c r="C18" s="86">
        <f t="shared" si="2"/>
        <v>561984.7081632653</v>
      </c>
      <c r="D18" s="86">
        <f t="shared" si="2"/>
        <v>640512.9030612245</v>
      </c>
      <c r="E18" s="86">
        <f t="shared" si="2"/>
        <v>644023.3989795919</v>
      </c>
      <c r="F18" s="86">
        <f t="shared" si="2"/>
        <v>641059.1367346939</v>
      </c>
      <c r="G18" s="86">
        <f t="shared" si="2"/>
        <v>722291.7622448979</v>
      </c>
      <c r="H18" s="86">
        <f t="shared" si="2"/>
        <v>783331.0080337572</v>
      </c>
      <c r="I18" s="86">
        <f t="shared" si="2"/>
        <v>763097.1096824324</v>
      </c>
      <c r="J18" s="86">
        <f>SUM(J20:J28)</f>
        <v>595333</v>
      </c>
      <c r="K18" s="86">
        <f>SUM(K20:K28)</f>
        <v>654851.8870000001</v>
      </c>
      <c r="L18" s="87">
        <f>((K18/J18)-1)*100</f>
        <v>9.997579002003931</v>
      </c>
    </row>
    <row r="19" spans="1:12" s="81" customFormat="1" ht="8.2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90"/>
    </row>
    <row r="20" spans="1:23" s="81" customFormat="1" ht="8.25">
      <c r="A20" s="88" t="s">
        <v>86</v>
      </c>
      <c r="B20" s="91">
        <v>103593.69387755102</v>
      </c>
      <c r="C20" s="91">
        <v>141282.50714285712</v>
      </c>
      <c r="D20" s="91">
        <v>177828.5969387755</v>
      </c>
      <c r="E20" s="91">
        <v>207278.36938775508</v>
      </c>
      <c r="F20" s="91">
        <v>204214.9224489796</v>
      </c>
      <c r="G20" s="91">
        <v>205581.64081632652</v>
      </c>
      <c r="H20" s="91">
        <v>231071.42573496245</v>
      </c>
      <c r="I20" s="91">
        <v>248058.5580723697</v>
      </c>
      <c r="J20" s="91">
        <v>156727</v>
      </c>
      <c r="K20" s="91">
        <v>267638.35000000003</v>
      </c>
      <c r="L20" s="105">
        <f>((K20/J20)-1)*100</f>
        <v>70.76722581303798</v>
      </c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s="81" customFormat="1" ht="8.25">
      <c r="A21" s="88" t="s">
        <v>87</v>
      </c>
      <c r="B21" s="91">
        <v>85535.86938775511</v>
      </c>
      <c r="C21" s="91">
        <v>6903.513265306123</v>
      </c>
      <c r="D21" s="91">
        <v>5778.817346938776</v>
      </c>
      <c r="E21" s="91">
        <v>5768.96224489796</v>
      </c>
      <c r="F21" s="91">
        <v>1055.6397959183676</v>
      </c>
      <c r="G21" s="91">
        <v>1377.7928571428572</v>
      </c>
      <c r="H21" s="91">
        <v>1883.7127362753372</v>
      </c>
      <c r="I21" s="91">
        <v>2685.9940886424565</v>
      </c>
      <c r="J21" s="91">
        <v>5120</v>
      </c>
      <c r="K21" s="91">
        <v>6037.675000000001</v>
      </c>
      <c r="L21" s="105">
        <f aca="true" t="shared" si="3" ref="L21:L28">((K21/J21)-1)*100</f>
        <v>17.92333984375003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s="81" customFormat="1" ht="8.25">
      <c r="A22" s="88" t="s">
        <v>88</v>
      </c>
      <c r="B22" s="91">
        <v>26102.29591836735</v>
      </c>
      <c r="C22" s="91">
        <v>17922.355102040816</v>
      </c>
      <c r="D22" s="91">
        <v>9738.268367346938</v>
      </c>
      <c r="E22" s="91">
        <v>9623.129591836736</v>
      </c>
      <c r="F22" s="91">
        <v>6125.751020408164</v>
      </c>
      <c r="G22" s="91">
        <v>3565.501020408163</v>
      </c>
      <c r="H22" s="91">
        <v>3670.3063997345043</v>
      </c>
      <c r="I22" s="91">
        <v>4629.481137975695</v>
      </c>
      <c r="J22" s="91">
        <v>5842</v>
      </c>
      <c r="K22" s="91">
        <v>8056.51</v>
      </c>
      <c r="L22" s="105">
        <f t="shared" si="3"/>
        <v>37.90671003081136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1:23" s="81" customFormat="1" ht="8.25">
      <c r="A23" s="88" t="s">
        <v>89</v>
      </c>
      <c r="B23" s="91">
        <v>4238.333673469388</v>
      </c>
      <c r="C23" s="91">
        <v>2441.7561224489796</v>
      </c>
      <c r="D23" s="91">
        <v>1794.9418367346939</v>
      </c>
      <c r="E23" s="91">
        <v>1279.15</v>
      </c>
      <c r="F23" s="91">
        <v>2813.1591836734697</v>
      </c>
      <c r="G23" s="91">
        <v>1885.9142857142856</v>
      </c>
      <c r="H23" s="91">
        <v>909.5788619033649</v>
      </c>
      <c r="I23" s="91">
        <v>1080.3922106910272</v>
      </c>
      <c r="J23" s="91">
        <v>848</v>
      </c>
      <c r="K23" s="91">
        <v>938.5900000000001</v>
      </c>
      <c r="L23" s="105">
        <f t="shared" si="3"/>
        <v>10.682783018867937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</row>
    <row r="24" spans="1:23" s="81" customFormat="1" ht="8.25">
      <c r="A24" s="88" t="s">
        <v>90</v>
      </c>
      <c r="B24" s="91">
        <v>11146.730612244899</v>
      </c>
      <c r="C24" s="91">
        <v>14359.456122448979</v>
      </c>
      <c r="D24" s="91">
        <v>8142.036734693877</v>
      </c>
      <c r="E24" s="91">
        <v>9469.335714285715</v>
      </c>
      <c r="F24" s="91">
        <v>7423.996938775511</v>
      </c>
      <c r="G24" s="91">
        <v>2001.022448979592</v>
      </c>
      <c r="H24" s="91">
        <v>1675.1349201451783</v>
      </c>
      <c r="I24" s="91">
        <v>1619.0061315236019</v>
      </c>
      <c r="J24" s="91">
        <v>1125</v>
      </c>
      <c r="K24" s="91">
        <v>1476.52</v>
      </c>
      <c r="L24" s="105">
        <f t="shared" si="3"/>
        <v>31.24622222222222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</row>
    <row r="25" spans="1:23" s="81" customFormat="1" ht="8.25">
      <c r="A25" s="88" t="s">
        <v>91</v>
      </c>
      <c r="B25" s="91">
        <v>68607.84795918368</v>
      </c>
      <c r="C25" s="91">
        <v>57092.42755102041</v>
      </c>
      <c r="D25" s="91">
        <v>42291.66428571429</v>
      </c>
      <c r="E25" s="91">
        <v>42277.39387755102</v>
      </c>
      <c r="F25" s="91">
        <v>28668.180612244898</v>
      </c>
      <c r="G25" s="91">
        <v>21214.54081632653</v>
      </c>
      <c r="H25" s="91">
        <v>19983.600516066523</v>
      </c>
      <c r="I25" s="91">
        <v>45889.07610259963</v>
      </c>
      <c r="J25" s="91">
        <v>14673</v>
      </c>
      <c r="K25" s="91">
        <v>15219.616999999998</v>
      </c>
      <c r="L25" s="105">
        <f t="shared" si="3"/>
        <v>3.725325427656223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23" s="81" customFormat="1" ht="8.25">
      <c r="A26" s="88" t="s">
        <v>92</v>
      </c>
      <c r="B26" s="91">
        <v>5916.651020408164</v>
      </c>
      <c r="C26" s="91">
        <v>6468.775510204081</v>
      </c>
      <c r="D26" s="91">
        <v>4982.073469387755</v>
      </c>
      <c r="E26" s="91">
        <v>3525.259183673469</v>
      </c>
      <c r="F26" s="91">
        <v>2728.413265306123</v>
      </c>
      <c r="G26" s="91">
        <v>2843.001020408163</v>
      </c>
      <c r="H26" s="91">
        <v>2093.4121378100954</v>
      </c>
      <c r="I26" s="91">
        <v>1305.3591403556804</v>
      </c>
      <c r="J26" s="91">
        <v>1056</v>
      </c>
      <c r="K26" s="91">
        <v>1291.0600000000002</v>
      </c>
      <c r="L26" s="105">
        <f t="shared" si="3"/>
        <v>22.259469696969703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</row>
    <row r="27" spans="1:23" s="81" customFormat="1" ht="8.25">
      <c r="A27" s="88" t="s">
        <v>93</v>
      </c>
      <c r="B27" s="91">
        <v>25074.19591836735</v>
      </c>
      <c r="C27" s="91">
        <v>10519.327551020408</v>
      </c>
      <c r="D27" s="91">
        <v>6115.965306122449</v>
      </c>
      <c r="E27" s="91">
        <v>4181.831632653061</v>
      </c>
      <c r="F27" s="91">
        <v>3256.864285714286</v>
      </c>
      <c r="G27" s="91">
        <v>4788.9602040816335</v>
      </c>
      <c r="H27" s="91">
        <v>3677.939300531016</v>
      </c>
      <c r="I27" s="91">
        <v>4150.948846435473</v>
      </c>
      <c r="J27" s="91">
        <v>2831</v>
      </c>
      <c r="K27" s="91">
        <v>3102.6800000000003</v>
      </c>
      <c r="L27" s="105">
        <f t="shared" si="3"/>
        <v>9.596608972094668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s="81" customFormat="1" ht="8.25">
      <c r="A28" s="88" t="s">
        <v>94</v>
      </c>
      <c r="B28" s="91">
        <v>325244.37959183677</v>
      </c>
      <c r="C28" s="91">
        <v>304994.5897959183</v>
      </c>
      <c r="D28" s="91">
        <v>383840.5387755102</v>
      </c>
      <c r="E28" s="91">
        <v>360619.9673469388</v>
      </c>
      <c r="F28" s="91">
        <v>384772.20918367343</v>
      </c>
      <c r="G28" s="91">
        <v>479033.3887755102</v>
      </c>
      <c r="H28" s="91">
        <v>518365.89742632874</v>
      </c>
      <c r="I28" s="91">
        <v>453678.29395183915</v>
      </c>
      <c r="J28" s="91">
        <v>407111</v>
      </c>
      <c r="K28" s="91">
        <v>351090.88499999995</v>
      </c>
      <c r="L28" s="105">
        <f t="shared" si="3"/>
        <v>-13.760403182424463</v>
      </c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1:12" s="81" customFormat="1" ht="8.25">
      <c r="A29" s="88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3"/>
    </row>
    <row r="30" spans="1:12" s="81" customFormat="1" ht="8.25">
      <c r="A30" s="85" t="s">
        <v>95</v>
      </c>
      <c r="B30" s="86">
        <f aca="true" t="shared" si="4" ref="B30:I30">SUM(B32:B35)</f>
        <v>5902529.464285715</v>
      </c>
      <c r="C30" s="86">
        <f t="shared" si="4"/>
        <v>4588233.944897959</v>
      </c>
      <c r="D30" s="86">
        <f t="shared" si="4"/>
        <v>3316128.3163265307</v>
      </c>
      <c r="E30" s="86">
        <f t="shared" si="4"/>
        <v>2669825.3336734693</v>
      </c>
      <c r="F30" s="86">
        <f t="shared" si="4"/>
        <v>2583383.5387755106</v>
      </c>
      <c r="G30" s="86">
        <f t="shared" si="4"/>
        <v>2101576.4540816327</v>
      </c>
      <c r="H30" s="86">
        <f t="shared" si="4"/>
        <v>2010032.9973575477</v>
      </c>
      <c r="I30" s="86">
        <f t="shared" si="4"/>
        <v>1705879.2485082415</v>
      </c>
      <c r="J30" s="86">
        <f>SUM(J32:J35)</f>
        <v>1528964</v>
      </c>
      <c r="K30" s="86">
        <f>SUM(K32:K35)</f>
        <v>1381785.276</v>
      </c>
      <c r="L30" s="87">
        <f>((K30/J30)-1)*100</f>
        <v>-9.626042470587926</v>
      </c>
    </row>
    <row r="31" spans="1:12" s="81" customFormat="1" ht="8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90"/>
    </row>
    <row r="32" spans="1:12" s="81" customFormat="1" ht="8.25">
      <c r="A32" s="88" t="s">
        <v>96</v>
      </c>
      <c r="B32" s="91">
        <v>1368371.132653061</v>
      </c>
      <c r="C32" s="91">
        <v>1092334.4061224489</v>
      </c>
      <c r="D32" s="91">
        <v>838600.8816326531</v>
      </c>
      <c r="E32" s="91">
        <v>766084.4785714286</v>
      </c>
      <c r="F32" s="91">
        <v>797958.2704081633</v>
      </c>
      <c r="G32" s="91">
        <v>738832.1081632654</v>
      </c>
      <c r="H32" s="91">
        <v>760501.2528205644</v>
      </c>
      <c r="I32" s="91">
        <v>717395.282111023</v>
      </c>
      <c r="J32" s="91">
        <v>567791</v>
      </c>
      <c r="K32" s="91">
        <v>586934.953</v>
      </c>
      <c r="L32" s="105">
        <f>((K32/J32)-1)*100</f>
        <v>3.3716548870975416</v>
      </c>
    </row>
    <row r="33" spans="1:23" s="81" customFormat="1" ht="8.25">
      <c r="A33" s="88" t="s">
        <v>97</v>
      </c>
      <c r="B33" s="91">
        <v>415260.17959183676</v>
      </c>
      <c r="C33" s="91">
        <v>471790.7897959184</v>
      </c>
      <c r="D33" s="91">
        <v>386669.6</v>
      </c>
      <c r="E33" s="91">
        <v>231728.6112244898</v>
      </c>
      <c r="F33" s="91">
        <v>448936.2326530613</v>
      </c>
      <c r="G33" s="91">
        <v>476392.6336734694</v>
      </c>
      <c r="H33" s="91">
        <v>432561.9136510975</v>
      </c>
      <c r="I33" s="91">
        <v>270850.0903784901</v>
      </c>
      <c r="J33" s="91">
        <v>216204</v>
      </c>
      <c r="K33" s="91">
        <v>179281.617</v>
      </c>
      <c r="L33" s="105">
        <f>((K33/J33)-1)*100</f>
        <v>-17.077567020036632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s="81" customFormat="1" ht="8.25">
      <c r="A34" s="88" t="s">
        <v>98</v>
      </c>
      <c r="B34" s="91">
        <v>904583.9591836735</v>
      </c>
      <c r="C34" s="91">
        <v>568415.3132653061</v>
      </c>
      <c r="D34" s="91">
        <v>213069.78163265306</v>
      </c>
      <c r="E34" s="91">
        <v>131155.33469387755</v>
      </c>
      <c r="F34" s="91">
        <v>130132.47959183673</v>
      </c>
      <c r="G34" s="91">
        <v>62772.65816326531</v>
      </c>
      <c r="H34" s="91">
        <v>55308.19591201809</v>
      </c>
      <c r="I34" s="91">
        <v>63832.01463367851</v>
      </c>
      <c r="J34" s="91">
        <v>47047</v>
      </c>
      <c r="K34" s="91">
        <v>44379.51699999999</v>
      </c>
      <c r="L34" s="105">
        <f>((K34/J34)-1)*100</f>
        <v>-5.669825918762106</v>
      </c>
      <c r="N34" s="92"/>
      <c r="O34" s="92"/>
      <c r="P34" s="92"/>
      <c r="Q34" s="92"/>
      <c r="R34" s="92"/>
      <c r="S34" s="92"/>
      <c r="T34" s="92"/>
      <c r="U34" s="92"/>
      <c r="V34" s="92"/>
      <c r="W34" s="92"/>
    </row>
    <row r="35" spans="1:23" s="81" customFormat="1" ht="8.25">
      <c r="A35" s="88" t="s">
        <v>99</v>
      </c>
      <c r="B35" s="91">
        <v>3214314.192857143</v>
      </c>
      <c r="C35" s="91">
        <v>2455693.435714286</v>
      </c>
      <c r="D35" s="91">
        <v>1877788.0530612245</v>
      </c>
      <c r="E35" s="91">
        <v>1540856.9091836733</v>
      </c>
      <c r="F35" s="91">
        <v>1206356.5561224492</v>
      </c>
      <c r="G35" s="91">
        <v>823579.0540816326</v>
      </c>
      <c r="H35" s="91">
        <v>761661.6349738676</v>
      </c>
      <c r="I35" s="91">
        <v>653801.8613850496</v>
      </c>
      <c r="J35" s="91">
        <v>697922</v>
      </c>
      <c r="K35" s="91">
        <v>571189.189</v>
      </c>
      <c r="L35" s="105">
        <f>((K35/J35)-1)*100</f>
        <v>-18.158592364189698</v>
      </c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12" s="81" customFormat="1" ht="8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94"/>
    </row>
    <row r="37" spans="1:12" s="81" customFormat="1" ht="8.25">
      <c r="A37" s="85" t="s">
        <v>100</v>
      </c>
      <c r="B37" s="86">
        <f aca="true" t="shared" si="5" ref="B37:J37">SUM(B39:B41)</f>
        <v>1063540.3040816328</v>
      </c>
      <c r="C37" s="86">
        <f t="shared" si="5"/>
        <v>950729.1642857143</v>
      </c>
      <c r="D37" s="86">
        <f t="shared" si="5"/>
        <v>792415.7877551022</v>
      </c>
      <c r="E37" s="86">
        <f t="shared" si="5"/>
        <v>645254.3173469388</v>
      </c>
      <c r="F37" s="86">
        <f t="shared" si="5"/>
        <v>610418.5857142857</v>
      </c>
      <c r="G37" s="86">
        <f t="shared" si="5"/>
        <v>529355.5183673471</v>
      </c>
      <c r="H37" s="86">
        <f t="shared" si="5"/>
        <v>538407.1562895123</v>
      </c>
      <c r="I37" s="86">
        <f t="shared" si="5"/>
        <v>536394.4176034575</v>
      </c>
      <c r="J37" s="86">
        <f t="shared" si="5"/>
        <v>355909</v>
      </c>
      <c r="K37" s="86">
        <f>SUM(K39:K41)</f>
        <v>384723.45999999996</v>
      </c>
      <c r="L37" s="87">
        <f>((K37/J37)-1)*100</f>
        <v>8.096018926186188</v>
      </c>
    </row>
    <row r="38" spans="1:12" s="81" customFormat="1" ht="8.25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90"/>
    </row>
    <row r="39" spans="1:23" s="81" customFormat="1" ht="8.25">
      <c r="A39" s="88" t="s">
        <v>101</v>
      </c>
      <c r="B39" s="91">
        <v>409450.65102040814</v>
      </c>
      <c r="C39" s="91">
        <v>377405.52040816325</v>
      </c>
      <c r="D39" s="91">
        <v>289030.03775510204</v>
      </c>
      <c r="E39" s="91">
        <v>190052.24081632652</v>
      </c>
      <c r="F39" s="91">
        <v>166737.7255102041</v>
      </c>
      <c r="G39" s="91">
        <v>151313.75816326533</v>
      </c>
      <c r="H39" s="91">
        <v>174334.03152644273</v>
      </c>
      <c r="I39" s="91">
        <v>196391.7524486323</v>
      </c>
      <c r="J39" s="91">
        <v>119070</v>
      </c>
      <c r="K39" s="91">
        <v>124114.69299999997</v>
      </c>
      <c r="L39" s="105">
        <f>((K39/J39)-1)*100</f>
        <v>4.236745611824944</v>
      </c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s="81" customFormat="1" ht="8.25">
      <c r="A40" s="88" t="s">
        <v>102</v>
      </c>
      <c r="B40" s="91">
        <v>246272.27346938776</v>
      </c>
      <c r="C40" s="91">
        <v>204375.98877551022</v>
      </c>
      <c r="D40" s="91">
        <v>188638.55204081634</v>
      </c>
      <c r="E40" s="91">
        <v>175704.9642857143</v>
      </c>
      <c r="F40" s="91">
        <v>182310.17142857143</v>
      </c>
      <c r="G40" s="91">
        <v>155917.68877551024</v>
      </c>
      <c r="H40" s="91">
        <v>163060.05158365014</v>
      </c>
      <c r="I40" s="91">
        <v>134813.69803485452</v>
      </c>
      <c r="J40" s="91">
        <v>96996</v>
      </c>
      <c r="K40" s="91">
        <v>101208.409</v>
      </c>
      <c r="L40" s="105">
        <f>((K40/J40)-1)*100</f>
        <v>4.3428687780939335</v>
      </c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1:23" s="81" customFormat="1" ht="8.25">
      <c r="A41" s="88" t="s">
        <v>103</v>
      </c>
      <c r="B41" s="91">
        <v>407817.37959183677</v>
      </c>
      <c r="C41" s="91">
        <v>368947.65510204085</v>
      </c>
      <c r="D41" s="91">
        <v>314747.1979591837</v>
      </c>
      <c r="E41" s="91">
        <v>279497.112244898</v>
      </c>
      <c r="F41" s="91">
        <v>261370.6887755102</v>
      </c>
      <c r="G41" s="91">
        <v>222124.07142857142</v>
      </c>
      <c r="H41" s="91">
        <v>201013.07317941939</v>
      </c>
      <c r="I41" s="91">
        <v>205188.96711997068</v>
      </c>
      <c r="J41" s="91">
        <v>139843</v>
      </c>
      <c r="K41" s="91">
        <v>159400.35800000004</v>
      </c>
      <c r="L41" s="105">
        <f>((K41/J41)-1)*100</f>
        <v>13.985224859306534</v>
      </c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spans="1:12" s="81" customFormat="1" ht="8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4"/>
    </row>
    <row r="43" spans="1:12" s="81" customFormat="1" ht="8.25">
      <c r="A43" s="85" t="s">
        <v>104</v>
      </c>
      <c r="B43" s="86">
        <f aca="true" t="shared" si="6" ref="B43:I43">SUM(B45:B48)</f>
        <v>513812.6153061224</v>
      </c>
      <c r="C43" s="86">
        <f t="shared" si="6"/>
        <v>466011.40816326527</v>
      </c>
      <c r="D43" s="86">
        <f t="shared" si="6"/>
        <v>373015.51020408166</v>
      </c>
      <c r="E43" s="86">
        <f t="shared" si="6"/>
        <v>361198.07755102037</v>
      </c>
      <c r="F43" s="86">
        <f t="shared" si="6"/>
        <v>365101.7530612244</v>
      </c>
      <c r="G43" s="86">
        <f t="shared" si="6"/>
        <v>340085.60102040815</v>
      </c>
      <c r="H43" s="86">
        <f t="shared" si="6"/>
        <v>378094.2349948227</v>
      </c>
      <c r="I43" s="86">
        <f t="shared" si="6"/>
        <v>389411.4690754219</v>
      </c>
      <c r="J43" s="86">
        <f>SUM(J45:J48)</f>
        <v>309222</v>
      </c>
      <c r="K43" s="86">
        <f>SUM(K45:K48)</f>
        <v>287143.10500000004</v>
      </c>
      <c r="L43" s="87">
        <f>((K43/J43)-1)*100</f>
        <v>-7.140143650839836</v>
      </c>
    </row>
    <row r="44" spans="1:12" s="81" customFormat="1" ht="8.25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90"/>
    </row>
    <row r="45" spans="1:23" s="81" customFormat="1" ht="8.25">
      <c r="A45" s="88" t="s">
        <v>105</v>
      </c>
      <c r="B45" s="91">
        <v>11466.982653061224</v>
      </c>
      <c r="C45" s="91">
        <v>15211.702040816328</v>
      </c>
      <c r="D45" s="91">
        <v>10080.720408163266</v>
      </c>
      <c r="E45" s="91">
        <v>4822.625510204081</v>
      </c>
      <c r="F45" s="91">
        <v>4850.683673469388</v>
      </c>
      <c r="G45" s="91">
        <v>1882.6928571428573</v>
      </c>
      <c r="H45" s="91">
        <v>1383.9361444503545</v>
      </c>
      <c r="I45" s="91">
        <v>570.0589995913681</v>
      </c>
      <c r="J45" s="91">
        <v>23301</v>
      </c>
      <c r="K45" s="91">
        <v>8393.91</v>
      </c>
      <c r="L45" s="105">
        <f>((K45/J45)-1)*100</f>
        <v>-63.9761812797734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s="81" customFormat="1" ht="8.25">
      <c r="A46" s="88" t="s">
        <v>106</v>
      </c>
      <c r="B46" s="91">
        <v>50422.24897959184</v>
      </c>
      <c r="C46" s="91">
        <v>36891.92142857143</v>
      </c>
      <c r="D46" s="91">
        <v>32726.754081632655</v>
      </c>
      <c r="E46" s="91">
        <v>14131.17142857143</v>
      </c>
      <c r="F46" s="91">
        <v>7620.9255102040825</v>
      </c>
      <c r="G46" s="91">
        <v>1094.5102040816328</v>
      </c>
      <c r="H46" s="91">
        <v>1372.8052797246114</v>
      </c>
      <c r="I46" s="91">
        <v>9264.769903668717</v>
      </c>
      <c r="J46" s="91">
        <v>3968</v>
      </c>
      <c r="K46" s="91">
        <v>666.18</v>
      </c>
      <c r="L46" s="105">
        <f>((K46/J46)-1)*100</f>
        <v>-83.21118951612904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s="81" customFormat="1" ht="8.25">
      <c r="A47" s="88" t="s">
        <v>107</v>
      </c>
      <c r="B47" s="91">
        <v>439082.4020408163</v>
      </c>
      <c r="C47" s="91">
        <v>393299.3397959183</v>
      </c>
      <c r="D47" s="91">
        <v>316920.8051020408</v>
      </c>
      <c r="E47" s="91">
        <v>328044.48163265304</v>
      </c>
      <c r="F47" s="91">
        <v>337077.20918367343</v>
      </c>
      <c r="G47" s="91">
        <v>323023.84897959186</v>
      </c>
      <c r="H47" s="91">
        <v>362366.55175863724</v>
      </c>
      <c r="I47" s="91">
        <v>368896.9410606695</v>
      </c>
      <c r="J47" s="91">
        <v>271550</v>
      </c>
      <c r="K47" s="91">
        <v>268783.525</v>
      </c>
      <c r="L47" s="105">
        <f>((K47/J47)-1)*100</f>
        <v>-1.018771865218182</v>
      </c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81" customFormat="1" ht="8.25">
      <c r="A48" s="88" t="s">
        <v>108</v>
      </c>
      <c r="B48" s="91">
        <v>12840.981632653062</v>
      </c>
      <c r="C48" s="91">
        <v>20608.444897959183</v>
      </c>
      <c r="D48" s="91">
        <v>13287.230612244899</v>
      </c>
      <c r="E48" s="91">
        <v>14199.798979591837</v>
      </c>
      <c r="F48" s="91">
        <v>15552.934693877554</v>
      </c>
      <c r="G48" s="91">
        <v>14084.548979591837</v>
      </c>
      <c r="H48" s="91">
        <v>12970.941812010484</v>
      </c>
      <c r="I48" s="91">
        <v>10679.699111492388</v>
      </c>
      <c r="J48" s="91">
        <v>10403</v>
      </c>
      <c r="K48" s="91">
        <v>9299.490000000002</v>
      </c>
      <c r="L48" s="105">
        <f>((K48/J48)-1)*100</f>
        <v>-10.607613188503306</v>
      </c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12" s="81" customFormat="1" ht="8.25">
      <c r="A49" s="96"/>
      <c r="B49" s="97"/>
      <c r="C49" s="97"/>
      <c r="D49" s="98"/>
      <c r="E49" s="98"/>
      <c r="F49" s="98"/>
      <c r="G49" s="98"/>
      <c r="H49" s="98"/>
      <c r="I49" s="98"/>
      <c r="J49" s="98"/>
      <c r="K49" s="98"/>
      <c r="L49" s="98"/>
    </row>
    <row r="50" spans="1:12" s="81" customFormat="1" ht="10.5" customHeight="1">
      <c r="A50" s="88" t="s">
        <v>113</v>
      </c>
      <c r="B50" s="99"/>
      <c r="C50" s="99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s="81" customFormat="1" ht="10.5" customHeight="1">
      <c r="A51" s="106" t="s">
        <v>112</v>
      </c>
      <c r="B51" s="99"/>
      <c r="C51" s="99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4" s="81" customFormat="1" ht="8.25">
      <c r="A52" s="101"/>
      <c r="C52" s="99"/>
      <c r="D52" s="100"/>
    </row>
    <row r="53" spans="2:4" s="81" customFormat="1" ht="8.25">
      <c r="B53" s="99"/>
      <c r="D53" s="100"/>
    </row>
    <row r="54" spans="3:14" s="81" customFormat="1" ht="8.25"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="81" customFormat="1" ht="8.25">
      <c r="D55" s="100"/>
    </row>
    <row r="56" s="81" customFormat="1" ht="8.25">
      <c r="D56" s="100"/>
    </row>
    <row r="57" ht="8.25">
      <c r="D57" s="103"/>
    </row>
    <row r="58" ht="8.25">
      <c r="D58" s="103"/>
    </row>
    <row r="59" ht="8.25">
      <c r="D59" s="103"/>
    </row>
    <row r="60" ht="8.25">
      <c r="D60" s="103"/>
    </row>
    <row r="61" ht="8.25">
      <c r="D61" s="103"/>
    </row>
    <row r="62" ht="8.25">
      <c r="D62" s="103"/>
    </row>
    <row r="63" ht="8.25">
      <c r="D63" s="103"/>
    </row>
  </sheetData>
  <sheetProtection/>
  <mergeCells count="5">
    <mergeCell ref="C54:N54"/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3"/>
  <sheetViews>
    <sheetView zoomScale="75" zoomScaleNormal="75" zoomScalePageLayoutView="0" workbookViewId="0" topLeftCell="A34">
      <selection activeCell="K43" sqref="K42:K43"/>
    </sheetView>
  </sheetViews>
  <sheetFormatPr defaultColWidth="8.88671875" defaultRowHeight="15"/>
  <sheetData>
    <row r="3" spans="2:9" ht="17.25">
      <c r="B3" s="116" t="s">
        <v>35</v>
      </c>
      <c r="C3" s="116"/>
      <c r="D3" s="116"/>
      <c r="E3" s="116"/>
      <c r="F3" s="116"/>
      <c r="G3" s="116"/>
      <c r="H3" s="116"/>
      <c r="I3" s="116"/>
    </row>
    <row r="5" spans="2:9" ht="20.25">
      <c r="B5" s="117" t="s">
        <v>32</v>
      </c>
      <c r="C5" s="117"/>
      <c r="D5" s="117"/>
      <c r="E5" s="117"/>
      <c r="F5" s="117"/>
      <c r="G5" s="117"/>
      <c r="H5" s="117"/>
      <c r="I5" s="117"/>
    </row>
    <row r="6" spans="2:9" ht="20.25">
      <c r="B6" s="117" t="s">
        <v>37</v>
      </c>
      <c r="C6" s="117"/>
      <c r="D6" s="117"/>
      <c r="E6" s="117"/>
      <c r="F6" s="117"/>
      <c r="G6" s="117"/>
      <c r="H6" s="117"/>
      <c r="I6" s="117"/>
    </row>
    <row r="8" spans="2:9" ht="20.25">
      <c r="B8" s="117" t="s">
        <v>43</v>
      </c>
      <c r="C8" s="117"/>
      <c r="D8" s="117"/>
      <c r="E8" s="117"/>
      <c r="F8" s="117"/>
      <c r="G8" s="117"/>
      <c r="H8" s="117"/>
      <c r="I8" s="117"/>
    </row>
    <row r="25" ht="15">
      <c r="B25" s="9" t="s">
        <v>34</v>
      </c>
    </row>
    <row r="31" spans="2:9" ht="17.25">
      <c r="B31" s="116" t="s">
        <v>36</v>
      </c>
      <c r="C31" s="116"/>
      <c r="D31" s="116"/>
      <c r="E31" s="116"/>
      <c r="F31" s="116"/>
      <c r="G31" s="116"/>
      <c r="H31" s="116"/>
      <c r="I31" s="116"/>
    </row>
    <row r="33" spans="2:9" ht="20.25">
      <c r="B33" s="117" t="s">
        <v>32</v>
      </c>
      <c r="C33" s="117"/>
      <c r="D33" s="117"/>
      <c r="E33" s="117"/>
      <c r="F33" s="117"/>
      <c r="G33" s="117"/>
      <c r="H33" s="117"/>
      <c r="I33" s="117"/>
    </row>
    <row r="34" spans="2:9" ht="20.25">
      <c r="B34" s="117" t="s">
        <v>37</v>
      </c>
      <c r="C34" s="117"/>
      <c r="D34" s="117"/>
      <c r="E34" s="117"/>
      <c r="F34" s="117"/>
      <c r="G34" s="117"/>
      <c r="H34" s="117"/>
      <c r="I34" s="117"/>
    </row>
    <row r="36" spans="2:9" ht="20.25">
      <c r="B36" s="117" t="s">
        <v>43</v>
      </c>
      <c r="C36" s="117"/>
      <c r="D36" s="117"/>
      <c r="E36" s="117"/>
      <c r="F36" s="117"/>
      <c r="G36" s="117"/>
      <c r="H36" s="117"/>
      <c r="I36" s="117"/>
    </row>
    <row r="53" ht="15">
      <c r="B53" s="9" t="s">
        <v>34</v>
      </c>
    </row>
  </sheetData>
  <sheetProtection/>
  <mergeCells count="8">
    <mergeCell ref="B3:I3"/>
    <mergeCell ref="B31:I31"/>
    <mergeCell ref="B33:I33"/>
    <mergeCell ref="B34:I34"/>
    <mergeCell ref="B36:I36"/>
    <mergeCell ref="B5:I5"/>
    <mergeCell ref="B6:I6"/>
    <mergeCell ref="B8:I8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36"/>
  <sheetViews>
    <sheetView zoomScalePageLayoutView="0" workbookViewId="0" topLeftCell="A1">
      <selection activeCell="E6" sqref="E6"/>
    </sheetView>
  </sheetViews>
  <sheetFormatPr defaultColWidth="8.88671875" defaultRowHeight="15"/>
  <cols>
    <col min="1" max="1" width="10.77734375" style="61" customWidth="1"/>
    <col min="2" max="2" width="5.77734375" style="61" customWidth="1"/>
    <col min="3" max="3" width="2.10546875" style="76" customWidth="1"/>
    <col min="4" max="4" width="10.77734375" style="61" customWidth="1"/>
    <col min="5" max="5" width="11.4453125" style="61" customWidth="1"/>
    <col min="6" max="6" width="7.3359375" style="76" customWidth="1"/>
    <col min="7" max="7" width="8.88671875" style="77" customWidth="1"/>
    <col min="8" max="8" width="8.88671875" style="61" customWidth="1"/>
    <col min="9" max="9" width="10.77734375" style="61" customWidth="1"/>
    <col min="10" max="10" width="8.88671875" style="65" customWidth="1"/>
    <col min="11" max="16384" width="8.88671875" style="61" customWidth="1"/>
  </cols>
  <sheetData>
    <row r="1" spans="1:7" ht="12">
      <c r="A1" s="120" t="s">
        <v>75</v>
      </c>
      <c r="B1" s="120"/>
      <c r="C1" s="120"/>
      <c r="D1" s="120"/>
      <c r="E1" s="120"/>
      <c r="F1" s="63"/>
      <c r="G1" s="64"/>
    </row>
    <row r="2" spans="1:7" ht="12">
      <c r="A2" s="120" t="s">
        <v>76</v>
      </c>
      <c r="B2" s="120"/>
      <c r="C2" s="120"/>
      <c r="D2" s="120"/>
      <c r="E2" s="120"/>
      <c r="F2" s="63"/>
      <c r="G2" s="64"/>
    </row>
    <row r="3" spans="1:7" ht="12">
      <c r="A3" s="66"/>
      <c r="B3" s="67"/>
      <c r="C3" s="67"/>
      <c r="D3" s="67"/>
      <c r="E3" s="68"/>
      <c r="F3" s="63"/>
      <c r="G3" s="64"/>
    </row>
    <row r="4" spans="1:7" ht="8.25">
      <c r="A4" s="121" t="s">
        <v>58</v>
      </c>
      <c r="B4" s="121"/>
      <c r="C4" s="121"/>
      <c r="D4" s="122"/>
      <c r="E4" s="69" t="s">
        <v>59</v>
      </c>
      <c r="F4" s="63"/>
      <c r="G4" s="64"/>
    </row>
    <row r="5" spans="1:7" ht="8.25">
      <c r="A5" s="70"/>
      <c r="B5" s="70"/>
      <c r="C5" s="61"/>
      <c r="D5" s="70"/>
      <c r="E5" s="71"/>
      <c r="F5" s="63"/>
      <c r="G5" s="64"/>
    </row>
    <row r="6" spans="1:7" ht="8.25">
      <c r="A6" s="123" t="s">
        <v>60</v>
      </c>
      <c r="B6" s="123"/>
      <c r="C6" s="123"/>
      <c r="D6" s="123"/>
      <c r="E6" s="80">
        <v>100</v>
      </c>
      <c r="F6" s="63"/>
      <c r="G6" s="64"/>
    </row>
    <row r="7" spans="1:7" ht="8.25">
      <c r="A7" s="70"/>
      <c r="B7" s="70"/>
      <c r="C7" s="61"/>
      <c r="F7" s="63"/>
      <c r="G7" s="64"/>
    </row>
    <row r="8" spans="1:7" ht="8.25">
      <c r="A8" s="118" t="s">
        <v>61</v>
      </c>
      <c r="B8" s="118"/>
      <c r="C8" s="118"/>
      <c r="D8" s="118"/>
      <c r="E8" s="73">
        <v>66</v>
      </c>
      <c r="F8" s="63"/>
      <c r="G8" s="64"/>
    </row>
    <row r="9" spans="1:7" ht="8.25">
      <c r="A9" s="118" t="s">
        <v>62</v>
      </c>
      <c r="B9" s="118"/>
      <c r="C9" s="118"/>
      <c r="D9" s="118"/>
      <c r="E9" s="73">
        <v>22</v>
      </c>
      <c r="F9" s="63"/>
      <c r="G9" s="64"/>
    </row>
    <row r="10" spans="1:7" ht="8.25">
      <c r="A10" s="118" t="s">
        <v>63</v>
      </c>
      <c r="B10" s="118"/>
      <c r="C10" s="118"/>
      <c r="D10" s="118"/>
      <c r="E10" s="73">
        <v>6</v>
      </c>
      <c r="F10" s="63"/>
      <c r="G10" s="64"/>
    </row>
    <row r="11" spans="1:7" ht="9">
      <c r="A11" s="118" t="s">
        <v>64</v>
      </c>
      <c r="B11" s="118"/>
      <c r="C11" s="118"/>
      <c r="D11" s="118"/>
      <c r="E11" s="73">
        <v>5</v>
      </c>
      <c r="F11" s="63"/>
      <c r="G11" s="64"/>
    </row>
    <row r="12" spans="1:7" ht="8.25">
      <c r="A12" s="118" t="s">
        <v>65</v>
      </c>
      <c r="B12" s="118"/>
      <c r="C12" s="118"/>
      <c r="D12" s="118"/>
      <c r="E12" s="73">
        <v>0.64</v>
      </c>
      <c r="F12" s="63"/>
      <c r="G12" s="64"/>
    </row>
    <row r="13" spans="1:7" ht="8.25">
      <c r="A13" s="118" t="s">
        <v>66</v>
      </c>
      <c r="B13" s="118"/>
      <c r="C13" s="118"/>
      <c r="D13" s="118"/>
      <c r="E13" s="73">
        <v>0.57</v>
      </c>
      <c r="F13" s="63"/>
      <c r="G13" s="64"/>
    </row>
    <row r="14" spans="1:7" ht="8.25">
      <c r="A14" s="118" t="s">
        <v>67</v>
      </c>
      <c r="B14" s="118"/>
      <c r="C14" s="118"/>
      <c r="D14" s="118"/>
      <c r="E14" s="73">
        <v>0.52</v>
      </c>
      <c r="F14" s="63"/>
      <c r="G14" s="64"/>
    </row>
    <row r="15" spans="1:7" ht="8.25">
      <c r="A15" s="118" t="s">
        <v>68</v>
      </c>
      <c r="B15" s="118"/>
      <c r="C15" s="118"/>
      <c r="D15" s="118"/>
      <c r="E15" s="73">
        <v>0.14</v>
      </c>
      <c r="F15" s="63"/>
      <c r="G15" s="64"/>
    </row>
    <row r="16" spans="1:7" ht="8.25">
      <c r="A16" s="118" t="s">
        <v>69</v>
      </c>
      <c r="B16" s="118"/>
      <c r="C16" s="118"/>
      <c r="D16" s="118"/>
      <c r="E16" s="73">
        <v>0.02</v>
      </c>
      <c r="F16" s="63"/>
      <c r="G16" s="64"/>
    </row>
    <row r="17" spans="1:7" ht="8.25">
      <c r="A17" s="118" t="s">
        <v>70</v>
      </c>
      <c r="B17" s="118"/>
      <c r="C17" s="118"/>
      <c r="D17" s="118"/>
      <c r="E17" s="73">
        <v>0.002</v>
      </c>
      <c r="F17" s="63"/>
      <c r="G17" s="64"/>
    </row>
    <row r="18" spans="1:7" ht="8.25">
      <c r="A18" s="118" t="s">
        <v>71</v>
      </c>
      <c r="B18" s="118"/>
      <c r="C18" s="118"/>
      <c r="D18" s="118"/>
      <c r="E18" s="73">
        <v>0.002</v>
      </c>
      <c r="F18" s="63"/>
      <c r="G18" s="64"/>
    </row>
    <row r="19" spans="1:7" ht="8.25">
      <c r="A19" s="119"/>
      <c r="B19" s="119"/>
      <c r="C19" s="119"/>
      <c r="D19" s="119"/>
      <c r="E19" s="119"/>
      <c r="F19" s="63"/>
      <c r="G19" s="64"/>
    </row>
    <row r="20" spans="1:7" ht="8.25">
      <c r="A20" s="62" t="s">
        <v>74</v>
      </c>
      <c r="C20" s="61"/>
      <c r="E20" s="73"/>
      <c r="F20" s="63"/>
      <c r="G20" s="64"/>
    </row>
    <row r="21" spans="1:7" ht="9">
      <c r="A21" s="74" t="s">
        <v>72</v>
      </c>
      <c r="C21" s="61"/>
      <c r="E21" s="73"/>
      <c r="F21" s="63"/>
      <c r="G21" s="64"/>
    </row>
    <row r="22" spans="1:7" ht="8.25">
      <c r="A22" s="75" t="s">
        <v>73</v>
      </c>
      <c r="C22" s="61"/>
      <c r="E22" s="73"/>
      <c r="F22" s="63"/>
      <c r="G22" s="64"/>
    </row>
    <row r="23" spans="1:7" ht="8.25">
      <c r="A23" s="75"/>
      <c r="C23" s="61"/>
      <c r="E23" s="73"/>
      <c r="F23" s="63"/>
      <c r="G23" s="64"/>
    </row>
    <row r="24" spans="1:7" ht="8.25">
      <c r="A24" s="75"/>
      <c r="C24" s="61"/>
      <c r="E24" s="73"/>
      <c r="F24" s="63"/>
      <c r="G24" s="64"/>
    </row>
    <row r="25" spans="1:7" ht="8.25">
      <c r="A25" s="75"/>
      <c r="C25" s="61"/>
      <c r="E25" s="73"/>
      <c r="F25" s="63"/>
      <c r="G25" s="64"/>
    </row>
    <row r="26" spans="1:7" ht="8.25">
      <c r="A26" s="75"/>
      <c r="C26" s="61"/>
      <c r="E26" s="73"/>
      <c r="F26" s="63"/>
      <c r="G26" s="64"/>
    </row>
    <row r="27" spans="1:7" ht="8.25">
      <c r="A27" s="75"/>
      <c r="C27" s="61"/>
      <c r="E27" s="73"/>
      <c r="F27" s="63"/>
      <c r="G27" s="64"/>
    </row>
    <row r="28" ht="8.25">
      <c r="C28" s="61"/>
    </row>
    <row r="29" ht="8.25">
      <c r="C29" s="61"/>
    </row>
    <row r="30" ht="8.25">
      <c r="C30" s="61"/>
    </row>
    <row r="31" ht="8.25">
      <c r="C31" s="61"/>
    </row>
    <row r="32" ht="8.25">
      <c r="C32" s="61"/>
    </row>
    <row r="33" ht="8.25">
      <c r="C33" s="61"/>
    </row>
    <row r="34" ht="8.25">
      <c r="C34" s="61"/>
    </row>
    <row r="35" ht="8.25">
      <c r="C35" s="61"/>
    </row>
    <row r="36" ht="8.25">
      <c r="C36" s="61"/>
    </row>
    <row r="37" ht="8.25">
      <c r="C37" s="61"/>
    </row>
    <row r="38" ht="8.25">
      <c r="C38" s="61"/>
    </row>
    <row r="39" ht="8.25">
      <c r="C39" s="61"/>
    </row>
    <row r="40" ht="8.25">
      <c r="C40" s="61"/>
    </row>
    <row r="41" ht="8.25">
      <c r="C41" s="61"/>
    </row>
    <row r="42" ht="8.25">
      <c r="C42" s="61"/>
    </row>
    <row r="43" ht="8.25">
      <c r="C43" s="61"/>
    </row>
    <row r="44" ht="8.25">
      <c r="C44" s="61"/>
    </row>
    <row r="45" ht="8.25">
      <c r="C45" s="61"/>
    </row>
    <row r="46" ht="8.25">
      <c r="C46" s="61"/>
    </row>
    <row r="47" ht="8.25">
      <c r="C47" s="61"/>
    </row>
    <row r="48" ht="8.25">
      <c r="C48" s="61"/>
    </row>
    <row r="49" ht="8.25">
      <c r="C49" s="61"/>
    </row>
    <row r="50" ht="8.25">
      <c r="C50" s="61"/>
    </row>
    <row r="51" ht="8.25">
      <c r="C51" s="61"/>
    </row>
    <row r="52" ht="8.25">
      <c r="C52" s="61"/>
    </row>
    <row r="53" ht="8.25">
      <c r="C53" s="61"/>
    </row>
    <row r="54" ht="8.25">
      <c r="C54" s="61"/>
    </row>
    <row r="55" ht="8.25">
      <c r="C55" s="61"/>
    </row>
    <row r="56" ht="8.25">
      <c r="C56" s="61"/>
    </row>
    <row r="57" ht="8.25">
      <c r="C57" s="61"/>
    </row>
    <row r="58" ht="8.25">
      <c r="C58" s="61"/>
    </row>
    <row r="59" ht="8.25">
      <c r="C59" s="61"/>
    </row>
    <row r="60" ht="8.25">
      <c r="C60" s="61"/>
    </row>
    <row r="61" ht="8.25">
      <c r="C61" s="61"/>
    </row>
    <row r="62" ht="8.25">
      <c r="C62" s="61"/>
    </row>
    <row r="63" ht="8.25">
      <c r="C63" s="61"/>
    </row>
    <row r="64" ht="8.25">
      <c r="C64" s="61"/>
    </row>
    <row r="65" ht="8.25">
      <c r="C65" s="61"/>
    </row>
    <row r="66" ht="8.25">
      <c r="C66" s="61"/>
    </row>
    <row r="67" ht="8.25">
      <c r="C67" s="61"/>
    </row>
    <row r="68" ht="8.25">
      <c r="C68" s="61"/>
    </row>
    <row r="69" ht="8.25">
      <c r="C69" s="61"/>
    </row>
    <row r="70" ht="8.25">
      <c r="C70" s="61"/>
    </row>
    <row r="71" ht="8.25">
      <c r="C71" s="61"/>
    </row>
    <row r="72" ht="8.25">
      <c r="C72" s="61"/>
    </row>
    <row r="73" ht="8.25">
      <c r="C73" s="61"/>
    </row>
    <row r="74" ht="8.25">
      <c r="C74" s="61"/>
    </row>
    <row r="75" ht="8.25">
      <c r="C75" s="61"/>
    </row>
    <row r="76" ht="8.25">
      <c r="C76" s="61"/>
    </row>
    <row r="77" ht="8.25">
      <c r="C77" s="61"/>
    </row>
    <row r="78" ht="8.25">
      <c r="C78" s="61"/>
    </row>
    <row r="79" ht="8.25">
      <c r="C79" s="61"/>
    </row>
    <row r="80" ht="8.25">
      <c r="C80" s="61"/>
    </row>
    <row r="81" ht="8.25">
      <c r="C81" s="61"/>
    </row>
    <row r="82" ht="8.25">
      <c r="C82" s="61"/>
    </row>
    <row r="83" ht="8.25">
      <c r="C83" s="61"/>
    </row>
    <row r="84" ht="8.25">
      <c r="C84" s="61"/>
    </row>
    <row r="85" ht="8.25">
      <c r="C85" s="61"/>
    </row>
    <row r="86" ht="8.25">
      <c r="C86" s="61"/>
    </row>
    <row r="87" spans="3:9" ht="8.25">
      <c r="C87" s="61"/>
      <c r="I87" s="76"/>
    </row>
    <row r="94" spans="1:3" ht="8.25">
      <c r="A94" s="78"/>
      <c r="B94" s="72"/>
      <c r="C94" s="61"/>
    </row>
    <row r="95" spans="2:4" ht="8.25">
      <c r="B95" s="73"/>
      <c r="D95" s="73"/>
    </row>
    <row r="96" ht="8.25">
      <c r="B96" s="73"/>
    </row>
    <row r="97" spans="2:6" ht="8.25">
      <c r="B97" s="73"/>
      <c r="F97" s="79"/>
    </row>
    <row r="98" spans="2:3" ht="8.25">
      <c r="B98" s="73"/>
      <c r="C98" s="61"/>
    </row>
    <row r="99" spans="2:3" ht="8.25">
      <c r="B99" s="73"/>
      <c r="C99" s="61"/>
    </row>
    <row r="100" spans="2:3" ht="8.25">
      <c r="B100" s="73"/>
      <c r="C100" s="61"/>
    </row>
    <row r="101" spans="2:3" ht="8.25">
      <c r="B101" s="73"/>
      <c r="C101" s="61"/>
    </row>
    <row r="102" spans="2:3" ht="8.25">
      <c r="B102" s="73"/>
      <c r="C102" s="61"/>
    </row>
    <row r="103" spans="2:3" ht="8.25">
      <c r="B103" s="73"/>
      <c r="C103" s="61"/>
    </row>
    <row r="104" spans="2:3" ht="8.25">
      <c r="B104" s="73"/>
      <c r="C104" s="61"/>
    </row>
    <row r="105" spans="2:3" ht="8.25">
      <c r="B105" s="73"/>
      <c r="C105" s="61"/>
    </row>
    <row r="106" spans="2:3" ht="8.25">
      <c r="B106" s="73"/>
      <c r="C106" s="61"/>
    </row>
    <row r="107" spans="2:3" ht="8.25">
      <c r="B107" s="73"/>
      <c r="C107" s="61"/>
    </row>
    <row r="108" spans="2:3" ht="8.25">
      <c r="B108" s="73"/>
      <c r="C108" s="61"/>
    </row>
    <row r="109" spans="2:3" ht="8.25">
      <c r="B109" s="73"/>
      <c r="C109" s="61"/>
    </row>
    <row r="110" spans="2:3" ht="8.25">
      <c r="B110" s="73"/>
      <c r="C110" s="61"/>
    </row>
    <row r="111" spans="2:3" ht="8.25">
      <c r="B111" s="73"/>
      <c r="C111" s="61"/>
    </row>
    <row r="112" spans="2:3" ht="8.25">
      <c r="B112" s="73"/>
      <c r="C112" s="61"/>
    </row>
    <row r="113" spans="2:3" ht="8.25">
      <c r="B113" s="73"/>
      <c r="C113" s="61"/>
    </row>
    <row r="114" spans="2:3" ht="8.25">
      <c r="B114" s="73"/>
      <c r="C114" s="61"/>
    </row>
    <row r="115" spans="2:3" ht="8.25">
      <c r="B115" s="73"/>
      <c r="C115" s="61"/>
    </row>
    <row r="116" spans="2:3" ht="8.25">
      <c r="B116" s="73"/>
      <c r="C116" s="61"/>
    </row>
    <row r="117" spans="2:3" ht="8.25">
      <c r="B117" s="73"/>
      <c r="C117" s="61"/>
    </row>
    <row r="118" spans="2:3" ht="8.25">
      <c r="B118" s="73"/>
      <c r="C118" s="61"/>
    </row>
    <row r="119" spans="2:3" ht="8.25">
      <c r="B119" s="73"/>
      <c r="C119" s="61"/>
    </row>
    <row r="120" spans="2:3" ht="8.25">
      <c r="B120" s="73"/>
      <c r="C120" s="61"/>
    </row>
    <row r="121" spans="2:3" ht="8.25">
      <c r="B121" s="73"/>
      <c r="C121" s="61"/>
    </row>
    <row r="122" spans="2:3" ht="8.25">
      <c r="B122" s="73"/>
      <c r="C122" s="61"/>
    </row>
    <row r="123" spans="2:3" ht="8.25">
      <c r="B123" s="73"/>
      <c r="C123" s="61"/>
    </row>
    <row r="124" spans="2:3" ht="8.25">
      <c r="B124" s="73"/>
      <c r="C124" s="61"/>
    </row>
    <row r="125" spans="2:3" ht="8.25">
      <c r="B125" s="73"/>
      <c r="C125" s="61"/>
    </row>
    <row r="126" spans="2:3" ht="8.25">
      <c r="B126" s="73"/>
      <c r="C126" s="61"/>
    </row>
    <row r="127" spans="2:3" ht="8.25">
      <c r="B127" s="73"/>
      <c r="C127" s="61"/>
    </row>
    <row r="128" spans="2:3" ht="8.25">
      <c r="B128" s="73"/>
      <c r="C128" s="61"/>
    </row>
    <row r="129" spans="2:3" ht="8.25">
      <c r="B129" s="73"/>
      <c r="C129" s="61"/>
    </row>
    <row r="130" spans="2:3" ht="8.25">
      <c r="B130" s="73"/>
      <c r="C130" s="61"/>
    </row>
    <row r="131" spans="2:3" ht="8.25">
      <c r="B131" s="73"/>
      <c r="C131" s="61"/>
    </row>
    <row r="132" spans="2:3" ht="8.25">
      <c r="B132" s="73"/>
      <c r="C132" s="61"/>
    </row>
    <row r="133" spans="2:3" ht="8.25">
      <c r="B133" s="73"/>
      <c r="C133" s="61"/>
    </row>
    <row r="134" spans="2:3" ht="8.25">
      <c r="B134" s="73"/>
      <c r="C134" s="61"/>
    </row>
    <row r="135" spans="2:3" ht="8.25">
      <c r="B135" s="73"/>
      <c r="C135" s="61"/>
    </row>
    <row r="136" spans="2:3" ht="8.25">
      <c r="B136" s="73"/>
      <c r="C136" s="61"/>
    </row>
    <row r="137" spans="2:3" ht="8.25">
      <c r="B137" s="73"/>
      <c r="C137" s="61"/>
    </row>
    <row r="138" spans="2:3" ht="8.25">
      <c r="B138" s="73"/>
      <c r="C138" s="61"/>
    </row>
    <row r="139" spans="2:3" ht="8.25">
      <c r="B139" s="73"/>
      <c r="C139" s="61"/>
    </row>
    <row r="140" spans="2:3" ht="8.25">
      <c r="B140" s="73"/>
      <c r="C140" s="61"/>
    </row>
    <row r="141" spans="2:3" ht="8.25">
      <c r="B141" s="73"/>
      <c r="C141" s="61"/>
    </row>
    <row r="142" spans="2:3" ht="8.25">
      <c r="B142" s="73"/>
      <c r="C142" s="61"/>
    </row>
    <row r="143" spans="2:3" ht="8.25">
      <c r="B143" s="73"/>
      <c r="C143" s="61"/>
    </row>
    <row r="144" spans="2:3" ht="8.25">
      <c r="B144" s="73"/>
      <c r="C144" s="61"/>
    </row>
    <row r="145" spans="2:3" ht="8.25">
      <c r="B145" s="73"/>
      <c r="C145" s="61"/>
    </row>
    <row r="146" spans="2:3" ht="8.25">
      <c r="B146" s="73"/>
      <c r="C146" s="61"/>
    </row>
    <row r="147" spans="2:3" ht="8.25">
      <c r="B147" s="73"/>
      <c r="C147" s="61"/>
    </row>
    <row r="148" spans="2:3" ht="8.25">
      <c r="B148" s="73"/>
      <c r="C148" s="61"/>
    </row>
    <row r="149" spans="2:3" ht="8.25">
      <c r="B149" s="73"/>
      <c r="C149" s="61"/>
    </row>
    <row r="150" spans="2:3" ht="8.25">
      <c r="B150" s="73"/>
      <c r="C150" s="61"/>
    </row>
    <row r="151" spans="2:3" ht="8.25">
      <c r="B151" s="73"/>
      <c r="C151" s="61"/>
    </row>
    <row r="152" spans="2:3" ht="8.25">
      <c r="B152" s="73"/>
      <c r="C152" s="61"/>
    </row>
    <row r="153" spans="2:3" ht="8.25">
      <c r="B153" s="73"/>
      <c r="C153" s="61"/>
    </row>
    <row r="154" spans="2:3" ht="8.25">
      <c r="B154" s="73"/>
      <c r="C154" s="61"/>
    </row>
    <row r="155" spans="2:3" ht="8.25">
      <c r="B155" s="73"/>
      <c r="C155" s="61"/>
    </row>
    <row r="156" spans="2:3" ht="8.25">
      <c r="B156" s="73"/>
      <c r="C156" s="61"/>
    </row>
    <row r="157" spans="2:3" ht="8.25">
      <c r="B157" s="73"/>
      <c r="C157" s="61"/>
    </row>
    <row r="158" spans="2:3" ht="8.25">
      <c r="B158" s="73"/>
      <c r="C158" s="61"/>
    </row>
    <row r="159" spans="2:3" ht="8.25">
      <c r="B159" s="73"/>
      <c r="C159" s="61"/>
    </row>
    <row r="160" spans="2:3" ht="8.25">
      <c r="B160" s="73"/>
      <c r="C160" s="61"/>
    </row>
    <row r="161" spans="2:3" ht="8.25">
      <c r="B161" s="73"/>
      <c r="C161" s="61"/>
    </row>
    <row r="162" spans="2:3" ht="8.25">
      <c r="B162" s="73"/>
      <c r="C162" s="61"/>
    </row>
    <row r="163" spans="2:3" ht="8.25">
      <c r="B163" s="73"/>
      <c r="C163" s="61"/>
    </row>
    <row r="164" spans="2:3" ht="8.25">
      <c r="B164" s="73"/>
      <c r="C164" s="61"/>
    </row>
    <row r="165" spans="2:3" ht="8.25">
      <c r="B165" s="73"/>
      <c r="C165" s="61"/>
    </row>
    <row r="166" spans="2:3" ht="8.25">
      <c r="B166" s="73"/>
      <c r="C166" s="61"/>
    </row>
    <row r="167" spans="2:3" ht="8.25">
      <c r="B167" s="73"/>
      <c r="C167" s="61"/>
    </row>
    <row r="168" spans="2:3" ht="8.25">
      <c r="B168" s="73"/>
      <c r="C168" s="61"/>
    </row>
    <row r="169" spans="2:3" ht="8.25">
      <c r="B169" s="73"/>
      <c r="C169" s="61"/>
    </row>
    <row r="170" spans="2:3" ht="8.25">
      <c r="B170" s="73"/>
      <c r="C170" s="61"/>
    </row>
    <row r="171" spans="2:3" ht="8.25">
      <c r="B171" s="73"/>
      <c r="C171" s="61"/>
    </row>
    <row r="172" spans="2:3" ht="8.25">
      <c r="B172" s="73"/>
      <c r="C172" s="61"/>
    </row>
    <row r="173" spans="2:3" ht="8.25">
      <c r="B173" s="73"/>
      <c r="C173" s="61"/>
    </row>
    <row r="174" spans="2:3" ht="8.25">
      <c r="B174" s="73"/>
      <c r="C174" s="61"/>
    </row>
    <row r="175" spans="2:3" ht="8.25">
      <c r="B175" s="73"/>
      <c r="C175" s="61"/>
    </row>
    <row r="176" spans="2:3" ht="8.25">
      <c r="B176" s="73"/>
      <c r="C176" s="61"/>
    </row>
    <row r="177" spans="2:3" ht="8.25">
      <c r="B177" s="73"/>
      <c r="C177" s="61"/>
    </row>
    <row r="178" spans="2:3" ht="8.25">
      <c r="B178" s="73"/>
      <c r="C178" s="61"/>
    </row>
    <row r="179" spans="2:3" ht="8.25">
      <c r="B179" s="73"/>
      <c r="C179" s="61"/>
    </row>
    <row r="180" spans="2:3" ht="8.25">
      <c r="B180" s="73"/>
      <c r="C180" s="61"/>
    </row>
    <row r="181" spans="2:3" ht="8.25">
      <c r="B181" s="73"/>
      <c r="C181" s="61"/>
    </row>
    <row r="182" spans="2:3" ht="8.25">
      <c r="B182" s="73"/>
      <c r="C182" s="61"/>
    </row>
    <row r="183" spans="2:3" ht="8.25">
      <c r="B183" s="73"/>
      <c r="C183" s="61"/>
    </row>
    <row r="184" spans="2:3" ht="8.25">
      <c r="B184" s="73"/>
      <c r="C184" s="61"/>
    </row>
    <row r="185" spans="2:3" ht="8.25">
      <c r="B185" s="73"/>
      <c r="C185" s="61"/>
    </row>
    <row r="186" spans="2:3" ht="8.25">
      <c r="B186" s="73"/>
      <c r="C186" s="61"/>
    </row>
    <row r="187" spans="2:3" ht="8.25">
      <c r="B187" s="73"/>
      <c r="C187" s="61"/>
    </row>
    <row r="188" spans="2:3" ht="8.25">
      <c r="B188" s="73"/>
      <c r="C188" s="61"/>
    </row>
    <row r="189" spans="2:3" ht="8.25">
      <c r="B189" s="73"/>
      <c r="C189" s="61"/>
    </row>
    <row r="190" spans="2:3" ht="8.25">
      <c r="B190" s="73"/>
      <c r="C190" s="61"/>
    </row>
    <row r="191" spans="2:3" ht="8.25">
      <c r="B191" s="73"/>
      <c r="C191" s="61"/>
    </row>
    <row r="192" spans="2:3" ht="8.25">
      <c r="B192" s="73"/>
      <c r="C192" s="61"/>
    </row>
    <row r="193" spans="2:3" ht="8.25">
      <c r="B193" s="73"/>
      <c r="C193" s="61"/>
    </row>
    <row r="194" spans="2:3" ht="8.25">
      <c r="B194" s="73"/>
      <c r="C194" s="61"/>
    </row>
    <row r="195" spans="2:3" ht="8.25">
      <c r="B195" s="73"/>
      <c r="C195" s="61"/>
    </row>
    <row r="196" spans="2:3" ht="8.25">
      <c r="B196" s="73"/>
      <c r="C196" s="61"/>
    </row>
    <row r="197" spans="2:3" ht="8.25">
      <c r="B197" s="73"/>
      <c r="C197" s="61"/>
    </row>
    <row r="198" spans="2:3" ht="8.25">
      <c r="B198" s="73"/>
      <c r="C198" s="61"/>
    </row>
    <row r="199" spans="2:3" ht="8.25">
      <c r="B199" s="73"/>
      <c r="C199" s="61"/>
    </row>
    <row r="200" spans="2:3" ht="8.25">
      <c r="B200" s="73"/>
      <c r="C200" s="61"/>
    </row>
    <row r="201" spans="2:3" ht="8.25">
      <c r="B201" s="73"/>
      <c r="C201" s="61"/>
    </row>
    <row r="202" spans="2:3" ht="8.25">
      <c r="B202" s="73"/>
      <c r="C202" s="61"/>
    </row>
    <row r="203" spans="2:3" ht="8.25">
      <c r="B203" s="73"/>
      <c r="C203" s="61"/>
    </row>
    <row r="204" spans="2:3" ht="8.25">
      <c r="B204" s="73"/>
      <c r="C204" s="61"/>
    </row>
    <row r="205" spans="2:3" ht="8.25">
      <c r="B205" s="73"/>
      <c r="C205" s="61"/>
    </row>
    <row r="206" spans="2:3" ht="8.25">
      <c r="B206" s="73"/>
      <c r="C206" s="61"/>
    </row>
    <row r="207" spans="2:3" ht="8.25">
      <c r="B207" s="73"/>
      <c r="C207" s="61"/>
    </row>
    <row r="208" spans="2:3" ht="8.25">
      <c r="B208" s="73"/>
      <c r="C208" s="61"/>
    </row>
    <row r="209" spans="2:3" ht="8.25">
      <c r="B209" s="73"/>
      <c r="C209" s="61"/>
    </row>
    <row r="210" spans="2:3" ht="8.25">
      <c r="B210" s="73"/>
      <c r="C210" s="61"/>
    </row>
    <row r="211" spans="2:3" ht="8.25">
      <c r="B211" s="73"/>
      <c r="C211" s="61"/>
    </row>
    <row r="212" spans="2:3" ht="8.25">
      <c r="B212" s="73"/>
      <c r="C212" s="61"/>
    </row>
    <row r="213" spans="2:3" ht="8.25">
      <c r="B213" s="73"/>
      <c r="C213" s="61"/>
    </row>
    <row r="214" spans="2:3" ht="8.25">
      <c r="B214" s="73"/>
      <c r="C214" s="61"/>
    </row>
    <row r="215" spans="2:3" ht="8.25">
      <c r="B215" s="73"/>
      <c r="C215" s="61"/>
    </row>
    <row r="216" spans="2:3" ht="8.25">
      <c r="B216" s="73"/>
      <c r="C216" s="61"/>
    </row>
    <row r="217" spans="2:3" ht="8.25">
      <c r="B217" s="73"/>
      <c r="C217" s="61"/>
    </row>
    <row r="218" spans="2:3" ht="8.25">
      <c r="B218" s="73"/>
      <c r="C218" s="61"/>
    </row>
    <row r="219" spans="2:3" ht="8.25">
      <c r="B219" s="73"/>
      <c r="C219" s="61"/>
    </row>
    <row r="220" spans="2:3" ht="8.25">
      <c r="B220" s="73"/>
      <c r="C220" s="61"/>
    </row>
    <row r="221" spans="2:3" ht="8.25">
      <c r="B221" s="73"/>
      <c r="C221" s="61"/>
    </row>
    <row r="222" spans="2:3" ht="8.25">
      <c r="B222" s="73"/>
      <c r="C222" s="61"/>
    </row>
    <row r="223" spans="2:3" ht="8.25">
      <c r="B223" s="73"/>
      <c r="C223" s="61"/>
    </row>
    <row r="224" spans="2:3" ht="8.25">
      <c r="B224" s="73"/>
      <c r="C224" s="61"/>
    </row>
    <row r="225" spans="2:3" ht="8.25">
      <c r="B225" s="73"/>
      <c r="C225" s="61"/>
    </row>
    <row r="226" spans="2:3" ht="8.25">
      <c r="B226" s="73"/>
      <c r="C226" s="61"/>
    </row>
    <row r="227" spans="2:3" ht="8.25">
      <c r="B227" s="73"/>
      <c r="C227" s="61"/>
    </row>
    <row r="228" spans="2:3" ht="8.25">
      <c r="B228" s="73"/>
      <c r="C228" s="61"/>
    </row>
    <row r="229" spans="2:3" ht="8.25">
      <c r="B229" s="73"/>
      <c r="C229" s="61"/>
    </row>
    <row r="230" spans="2:3" ht="8.25">
      <c r="B230" s="73"/>
      <c r="C230" s="61"/>
    </row>
    <row r="231" spans="2:3" ht="8.25">
      <c r="B231" s="73"/>
      <c r="C231" s="61"/>
    </row>
    <row r="232" spans="2:3" ht="8.25">
      <c r="B232" s="73"/>
      <c r="C232" s="61"/>
    </row>
    <row r="233" spans="2:3" ht="8.25">
      <c r="B233" s="73"/>
      <c r="C233" s="61"/>
    </row>
    <row r="234" spans="2:3" ht="8.25">
      <c r="B234" s="73"/>
      <c r="C234" s="61"/>
    </row>
    <row r="235" spans="2:3" ht="8.25">
      <c r="B235" s="73"/>
      <c r="C235" s="61"/>
    </row>
    <row r="236" spans="2:3" ht="8.25">
      <c r="B236" s="73"/>
      <c r="C236" s="61"/>
    </row>
    <row r="237" spans="2:3" ht="8.25">
      <c r="B237" s="73"/>
      <c r="C237" s="61"/>
    </row>
    <row r="238" spans="2:3" ht="8.25">
      <c r="B238" s="73"/>
      <c r="C238" s="61"/>
    </row>
    <row r="239" spans="2:3" ht="8.25">
      <c r="B239" s="73"/>
      <c r="C239" s="61"/>
    </row>
    <row r="240" spans="2:3" ht="8.25">
      <c r="B240" s="73"/>
      <c r="C240" s="61"/>
    </row>
    <row r="241" spans="2:3" ht="8.25">
      <c r="B241" s="73"/>
      <c r="C241" s="61"/>
    </row>
    <row r="242" spans="2:3" ht="8.25">
      <c r="B242" s="73"/>
      <c r="C242" s="61"/>
    </row>
    <row r="243" spans="2:3" ht="8.25">
      <c r="B243" s="73"/>
      <c r="C243" s="61"/>
    </row>
    <row r="244" spans="2:3" ht="8.25">
      <c r="B244" s="73"/>
      <c r="C244" s="61"/>
    </row>
    <row r="245" spans="2:3" ht="8.25">
      <c r="B245" s="73"/>
      <c r="C245" s="61"/>
    </row>
    <row r="246" spans="2:3" ht="8.25">
      <c r="B246" s="73"/>
      <c r="C246" s="61"/>
    </row>
    <row r="247" spans="2:3" ht="8.25">
      <c r="B247" s="73"/>
      <c r="C247" s="61"/>
    </row>
    <row r="248" spans="2:3" ht="8.25">
      <c r="B248" s="73"/>
      <c r="C248" s="61"/>
    </row>
    <row r="249" spans="2:3" ht="8.25">
      <c r="B249" s="73"/>
      <c r="C249" s="61"/>
    </row>
    <row r="250" spans="2:3" ht="8.25">
      <c r="B250" s="73"/>
      <c r="C250" s="61"/>
    </row>
    <row r="251" spans="2:3" ht="8.25">
      <c r="B251" s="73"/>
      <c r="C251" s="61"/>
    </row>
    <row r="252" spans="2:3" ht="8.25">
      <c r="B252" s="73"/>
      <c r="C252" s="61"/>
    </row>
    <row r="253" spans="2:3" ht="8.25">
      <c r="B253" s="73"/>
      <c r="C253" s="61"/>
    </row>
    <row r="254" spans="2:3" ht="8.25">
      <c r="B254" s="73"/>
      <c r="C254" s="61"/>
    </row>
    <row r="255" spans="2:3" ht="8.25">
      <c r="B255" s="73"/>
      <c r="C255" s="61"/>
    </row>
    <row r="256" spans="2:3" ht="8.25">
      <c r="B256" s="73"/>
      <c r="C256" s="61"/>
    </row>
    <row r="257" spans="2:3" ht="8.25">
      <c r="B257" s="73"/>
      <c r="C257" s="61"/>
    </row>
    <row r="258" spans="2:3" ht="8.25">
      <c r="B258" s="73"/>
      <c r="C258" s="61"/>
    </row>
    <row r="259" spans="2:3" ht="8.25">
      <c r="B259" s="73"/>
      <c r="C259" s="61"/>
    </row>
    <row r="260" spans="2:3" ht="8.25">
      <c r="B260" s="73"/>
      <c r="C260" s="61"/>
    </row>
    <row r="261" spans="2:3" ht="8.25">
      <c r="B261" s="73"/>
      <c r="C261" s="61"/>
    </row>
    <row r="262" spans="2:3" ht="8.25">
      <c r="B262" s="73"/>
      <c r="C262" s="61"/>
    </row>
    <row r="263" spans="2:3" ht="8.25">
      <c r="B263" s="73"/>
      <c r="C263" s="61"/>
    </row>
    <row r="264" spans="2:3" ht="8.25">
      <c r="B264" s="73"/>
      <c r="C264" s="61"/>
    </row>
    <row r="265" spans="2:3" ht="8.25">
      <c r="B265" s="73"/>
      <c r="C265" s="61"/>
    </row>
    <row r="266" spans="2:3" ht="8.25">
      <c r="B266" s="73"/>
      <c r="C266" s="61"/>
    </row>
    <row r="267" spans="2:3" ht="8.25">
      <c r="B267" s="73"/>
      <c r="C267" s="61"/>
    </row>
    <row r="268" spans="2:3" ht="8.25">
      <c r="B268" s="73"/>
      <c r="C268" s="61"/>
    </row>
    <row r="269" spans="2:3" ht="8.25">
      <c r="B269" s="73"/>
      <c r="C269" s="61"/>
    </row>
    <row r="270" spans="2:3" ht="8.25">
      <c r="B270" s="73"/>
      <c r="C270" s="61"/>
    </row>
    <row r="271" spans="2:3" ht="8.25">
      <c r="B271" s="73"/>
      <c r="C271" s="61"/>
    </row>
    <row r="272" spans="2:3" ht="8.25">
      <c r="B272" s="73"/>
      <c r="C272" s="61"/>
    </row>
    <row r="273" spans="2:3" ht="8.25">
      <c r="B273" s="73"/>
      <c r="C273" s="61"/>
    </row>
    <row r="274" spans="2:3" ht="8.25">
      <c r="B274" s="73"/>
      <c r="C274" s="61"/>
    </row>
    <row r="275" spans="2:3" ht="8.25">
      <c r="B275" s="73"/>
      <c r="C275" s="61"/>
    </row>
    <row r="276" spans="2:3" ht="8.25">
      <c r="B276" s="73"/>
      <c r="C276" s="61"/>
    </row>
    <row r="277" spans="2:3" ht="8.25">
      <c r="B277" s="73"/>
      <c r="C277" s="61"/>
    </row>
    <row r="278" spans="2:3" ht="8.25">
      <c r="B278" s="73"/>
      <c r="C278" s="61"/>
    </row>
    <row r="279" spans="2:3" ht="8.25">
      <c r="B279" s="73"/>
      <c r="C279" s="61"/>
    </row>
    <row r="280" spans="2:3" ht="8.25">
      <c r="B280" s="73"/>
      <c r="C280" s="61"/>
    </row>
    <row r="281" spans="2:3" ht="8.25">
      <c r="B281" s="73"/>
      <c r="C281" s="61"/>
    </row>
    <row r="282" spans="2:3" ht="8.25">
      <c r="B282" s="73"/>
      <c r="C282" s="61"/>
    </row>
    <row r="283" spans="2:3" ht="8.25">
      <c r="B283" s="73"/>
      <c r="C283" s="61"/>
    </row>
    <row r="284" spans="2:3" ht="8.25">
      <c r="B284" s="73"/>
      <c r="C284" s="61"/>
    </row>
    <row r="285" spans="2:3" ht="8.25">
      <c r="B285" s="73"/>
      <c r="C285" s="61"/>
    </row>
    <row r="286" spans="2:3" ht="8.25">
      <c r="B286" s="73"/>
      <c r="C286" s="61"/>
    </row>
    <row r="287" spans="2:3" ht="8.25">
      <c r="B287" s="73"/>
      <c r="C287" s="61"/>
    </row>
    <row r="288" spans="2:3" ht="8.25">
      <c r="B288" s="73"/>
      <c r="C288" s="61"/>
    </row>
    <row r="289" spans="2:3" ht="8.25">
      <c r="B289" s="73"/>
      <c r="C289" s="61"/>
    </row>
    <row r="290" spans="2:3" ht="8.25">
      <c r="B290" s="73"/>
      <c r="C290" s="61"/>
    </row>
    <row r="291" spans="2:3" ht="8.25">
      <c r="B291" s="73"/>
      <c r="C291" s="61"/>
    </row>
    <row r="292" spans="2:3" ht="8.25">
      <c r="B292" s="73"/>
      <c r="C292" s="61"/>
    </row>
    <row r="293" spans="2:3" ht="8.25">
      <c r="B293" s="73"/>
      <c r="C293" s="61"/>
    </row>
    <row r="294" spans="2:3" ht="8.25">
      <c r="B294" s="73"/>
      <c r="C294" s="61"/>
    </row>
    <row r="295" spans="2:3" ht="8.25">
      <c r="B295" s="73"/>
      <c r="C295" s="61"/>
    </row>
    <row r="296" spans="2:3" ht="8.25">
      <c r="B296" s="73"/>
      <c r="C296" s="61"/>
    </row>
    <row r="297" spans="2:3" ht="8.25">
      <c r="B297" s="73"/>
      <c r="C297" s="61"/>
    </row>
    <row r="298" spans="2:3" ht="8.25">
      <c r="B298" s="73"/>
      <c r="C298" s="61"/>
    </row>
    <row r="299" spans="2:3" ht="8.25">
      <c r="B299" s="73"/>
      <c r="C299" s="61"/>
    </row>
    <row r="300" spans="2:3" ht="8.25">
      <c r="B300" s="73"/>
      <c r="C300" s="61"/>
    </row>
    <row r="301" spans="2:3" ht="8.25">
      <c r="B301" s="73"/>
      <c r="C301" s="61"/>
    </row>
    <row r="302" spans="2:3" ht="8.25">
      <c r="B302" s="73"/>
      <c r="C302" s="61"/>
    </row>
    <row r="303" spans="2:3" ht="8.25">
      <c r="B303" s="73"/>
      <c r="C303" s="61"/>
    </row>
    <row r="304" spans="2:3" ht="8.25">
      <c r="B304" s="73"/>
      <c r="C304" s="61"/>
    </row>
    <row r="305" spans="2:3" ht="8.25">
      <c r="B305" s="73"/>
      <c r="C305" s="61"/>
    </row>
    <row r="306" spans="2:3" ht="8.25">
      <c r="B306" s="73"/>
      <c r="C306" s="61"/>
    </row>
    <row r="307" spans="2:3" ht="8.25">
      <c r="B307" s="73"/>
      <c r="C307" s="61"/>
    </row>
    <row r="308" spans="2:3" ht="8.25">
      <c r="B308" s="73"/>
      <c r="C308" s="61"/>
    </row>
    <row r="309" spans="2:3" ht="8.25">
      <c r="B309" s="73"/>
      <c r="C309" s="61"/>
    </row>
    <row r="310" spans="2:3" ht="8.25">
      <c r="B310" s="73"/>
      <c r="C310" s="61"/>
    </row>
    <row r="311" spans="2:3" ht="8.25">
      <c r="B311" s="73"/>
      <c r="C311" s="61"/>
    </row>
    <row r="312" spans="2:3" ht="8.25">
      <c r="B312" s="73"/>
      <c r="C312" s="61"/>
    </row>
    <row r="313" spans="2:3" ht="8.25">
      <c r="B313" s="73"/>
      <c r="C313" s="61"/>
    </row>
    <row r="314" spans="2:3" ht="8.25">
      <c r="B314" s="73"/>
      <c r="C314" s="61"/>
    </row>
    <row r="315" spans="2:3" ht="8.25">
      <c r="B315" s="73"/>
      <c r="C315" s="61"/>
    </row>
    <row r="316" spans="2:3" ht="8.25">
      <c r="B316" s="73"/>
      <c r="C316" s="61"/>
    </row>
    <row r="317" spans="2:3" ht="8.25">
      <c r="B317" s="73"/>
      <c r="C317" s="61"/>
    </row>
    <row r="318" spans="2:3" ht="8.25">
      <c r="B318" s="73"/>
      <c r="C318" s="61"/>
    </row>
    <row r="319" spans="2:3" ht="8.25">
      <c r="B319" s="73"/>
      <c r="C319" s="61"/>
    </row>
    <row r="320" spans="2:3" ht="8.25">
      <c r="B320" s="73"/>
      <c r="C320" s="61"/>
    </row>
    <row r="321" spans="2:3" ht="8.25">
      <c r="B321" s="73"/>
      <c r="C321" s="61"/>
    </row>
    <row r="322" spans="2:3" ht="8.25">
      <c r="B322" s="73"/>
      <c r="C322" s="61"/>
    </row>
    <row r="323" spans="2:3" ht="8.25">
      <c r="B323" s="73"/>
      <c r="C323" s="61"/>
    </row>
    <row r="324" spans="2:3" ht="8.25">
      <c r="B324" s="73"/>
      <c r="C324" s="61"/>
    </row>
    <row r="325" spans="2:3" ht="8.25">
      <c r="B325" s="73"/>
      <c r="C325" s="61"/>
    </row>
    <row r="326" spans="2:3" ht="8.25">
      <c r="B326" s="73"/>
      <c r="C326" s="61"/>
    </row>
    <row r="327" spans="2:3" ht="8.25">
      <c r="B327" s="73"/>
      <c r="C327" s="61"/>
    </row>
    <row r="328" spans="2:3" ht="8.25">
      <c r="B328" s="73"/>
      <c r="C328" s="61"/>
    </row>
    <row r="329" spans="2:3" ht="8.25">
      <c r="B329" s="73"/>
      <c r="C329" s="61"/>
    </row>
    <row r="330" spans="2:3" ht="8.25">
      <c r="B330" s="73"/>
      <c r="C330" s="61"/>
    </row>
    <row r="331" spans="2:3" ht="8.25">
      <c r="B331" s="73"/>
      <c r="C331" s="61"/>
    </row>
    <row r="332" spans="2:3" ht="8.25">
      <c r="B332" s="73"/>
      <c r="C332" s="61"/>
    </row>
    <row r="333" spans="2:3" ht="8.25">
      <c r="B333" s="73"/>
      <c r="C333" s="61"/>
    </row>
    <row r="334" spans="2:3" ht="8.25">
      <c r="B334" s="73"/>
      <c r="C334" s="61"/>
    </row>
    <row r="335" spans="2:3" ht="8.25">
      <c r="B335" s="73"/>
      <c r="C335" s="61"/>
    </row>
    <row r="336" spans="2:3" ht="8.25">
      <c r="B336" s="73"/>
      <c r="C336" s="61"/>
    </row>
    <row r="337" spans="2:3" ht="8.25">
      <c r="B337" s="73"/>
      <c r="C337" s="61"/>
    </row>
    <row r="338" spans="2:3" ht="8.25">
      <c r="B338" s="73"/>
      <c r="C338" s="61"/>
    </row>
    <row r="339" spans="2:3" ht="8.25">
      <c r="B339" s="73"/>
      <c r="C339" s="61"/>
    </row>
    <row r="340" spans="2:3" ht="8.25">
      <c r="B340" s="73"/>
      <c r="C340" s="61"/>
    </row>
    <row r="341" spans="2:3" ht="8.25">
      <c r="B341" s="73"/>
      <c r="C341" s="61"/>
    </row>
    <row r="342" spans="2:3" ht="8.25">
      <c r="B342" s="73"/>
      <c r="C342" s="61"/>
    </row>
    <row r="343" spans="2:3" ht="8.25">
      <c r="B343" s="73"/>
      <c r="C343" s="61"/>
    </row>
    <row r="344" spans="2:3" ht="8.25">
      <c r="B344" s="73"/>
      <c r="C344" s="61"/>
    </row>
    <row r="345" spans="2:3" ht="8.25">
      <c r="B345" s="73"/>
      <c r="C345" s="61"/>
    </row>
    <row r="346" spans="2:3" ht="8.25">
      <c r="B346" s="73"/>
      <c r="C346" s="61"/>
    </row>
    <row r="347" spans="2:3" ht="8.25">
      <c r="B347" s="73"/>
      <c r="C347" s="61"/>
    </row>
    <row r="348" spans="2:3" ht="8.25">
      <c r="B348" s="73"/>
      <c r="C348" s="61"/>
    </row>
    <row r="349" spans="2:3" ht="8.25">
      <c r="B349" s="73"/>
      <c r="C349" s="61"/>
    </row>
    <row r="350" spans="2:3" ht="8.25">
      <c r="B350" s="73"/>
      <c r="C350" s="61"/>
    </row>
    <row r="351" spans="2:3" ht="8.25">
      <c r="B351" s="73"/>
      <c r="C351" s="61"/>
    </row>
    <row r="352" spans="2:3" ht="8.25">
      <c r="B352" s="73"/>
      <c r="C352" s="61"/>
    </row>
    <row r="353" spans="2:3" ht="8.25">
      <c r="B353" s="73"/>
      <c r="C353" s="61"/>
    </row>
    <row r="354" spans="2:3" ht="8.25">
      <c r="B354" s="73"/>
      <c r="C354" s="61"/>
    </row>
    <row r="355" spans="2:3" ht="8.25">
      <c r="B355" s="73"/>
      <c r="C355" s="61"/>
    </row>
    <row r="356" spans="2:3" ht="8.25">
      <c r="B356" s="73"/>
      <c r="C356" s="61"/>
    </row>
    <row r="357" spans="2:3" ht="8.25">
      <c r="B357" s="73"/>
      <c r="C357" s="61"/>
    </row>
    <row r="358" spans="2:3" ht="8.25">
      <c r="B358" s="73"/>
      <c r="C358" s="61"/>
    </row>
    <row r="359" spans="2:3" ht="8.25">
      <c r="B359" s="73"/>
      <c r="C359" s="61"/>
    </row>
    <row r="360" spans="2:3" ht="8.25">
      <c r="B360" s="73"/>
      <c r="C360" s="61"/>
    </row>
    <row r="361" spans="2:3" ht="8.25">
      <c r="B361" s="73"/>
      <c r="C361" s="61"/>
    </row>
    <row r="362" spans="2:3" ht="8.25">
      <c r="B362" s="73"/>
      <c r="C362" s="61"/>
    </row>
    <row r="363" spans="2:3" ht="8.25">
      <c r="B363" s="73"/>
      <c r="C363" s="61"/>
    </row>
    <row r="364" spans="2:3" ht="8.25">
      <c r="B364" s="73"/>
      <c r="C364" s="61"/>
    </row>
    <row r="365" spans="2:3" ht="8.25">
      <c r="B365" s="73"/>
      <c r="C365" s="61"/>
    </row>
    <row r="366" spans="2:3" ht="8.25">
      <c r="B366" s="73"/>
      <c r="C366" s="61"/>
    </row>
    <row r="367" spans="2:3" ht="8.25">
      <c r="B367" s="73"/>
      <c r="C367" s="61"/>
    </row>
    <row r="368" spans="2:3" ht="8.25">
      <c r="B368" s="73"/>
      <c r="C368" s="61"/>
    </row>
    <row r="369" spans="2:3" ht="8.25">
      <c r="B369" s="73"/>
      <c r="C369" s="61"/>
    </row>
    <row r="370" spans="2:3" ht="8.25">
      <c r="B370" s="73"/>
      <c r="C370" s="61"/>
    </row>
    <row r="371" spans="2:3" ht="8.25">
      <c r="B371" s="73"/>
      <c r="C371" s="61"/>
    </row>
    <row r="372" spans="2:3" ht="8.25">
      <c r="B372" s="73"/>
      <c r="C372" s="61"/>
    </row>
    <row r="373" spans="2:3" ht="8.25">
      <c r="B373" s="73"/>
      <c r="C373" s="61"/>
    </row>
    <row r="374" spans="2:3" ht="8.25">
      <c r="B374" s="73"/>
      <c r="C374" s="61"/>
    </row>
    <row r="375" spans="2:3" ht="8.25">
      <c r="B375" s="73"/>
      <c r="C375" s="61"/>
    </row>
    <row r="376" spans="2:3" ht="8.25">
      <c r="B376" s="73"/>
      <c r="C376" s="61"/>
    </row>
    <row r="377" spans="2:3" ht="8.25">
      <c r="B377" s="73"/>
      <c r="C377" s="61"/>
    </row>
    <row r="378" spans="2:3" ht="8.25">
      <c r="B378" s="73"/>
      <c r="C378" s="61"/>
    </row>
    <row r="379" spans="2:3" ht="8.25">
      <c r="B379" s="73"/>
      <c r="C379" s="61"/>
    </row>
    <row r="380" spans="2:3" ht="8.25">
      <c r="B380" s="73"/>
      <c r="C380" s="61"/>
    </row>
    <row r="381" spans="2:3" ht="8.25">
      <c r="B381" s="73"/>
      <c r="C381" s="61"/>
    </row>
    <row r="382" spans="2:3" ht="8.25">
      <c r="B382" s="73"/>
      <c r="C382" s="61"/>
    </row>
    <row r="383" spans="2:3" ht="8.25">
      <c r="B383" s="73"/>
      <c r="C383" s="61"/>
    </row>
    <row r="384" spans="2:3" ht="8.25">
      <c r="B384" s="73"/>
      <c r="C384" s="61"/>
    </row>
    <row r="385" spans="2:3" ht="8.25">
      <c r="B385" s="73"/>
      <c r="C385" s="61"/>
    </row>
    <row r="386" spans="2:3" ht="8.25">
      <c r="B386" s="73"/>
      <c r="C386" s="61"/>
    </row>
    <row r="387" spans="2:3" ht="8.25">
      <c r="B387" s="73"/>
      <c r="C387" s="61"/>
    </row>
    <row r="388" spans="2:3" ht="8.25">
      <c r="B388" s="73"/>
      <c r="C388" s="61"/>
    </row>
    <row r="389" spans="2:3" ht="8.25">
      <c r="B389" s="73"/>
      <c r="C389" s="61"/>
    </row>
    <row r="390" spans="2:3" ht="8.25">
      <c r="B390" s="73"/>
      <c r="C390" s="61"/>
    </row>
    <row r="391" spans="2:3" ht="8.25">
      <c r="B391" s="73"/>
      <c r="C391" s="61"/>
    </row>
    <row r="392" spans="2:3" ht="8.25">
      <c r="B392" s="73"/>
      <c r="C392" s="61"/>
    </row>
    <row r="393" spans="2:3" ht="8.25">
      <c r="B393" s="73"/>
      <c r="C393" s="61"/>
    </row>
    <row r="394" spans="2:3" ht="8.25">
      <c r="B394" s="73"/>
      <c r="C394" s="61"/>
    </row>
    <row r="395" spans="2:3" ht="8.25">
      <c r="B395" s="73"/>
      <c r="C395" s="61"/>
    </row>
    <row r="396" spans="2:3" ht="8.25">
      <c r="B396" s="73"/>
      <c r="C396" s="61"/>
    </row>
    <row r="397" spans="2:3" ht="8.25">
      <c r="B397" s="73"/>
      <c r="C397" s="61"/>
    </row>
    <row r="398" spans="2:3" ht="8.25">
      <c r="B398" s="73"/>
      <c r="C398" s="61"/>
    </row>
    <row r="399" ht="8.25">
      <c r="C399" s="61"/>
    </row>
    <row r="400" ht="8.25">
      <c r="C400" s="61"/>
    </row>
    <row r="401" ht="8.25">
      <c r="C401" s="61"/>
    </row>
    <row r="402" ht="8.25">
      <c r="C402" s="61"/>
    </row>
    <row r="403" ht="8.25">
      <c r="C403" s="61"/>
    </row>
    <row r="404" ht="8.25">
      <c r="C404" s="61"/>
    </row>
    <row r="405" ht="8.25">
      <c r="C405" s="61"/>
    </row>
    <row r="406" ht="8.25">
      <c r="C406" s="61"/>
    </row>
    <row r="407" ht="8.25">
      <c r="C407" s="61"/>
    </row>
    <row r="408" ht="8.25">
      <c r="C408" s="61"/>
    </row>
    <row r="409" ht="8.25">
      <c r="C409" s="61"/>
    </row>
    <row r="410" ht="8.25">
      <c r="C410" s="61"/>
    </row>
    <row r="411" ht="8.25">
      <c r="C411" s="61"/>
    </row>
    <row r="412" ht="8.25">
      <c r="C412" s="61"/>
    </row>
    <row r="413" ht="8.25">
      <c r="C413" s="61"/>
    </row>
    <row r="414" ht="8.25">
      <c r="C414" s="61"/>
    </row>
    <row r="415" ht="8.25">
      <c r="C415" s="61"/>
    </row>
    <row r="416" ht="8.25">
      <c r="C416" s="61"/>
    </row>
    <row r="417" ht="8.25">
      <c r="C417" s="61"/>
    </row>
    <row r="418" ht="8.25">
      <c r="C418" s="61"/>
    </row>
    <row r="419" ht="8.25">
      <c r="C419" s="61"/>
    </row>
    <row r="420" ht="8.25">
      <c r="C420" s="61"/>
    </row>
    <row r="421" ht="8.25">
      <c r="C421" s="61"/>
    </row>
    <row r="422" ht="8.25">
      <c r="C422" s="61"/>
    </row>
    <row r="423" ht="8.25">
      <c r="C423" s="61"/>
    </row>
    <row r="424" ht="8.25">
      <c r="C424" s="61"/>
    </row>
    <row r="425" ht="8.25">
      <c r="C425" s="61"/>
    </row>
    <row r="426" ht="8.25">
      <c r="C426" s="61"/>
    </row>
    <row r="427" ht="8.25">
      <c r="C427" s="61"/>
    </row>
    <row r="428" ht="8.25">
      <c r="C428" s="61"/>
    </row>
    <row r="429" ht="8.25">
      <c r="C429" s="61"/>
    </row>
    <row r="430" ht="8.25">
      <c r="C430" s="61"/>
    </row>
    <row r="431" ht="8.25">
      <c r="C431" s="61"/>
    </row>
    <row r="432" ht="8.25">
      <c r="C432" s="61"/>
    </row>
    <row r="433" ht="8.25">
      <c r="C433" s="61"/>
    </row>
    <row r="434" ht="8.25">
      <c r="C434" s="61"/>
    </row>
    <row r="435" ht="8.25">
      <c r="C435" s="61"/>
    </row>
    <row r="436" ht="8.25">
      <c r="C436" s="61"/>
    </row>
    <row r="437" ht="8.25">
      <c r="C437" s="61"/>
    </row>
    <row r="438" ht="8.25">
      <c r="C438" s="61"/>
    </row>
    <row r="439" ht="8.25">
      <c r="C439" s="61"/>
    </row>
    <row r="440" ht="8.25">
      <c r="C440" s="61"/>
    </row>
    <row r="441" ht="8.25">
      <c r="C441" s="61"/>
    </row>
    <row r="442" ht="8.25">
      <c r="C442" s="61"/>
    </row>
    <row r="443" ht="8.25">
      <c r="C443" s="61"/>
    </row>
    <row r="444" ht="8.25">
      <c r="C444" s="61"/>
    </row>
    <row r="445" ht="8.25">
      <c r="C445" s="61"/>
    </row>
    <row r="446" ht="8.25">
      <c r="C446" s="61"/>
    </row>
    <row r="447" ht="8.25">
      <c r="C447" s="61"/>
    </row>
    <row r="448" ht="8.25">
      <c r="C448" s="61"/>
    </row>
    <row r="449" ht="8.25">
      <c r="C449" s="61"/>
    </row>
    <row r="450" ht="8.25">
      <c r="C450" s="61"/>
    </row>
    <row r="451" ht="8.25">
      <c r="C451" s="61"/>
    </row>
    <row r="452" ht="8.25">
      <c r="C452" s="61"/>
    </row>
    <row r="453" ht="8.25">
      <c r="C453" s="61"/>
    </row>
    <row r="454" ht="8.25">
      <c r="C454" s="61"/>
    </row>
    <row r="455" ht="8.25">
      <c r="C455" s="61"/>
    </row>
    <row r="456" ht="8.25">
      <c r="C456" s="61"/>
    </row>
    <row r="457" ht="8.25">
      <c r="C457" s="61"/>
    </row>
    <row r="458" ht="8.25">
      <c r="C458" s="61"/>
    </row>
    <row r="459" ht="8.25">
      <c r="C459" s="61"/>
    </row>
    <row r="460" ht="8.25">
      <c r="C460" s="61"/>
    </row>
    <row r="461" ht="8.25">
      <c r="C461" s="61"/>
    </row>
    <row r="462" ht="8.25">
      <c r="C462" s="61"/>
    </row>
    <row r="463" ht="8.25">
      <c r="C463" s="61"/>
    </row>
    <row r="464" ht="8.25">
      <c r="C464" s="61"/>
    </row>
    <row r="465" ht="8.25">
      <c r="C465" s="61"/>
    </row>
    <row r="466" ht="8.25">
      <c r="C466" s="61"/>
    </row>
    <row r="467" ht="8.25">
      <c r="C467" s="61"/>
    </row>
    <row r="468" ht="8.25">
      <c r="C468" s="61"/>
    </row>
    <row r="469" ht="8.25">
      <c r="C469" s="61"/>
    </row>
    <row r="470" ht="8.25">
      <c r="C470" s="61"/>
    </row>
    <row r="471" ht="8.25">
      <c r="C471" s="61"/>
    </row>
    <row r="472" ht="8.25">
      <c r="C472" s="61"/>
    </row>
    <row r="473" ht="8.25">
      <c r="C473" s="61"/>
    </row>
    <row r="474" ht="8.25">
      <c r="C474" s="61"/>
    </row>
    <row r="475" ht="8.25">
      <c r="C475" s="61"/>
    </row>
    <row r="476" ht="8.25">
      <c r="C476" s="61"/>
    </row>
    <row r="477" ht="8.25">
      <c r="C477" s="61"/>
    </row>
    <row r="478" ht="8.25">
      <c r="C478" s="61"/>
    </row>
    <row r="479" ht="8.25">
      <c r="C479" s="61"/>
    </row>
    <row r="480" ht="8.25">
      <c r="C480" s="61"/>
    </row>
    <row r="481" ht="8.25">
      <c r="C481" s="61"/>
    </row>
    <row r="482" ht="8.25">
      <c r="C482" s="61"/>
    </row>
    <row r="483" ht="8.25">
      <c r="C483" s="61"/>
    </row>
    <row r="484" ht="8.25">
      <c r="C484" s="61"/>
    </row>
    <row r="485" ht="8.25">
      <c r="C485" s="61"/>
    </row>
    <row r="486" ht="8.25">
      <c r="C486" s="61"/>
    </row>
    <row r="487" ht="8.25">
      <c r="C487" s="61"/>
    </row>
    <row r="488" ht="8.25">
      <c r="C488" s="61"/>
    </row>
    <row r="489" ht="8.25">
      <c r="C489" s="61"/>
    </row>
    <row r="490" ht="8.25">
      <c r="C490" s="61"/>
    </row>
    <row r="491" ht="8.25">
      <c r="C491" s="61"/>
    </row>
    <row r="492" ht="8.25">
      <c r="C492" s="61"/>
    </row>
    <row r="493" ht="8.25">
      <c r="C493" s="61"/>
    </row>
    <row r="494" ht="8.25">
      <c r="C494" s="61"/>
    </row>
    <row r="495" ht="8.25">
      <c r="C495" s="61"/>
    </row>
    <row r="496" ht="8.25">
      <c r="C496" s="61"/>
    </row>
    <row r="497" ht="8.25">
      <c r="C497" s="61"/>
    </row>
    <row r="498" ht="8.25">
      <c r="C498" s="61"/>
    </row>
    <row r="499" ht="8.25">
      <c r="C499" s="61"/>
    </row>
    <row r="500" ht="8.25">
      <c r="C500" s="61"/>
    </row>
    <row r="501" ht="8.25">
      <c r="C501" s="61"/>
    </row>
    <row r="502" ht="8.25">
      <c r="C502" s="61"/>
    </row>
    <row r="503" ht="8.25">
      <c r="C503" s="61"/>
    </row>
    <row r="504" ht="8.25">
      <c r="C504" s="61"/>
    </row>
    <row r="505" ht="8.25">
      <c r="C505" s="61"/>
    </row>
    <row r="506" ht="8.25">
      <c r="C506" s="61"/>
    </row>
    <row r="507" ht="8.25">
      <c r="C507" s="61"/>
    </row>
    <row r="508" ht="8.25">
      <c r="C508" s="61"/>
    </row>
    <row r="509" ht="8.25">
      <c r="C509" s="61"/>
    </row>
    <row r="510" ht="8.25">
      <c r="C510" s="61"/>
    </row>
    <row r="511" ht="8.25">
      <c r="C511" s="61"/>
    </row>
    <row r="512" ht="8.25">
      <c r="C512" s="61"/>
    </row>
    <row r="513" ht="8.25">
      <c r="C513" s="61"/>
    </row>
    <row r="514" ht="8.25">
      <c r="C514" s="61"/>
    </row>
    <row r="515" ht="8.25">
      <c r="C515" s="61"/>
    </row>
    <row r="516" ht="8.25">
      <c r="C516" s="61"/>
    </row>
    <row r="517" ht="8.25">
      <c r="C517" s="61"/>
    </row>
    <row r="518" ht="8.25">
      <c r="C518" s="61"/>
    </row>
    <row r="519" ht="8.25">
      <c r="C519" s="61"/>
    </row>
    <row r="520" ht="8.25">
      <c r="C520" s="61"/>
    </row>
    <row r="521" ht="8.25">
      <c r="C521" s="61"/>
    </row>
    <row r="522" ht="8.25">
      <c r="C522" s="61"/>
    </row>
    <row r="523" ht="8.25">
      <c r="C523" s="61"/>
    </row>
    <row r="524" ht="8.25">
      <c r="C524" s="61"/>
    </row>
    <row r="525" ht="8.25">
      <c r="C525" s="61"/>
    </row>
    <row r="526" ht="8.25">
      <c r="C526" s="61"/>
    </row>
    <row r="527" ht="8.25">
      <c r="C527" s="61"/>
    </row>
    <row r="528" ht="8.25">
      <c r="C528" s="61"/>
    </row>
    <row r="529" ht="8.25">
      <c r="C529" s="61"/>
    </row>
    <row r="530" ht="8.25">
      <c r="C530" s="61"/>
    </row>
    <row r="531" ht="8.25">
      <c r="C531" s="61"/>
    </row>
    <row r="532" ht="8.25">
      <c r="C532" s="61"/>
    </row>
    <row r="533" ht="8.25">
      <c r="C533" s="61"/>
    </row>
    <row r="534" ht="8.25">
      <c r="C534" s="61"/>
    </row>
    <row r="535" ht="8.25">
      <c r="C535" s="61"/>
    </row>
    <row r="536" ht="8.25">
      <c r="C536" s="61"/>
    </row>
    <row r="537" ht="8.25">
      <c r="C537" s="61"/>
    </row>
    <row r="538" ht="8.25">
      <c r="C538" s="61"/>
    </row>
    <row r="539" ht="8.25">
      <c r="C539" s="61"/>
    </row>
    <row r="540" ht="8.25">
      <c r="C540" s="61"/>
    </row>
    <row r="541" ht="8.25">
      <c r="C541" s="61"/>
    </row>
    <row r="542" ht="8.25">
      <c r="C542" s="61"/>
    </row>
    <row r="543" ht="8.25">
      <c r="C543" s="61"/>
    </row>
    <row r="544" ht="8.25">
      <c r="C544" s="61"/>
    </row>
    <row r="545" ht="8.25">
      <c r="C545" s="61"/>
    </row>
    <row r="546" ht="8.25">
      <c r="C546" s="61"/>
    </row>
    <row r="547" ht="8.25">
      <c r="C547" s="61"/>
    </row>
    <row r="548" ht="8.25">
      <c r="C548" s="61"/>
    </row>
    <row r="549" ht="8.25">
      <c r="C549" s="61"/>
    </row>
    <row r="550" ht="8.25">
      <c r="C550" s="61"/>
    </row>
    <row r="551" ht="8.25">
      <c r="C551" s="61"/>
    </row>
    <row r="552" ht="8.25">
      <c r="C552" s="61"/>
    </row>
    <row r="553" ht="8.25">
      <c r="C553" s="61"/>
    </row>
    <row r="554" ht="8.25">
      <c r="C554" s="61"/>
    </row>
    <row r="555" ht="8.25">
      <c r="C555" s="61"/>
    </row>
    <row r="556" ht="8.25">
      <c r="C556" s="61"/>
    </row>
    <row r="557" ht="8.25">
      <c r="C557" s="61"/>
    </row>
    <row r="558" ht="8.25">
      <c r="C558" s="61"/>
    </row>
    <row r="559" ht="8.25">
      <c r="C559" s="61"/>
    </row>
    <row r="560" ht="8.25">
      <c r="C560" s="61"/>
    </row>
    <row r="561" ht="8.25">
      <c r="C561" s="61"/>
    </row>
    <row r="562" ht="8.25">
      <c r="C562" s="61"/>
    </row>
    <row r="563" ht="8.25">
      <c r="C563" s="61"/>
    </row>
    <row r="564" ht="8.25">
      <c r="C564" s="61"/>
    </row>
    <row r="565" ht="8.25">
      <c r="C565" s="61"/>
    </row>
    <row r="566" ht="8.25">
      <c r="C566" s="61"/>
    </row>
    <row r="567" ht="8.25">
      <c r="C567" s="61"/>
    </row>
    <row r="568" ht="8.25">
      <c r="C568" s="61"/>
    </row>
    <row r="569" ht="8.25">
      <c r="C569" s="61"/>
    </row>
    <row r="570" ht="8.25">
      <c r="C570" s="61"/>
    </row>
    <row r="571" ht="8.25">
      <c r="C571" s="61"/>
    </row>
    <row r="572" ht="8.25">
      <c r="C572" s="61"/>
    </row>
    <row r="573" ht="8.25">
      <c r="C573" s="61"/>
    </row>
    <row r="574" ht="8.25">
      <c r="C574" s="61"/>
    </row>
    <row r="575" ht="8.25">
      <c r="C575" s="61"/>
    </row>
    <row r="576" ht="8.25">
      <c r="C576" s="61"/>
    </row>
    <row r="577" ht="8.25">
      <c r="C577" s="61"/>
    </row>
    <row r="578" ht="8.25">
      <c r="C578" s="61"/>
    </row>
    <row r="579" ht="8.25">
      <c r="C579" s="61"/>
    </row>
    <row r="580" ht="8.25">
      <c r="C580" s="61"/>
    </row>
    <row r="581" ht="8.25">
      <c r="C581" s="61"/>
    </row>
    <row r="582" ht="8.25">
      <c r="C582" s="61"/>
    </row>
    <row r="583" ht="8.25">
      <c r="C583" s="61"/>
    </row>
    <row r="584" ht="8.25">
      <c r="C584" s="61"/>
    </row>
    <row r="585" ht="8.25">
      <c r="C585" s="61"/>
    </row>
    <row r="586" ht="8.25">
      <c r="C586" s="61"/>
    </row>
    <row r="587" ht="8.25">
      <c r="C587" s="61"/>
    </row>
    <row r="588" ht="8.25">
      <c r="C588" s="61"/>
    </row>
    <row r="589" ht="8.25">
      <c r="C589" s="61"/>
    </row>
    <row r="590" ht="8.25">
      <c r="C590" s="61"/>
    </row>
    <row r="591" ht="8.25">
      <c r="C591" s="61"/>
    </row>
    <row r="592" ht="8.25">
      <c r="C592" s="61"/>
    </row>
    <row r="593" ht="8.25">
      <c r="C593" s="61"/>
    </row>
    <row r="594" ht="8.25">
      <c r="C594" s="61"/>
    </row>
    <row r="595" ht="8.25">
      <c r="C595" s="61"/>
    </row>
    <row r="596" ht="8.25">
      <c r="C596" s="61"/>
    </row>
    <row r="597" ht="8.25">
      <c r="C597" s="61"/>
    </row>
    <row r="598" ht="8.25">
      <c r="C598" s="61"/>
    </row>
    <row r="599" ht="8.25">
      <c r="C599" s="61"/>
    </row>
    <row r="600" ht="8.25">
      <c r="C600" s="61"/>
    </row>
    <row r="601" ht="8.25">
      <c r="C601" s="61"/>
    </row>
    <row r="602" ht="8.25">
      <c r="C602" s="61"/>
    </row>
    <row r="603" ht="8.25">
      <c r="C603" s="61"/>
    </row>
    <row r="604" ht="8.25">
      <c r="C604" s="61"/>
    </row>
    <row r="605" ht="8.25">
      <c r="C605" s="61"/>
    </row>
    <row r="606" ht="8.25">
      <c r="C606" s="61"/>
    </row>
    <row r="607" ht="8.25">
      <c r="C607" s="61"/>
    </row>
    <row r="608" ht="8.25">
      <c r="C608" s="61"/>
    </row>
    <row r="609" ht="8.25">
      <c r="C609" s="61"/>
    </row>
    <row r="610" ht="8.25">
      <c r="C610" s="61"/>
    </row>
    <row r="611" ht="8.25">
      <c r="C611" s="61"/>
    </row>
    <row r="612" ht="8.25">
      <c r="C612" s="61"/>
    </row>
    <row r="613" ht="8.25">
      <c r="C613" s="61"/>
    </row>
    <row r="614" ht="8.25">
      <c r="C614" s="61"/>
    </row>
    <row r="615" ht="8.25">
      <c r="C615" s="61"/>
    </row>
    <row r="616" ht="8.25">
      <c r="C616" s="61"/>
    </row>
    <row r="617" ht="8.25">
      <c r="C617" s="61"/>
    </row>
    <row r="618" ht="8.25">
      <c r="C618" s="61"/>
    </row>
    <row r="619" ht="8.25">
      <c r="C619" s="61"/>
    </row>
    <row r="620" ht="8.25">
      <c r="C620" s="61"/>
    </row>
    <row r="621" ht="8.25">
      <c r="C621" s="61"/>
    </row>
    <row r="622" ht="8.25">
      <c r="C622" s="61"/>
    </row>
    <row r="623" ht="8.25">
      <c r="C623" s="61"/>
    </row>
    <row r="624" ht="8.25">
      <c r="C624" s="61"/>
    </row>
    <row r="625" ht="8.25">
      <c r="C625" s="61"/>
    </row>
    <row r="626" ht="8.25">
      <c r="C626" s="61"/>
    </row>
    <row r="627" ht="8.25">
      <c r="C627" s="61"/>
    </row>
    <row r="628" ht="8.25">
      <c r="C628" s="61"/>
    </row>
    <row r="629" ht="8.25">
      <c r="C629" s="61"/>
    </row>
    <row r="630" ht="8.25">
      <c r="C630" s="61"/>
    </row>
    <row r="631" ht="8.25">
      <c r="C631" s="61"/>
    </row>
    <row r="632" ht="8.25">
      <c r="C632" s="61"/>
    </row>
    <row r="633" ht="8.25">
      <c r="C633" s="61"/>
    </row>
    <row r="634" ht="8.25">
      <c r="C634" s="61"/>
    </row>
    <row r="635" ht="8.25">
      <c r="C635" s="61"/>
    </row>
    <row r="636" ht="8.25">
      <c r="C636" s="61"/>
    </row>
    <row r="637" ht="8.25">
      <c r="C637" s="61"/>
    </row>
    <row r="638" ht="8.25">
      <c r="C638" s="61"/>
    </row>
    <row r="639" ht="8.25">
      <c r="C639" s="61"/>
    </row>
    <row r="640" ht="8.25">
      <c r="C640" s="61"/>
    </row>
    <row r="641" ht="8.25">
      <c r="C641" s="61"/>
    </row>
    <row r="642" ht="8.25">
      <c r="C642" s="61"/>
    </row>
    <row r="643" ht="8.25">
      <c r="C643" s="61"/>
    </row>
    <row r="644" ht="8.25">
      <c r="C644" s="61"/>
    </row>
    <row r="645" ht="8.25">
      <c r="C645" s="61"/>
    </row>
    <row r="646" ht="8.25">
      <c r="C646" s="61"/>
    </row>
    <row r="647" ht="8.25">
      <c r="C647" s="61"/>
    </row>
    <row r="648" ht="8.25">
      <c r="C648" s="61"/>
    </row>
    <row r="649" ht="8.25">
      <c r="C649" s="61"/>
    </row>
    <row r="650" ht="8.25">
      <c r="C650" s="61"/>
    </row>
    <row r="651" ht="8.25">
      <c r="C651" s="61"/>
    </row>
    <row r="652" ht="8.25">
      <c r="C652" s="61"/>
    </row>
    <row r="653" ht="8.25">
      <c r="C653" s="61"/>
    </row>
    <row r="654" ht="8.25">
      <c r="C654" s="61"/>
    </row>
    <row r="655" ht="8.25">
      <c r="C655" s="61"/>
    </row>
    <row r="656" ht="8.25">
      <c r="C656" s="61"/>
    </row>
    <row r="657" ht="8.25">
      <c r="C657" s="61"/>
    </row>
    <row r="658" ht="8.25">
      <c r="C658" s="61"/>
    </row>
    <row r="659" ht="8.25">
      <c r="C659" s="61"/>
    </row>
    <row r="660" ht="8.25">
      <c r="C660" s="61"/>
    </row>
    <row r="661" ht="8.25">
      <c r="C661" s="61"/>
    </row>
    <row r="662" ht="8.25">
      <c r="C662" s="61"/>
    </row>
    <row r="663" ht="8.25">
      <c r="C663" s="61"/>
    </row>
    <row r="664" ht="8.25">
      <c r="C664" s="61"/>
    </row>
    <row r="665" ht="8.25">
      <c r="C665" s="61"/>
    </row>
    <row r="666" ht="8.25">
      <c r="C666" s="61"/>
    </row>
    <row r="667" ht="8.25">
      <c r="C667" s="61"/>
    </row>
    <row r="668" ht="8.25">
      <c r="C668" s="61"/>
    </row>
    <row r="669" ht="8.25">
      <c r="C669" s="61"/>
    </row>
    <row r="670" ht="8.25">
      <c r="C670" s="61"/>
    </row>
    <row r="671" ht="8.25">
      <c r="C671" s="61"/>
    </row>
    <row r="672" ht="8.25">
      <c r="C672" s="61"/>
    </row>
    <row r="673" ht="8.25">
      <c r="C673" s="61"/>
    </row>
    <row r="674" ht="8.25">
      <c r="C674" s="61"/>
    </row>
    <row r="675" ht="8.25">
      <c r="C675" s="61"/>
    </row>
    <row r="676" ht="8.25">
      <c r="C676" s="61"/>
    </row>
    <row r="677" ht="8.25">
      <c r="C677" s="61"/>
    </row>
    <row r="678" ht="8.25">
      <c r="C678" s="61"/>
    </row>
    <row r="679" ht="8.25">
      <c r="C679" s="61"/>
    </row>
    <row r="680" ht="8.25">
      <c r="C680" s="61"/>
    </row>
    <row r="681" ht="8.25">
      <c r="C681" s="61"/>
    </row>
    <row r="682" ht="8.25">
      <c r="C682" s="61"/>
    </row>
    <row r="683" ht="8.25">
      <c r="C683" s="61"/>
    </row>
    <row r="684" ht="8.25">
      <c r="C684" s="61"/>
    </row>
    <row r="685" ht="8.25">
      <c r="C685" s="61"/>
    </row>
    <row r="686" ht="8.25">
      <c r="C686" s="61"/>
    </row>
    <row r="687" ht="8.25">
      <c r="C687" s="61"/>
    </row>
    <row r="688" ht="8.25">
      <c r="C688" s="61"/>
    </row>
    <row r="689" ht="8.25">
      <c r="C689" s="61"/>
    </row>
    <row r="690" ht="8.25">
      <c r="C690" s="61"/>
    </row>
    <row r="691" ht="8.25">
      <c r="C691" s="61"/>
    </row>
    <row r="692" ht="8.25">
      <c r="C692" s="61"/>
    </row>
    <row r="693" ht="8.25">
      <c r="C693" s="61"/>
    </row>
    <row r="694" ht="8.25">
      <c r="C694" s="61"/>
    </row>
    <row r="695" ht="8.25">
      <c r="C695" s="61"/>
    </row>
    <row r="696" ht="8.25">
      <c r="C696" s="61"/>
    </row>
    <row r="697" ht="8.25">
      <c r="C697" s="61"/>
    </row>
    <row r="698" ht="8.25">
      <c r="C698" s="61"/>
    </row>
    <row r="699" ht="8.25">
      <c r="C699" s="61"/>
    </row>
    <row r="700" ht="8.25">
      <c r="C700" s="61"/>
    </row>
    <row r="701" ht="8.25">
      <c r="C701" s="61"/>
    </row>
    <row r="702" ht="8.25">
      <c r="C702" s="61"/>
    </row>
    <row r="703" ht="8.25">
      <c r="C703" s="61"/>
    </row>
    <row r="704" ht="8.25">
      <c r="C704" s="61"/>
    </row>
    <row r="705" ht="8.25">
      <c r="C705" s="61"/>
    </row>
    <row r="706" ht="8.25">
      <c r="C706" s="61"/>
    </row>
    <row r="707" ht="8.25">
      <c r="C707" s="61"/>
    </row>
    <row r="708" ht="8.25">
      <c r="C708" s="61"/>
    </row>
    <row r="709" ht="8.25">
      <c r="C709" s="61"/>
    </row>
    <row r="710" ht="8.25">
      <c r="C710" s="61"/>
    </row>
    <row r="711" ht="8.25">
      <c r="C711" s="61"/>
    </row>
    <row r="712" ht="8.25">
      <c r="C712" s="61"/>
    </row>
    <row r="713" ht="8.25">
      <c r="C713" s="61"/>
    </row>
    <row r="714" ht="8.25">
      <c r="C714" s="61"/>
    </row>
    <row r="715" ht="8.25">
      <c r="C715" s="61"/>
    </row>
    <row r="716" ht="8.25">
      <c r="C716" s="61"/>
    </row>
    <row r="717" ht="8.25">
      <c r="C717" s="61"/>
    </row>
    <row r="718" ht="8.25">
      <c r="C718" s="61"/>
    </row>
    <row r="719" ht="8.25">
      <c r="C719" s="61"/>
    </row>
    <row r="720" ht="8.25">
      <c r="C720" s="61"/>
    </row>
    <row r="721" ht="8.25">
      <c r="C721" s="61"/>
    </row>
    <row r="722" ht="8.25">
      <c r="C722" s="61"/>
    </row>
    <row r="723" ht="8.25">
      <c r="C723" s="61"/>
    </row>
    <row r="724" ht="8.25">
      <c r="C724" s="61"/>
    </row>
    <row r="725" ht="8.25">
      <c r="C725" s="61"/>
    </row>
    <row r="726" ht="8.25">
      <c r="C726" s="61"/>
    </row>
    <row r="727" ht="8.25">
      <c r="C727" s="61"/>
    </row>
    <row r="728" ht="8.25">
      <c r="C728" s="61"/>
    </row>
    <row r="729" ht="8.25">
      <c r="C729" s="61"/>
    </row>
    <row r="730" ht="8.25">
      <c r="C730" s="61"/>
    </row>
    <row r="731" ht="8.25">
      <c r="C731" s="61"/>
    </row>
    <row r="732" ht="8.25">
      <c r="C732" s="61"/>
    </row>
    <row r="733" ht="8.25">
      <c r="C733" s="61"/>
    </row>
    <row r="734" ht="8.25">
      <c r="C734" s="61"/>
    </row>
    <row r="735" ht="8.25">
      <c r="C735" s="61"/>
    </row>
    <row r="736" ht="8.25">
      <c r="C736" s="61"/>
    </row>
    <row r="737" ht="8.25">
      <c r="C737" s="61"/>
    </row>
    <row r="738" ht="8.25">
      <c r="C738" s="61"/>
    </row>
    <row r="739" ht="8.25">
      <c r="C739" s="61"/>
    </row>
    <row r="740" ht="8.25">
      <c r="C740" s="61"/>
    </row>
    <row r="741" ht="8.25">
      <c r="C741" s="61"/>
    </row>
    <row r="742" ht="8.25">
      <c r="C742" s="61"/>
    </row>
    <row r="743" ht="8.25">
      <c r="C743" s="61"/>
    </row>
    <row r="744" ht="8.25">
      <c r="C744" s="61"/>
    </row>
    <row r="745" ht="8.25">
      <c r="C745" s="61"/>
    </row>
    <row r="746" ht="8.25">
      <c r="C746" s="61"/>
    </row>
    <row r="747" ht="8.25">
      <c r="C747" s="61"/>
    </row>
    <row r="748" ht="8.25">
      <c r="C748" s="61"/>
    </row>
    <row r="749" ht="8.25">
      <c r="C749" s="61"/>
    </row>
    <row r="750" ht="8.25">
      <c r="C750" s="61"/>
    </row>
    <row r="751" ht="8.25">
      <c r="C751" s="61"/>
    </row>
    <row r="752" ht="8.25">
      <c r="C752" s="61"/>
    </row>
    <row r="753" ht="8.25">
      <c r="C753" s="61"/>
    </row>
    <row r="754" ht="8.25">
      <c r="C754" s="61"/>
    </row>
    <row r="755" ht="8.25">
      <c r="C755" s="61"/>
    </row>
    <row r="756" ht="8.25">
      <c r="C756" s="61"/>
    </row>
    <row r="757" ht="8.25">
      <c r="C757" s="61"/>
    </row>
    <row r="758" ht="8.25">
      <c r="C758" s="61"/>
    </row>
    <row r="759" ht="8.25">
      <c r="C759" s="61"/>
    </row>
    <row r="760" ht="8.25">
      <c r="C760" s="61"/>
    </row>
    <row r="761" ht="8.25">
      <c r="C761" s="61"/>
    </row>
    <row r="762" ht="8.25">
      <c r="C762" s="61"/>
    </row>
    <row r="763" ht="8.25">
      <c r="C763" s="61"/>
    </row>
    <row r="764" ht="8.25">
      <c r="C764" s="61"/>
    </row>
    <row r="765" ht="8.25">
      <c r="C765" s="61"/>
    </row>
    <row r="766" ht="8.25">
      <c r="C766" s="61"/>
    </row>
    <row r="767" ht="8.25">
      <c r="C767" s="61"/>
    </row>
    <row r="768" ht="8.25">
      <c r="C768" s="61"/>
    </row>
    <row r="769" ht="8.25">
      <c r="C769" s="61"/>
    </row>
    <row r="770" ht="8.25">
      <c r="C770" s="61"/>
    </row>
    <row r="771" ht="8.25">
      <c r="C771" s="61"/>
    </row>
    <row r="772" ht="8.25">
      <c r="C772" s="61"/>
    </row>
    <row r="773" ht="8.25">
      <c r="C773" s="61"/>
    </row>
    <row r="774" ht="8.25">
      <c r="C774" s="61"/>
    </row>
    <row r="775" ht="8.25">
      <c r="C775" s="61"/>
    </row>
    <row r="776" ht="8.25">
      <c r="C776" s="61"/>
    </row>
    <row r="777" ht="8.25">
      <c r="C777" s="61"/>
    </row>
    <row r="778" ht="8.25">
      <c r="C778" s="61"/>
    </row>
    <row r="779" ht="8.25">
      <c r="C779" s="61"/>
    </row>
    <row r="780" ht="8.25">
      <c r="C780" s="61"/>
    </row>
    <row r="781" ht="8.25">
      <c r="C781" s="61"/>
    </row>
    <row r="782" ht="8.25">
      <c r="C782" s="61"/>
    </row>
    <row r="783" ht="8.25">
      <c r="C783" s="61"/>
    </row>
    <row r="784" ht="8.25">
      <c r="C784" s="61"/>
    </row>
    <row r="785" ht="8.25">
      <c r="C785" s="61"/>
    </row>
    <row r="786" ht="8.25">
      <c r="C786" s="61"/>
    </row>
    <row r="787" ht="8.25">
      <c r="C787" s="61"/>
    </row>
    <row r="788" ht="8.25">
      <c r="C788" s="61"/>
    </row>
    <row r="789" ht="8.25">
      <c r="C789" s="61"/>
    </row>
    <row r="790" ht="8.25">
      <c r="C790" s="61"/>
    </row>
    <row r="791" ht="8.25">
      <c r="C791" s="61"/>
    </row>
    <row r="792" ht="8.25">
      <c r="C792" s="61"/>
    </row>
    <row r="793" ht="8.25">
      <c r="C793" s="61"/>
    </row>
    <row r="794" ht="8.25">
      <c r="C794" s="61"/>
    </row>
    <row r="795" ht="8.25">
      <c r="C795" s="61"/>
    </row>
    <row r="796" ht="8.25">
      <c r="C796" s="61"/>
    </row>
    <row r="797" ht="8.25">
      <c r="C797" s="61"/>
    </row>
    <row r="798" ht="8.25">
      <c r="C798" s="61"/>
    </row>
    <row r="799" ht="8.25">
      <c r="C799" s="61"/>
    </row>
    <row r="800" ht="8.25">
      <c r="C800" s="61"/>
    </row>
    <row r="801" ht="8.25">
      <c r="C801" s="61"/>
    </row>
    <row r="802" ht="8.25">
      <c r="C802" s="61"/>
    </row>
    <row r="803" ht="8.25">
      <c r="C803" s="61"/>
    </row>
    <row r="804" ht="8.25">
      <c r="C804" s="61"/>
    </row>
    <row r="805" ht="8.25">
      <c r="C805" s="61"/>
    </row>
    <row r="806" ht="8.25">
      <c r="C806" s="61"/>
    </row>
    <row r="807" ht="8.25">
      <c r="C807" s="61"/>
    </row>
    <row r="808" ht="8.25">
      <c r="C808" s="61"/>
    </row>
    <row r="809" ht="8.25">
      <c r="C809" s="61"/>
    </row>
    <row r="810" ht="8.25">
      <c r="C810" s="61"/>
    </row>
    <row r="811" ht="8.25">
      <c r="C811" s="61"/>
    </row>
    <row r="812" ht="8.25">
      <c r="C812" s="61"/>
    </row>
    <row r="813" ht="8.25">
      <c r="C813" s="61"/>
    </row>
    <row r="814" ht="8.25">
      <c r="C814" s="61"/>
    </row>
    <row r="815" ht="8.25">
      <c r="C815" s="61"/>
    </row>
    <row r="816" ht="8.25">
      <c r="C816" s="61"/>
    </row>
    <row r="817" ht="8.25">
      <c r="C817" s="61"/>
    </row>
    <row r="818" ht="8.25">
      <c r="C818" s="61"/>
    </row>
    <row r="819" ht="8.25">
      <c r="C819" s="61"/>
    </row>
    <row r="820" ht="8.25">
      <c r="C820" s="61"/>
    </row>
    <row r="821" ht="8.25">
      <c r="C821" s="61"/>
    </row>
    <row r="822" ht="8.25">
      <c r="C822" s="61"/>
    </row>
    <row r="823" ht="8.25">
      <c r="C823" s="61"/>
    </row>
    <row r="824" ht="8.25">
      <c r="C824" s="61"/>
    </row>
    <row r="825" ht="8.25">
      <c r="C825" s="61"/>
    </row>
    <row r="826" ht="8.25">
      <c r="C826" s="61"/>
    </row>
    <row r="827" ht="8.25">
      <c r="C827" s="61"/>
    </row>
    <row r="828" ht="8.25">
      <c r="C828" s="61"/>
    </row>
    <row r="829" ht="8.25">
      <c r="C829" s="61"/>
    </row>
    <row r="830" ht="8.25">
      <c r="C830" s="61"/>
    </row>
    <row r="831" ht="8.25">
      <c r="C831" s="61"/>
    </row>
    <row r="832" ht="8.25">
      <c r="C832" s="61"/>
    </row>
    <row r="833" ht="8.25">
      <c r="C833" s="61"/>
    </row>
    <row r="834" ht="8.25">
      <c r="C834" s="61"/>
    </row>
    <row r="835" ht="8.25">
      <c r="C835" s="61"/>
    </row>
    <row r="836" ht="8.25">
      <c r="C836" s="61"/>
    </row>
    <row r="837" ht="8.25">
      <c r="C837" s="61"/>
    </row>
    <row r="838" ht="8.25">
      <c r="C838" s="61"/>
    </row>
    <row r="839" ht="8.25">
      <c r="C839" s="61"/>
    </row>
    <row r="840" ht="8.25">
      <c r="C840" s="61"/>
    </row>
    <row r="841" ht="8.25">
      <c r="C841" s="61"/>
    </row>
    <row r="842" ht="8.25">
      <c r="C842" s="61"/>
    </row>
    <row r="843" ht="8.25">
      <c r="C843" s="61"/>
    </row>
    <row r="844" ht="8.25">
      <c r="C844" s="61"/>
    </row>
    <row r="845" ht="8.25">
      <c r="C845" s="61"/>
    </row>
    <row r="846" ht="8.25">
      <c r="C846" s="61"/>
    </row>
    <row r="847" ht="8.25">
      <c r="C847" s="61"/>
    </row>
    <row r="848" ht="8.25">
      <c r="C848" s="61"/>
    </row>
    <row r="849" ht="8.25">
      <c r="C849" s="61"/>
    </row>
    <row r="850" ht="8.25">
      <c r="C850" s="61"/>
    </row>
    <row r="851" ht="8.25">
      <c r="C851" s="61"/>
    </row>
    <row r="852" ht="8.25">
      <c r="C852" s="61"/>
    </row>
    <row r="853" ht="8.25">
      <c r="C853" s="61"/>
    </row>
    <row r="854" ht="8.25">
      <c r="C854" s="61"/>
    </row>
    <row r="855" ht="8.25">
      <c r="C855" s="61"/>
    </row>
    <row r="856" ht="8.25">
      <c r="C856" s="61"/>
    </row>
    <row r="857" ht="8.25">
      <c r="C857" s="61"/>
    </row>
    <row r="858" ht="8.25">
      <c r="C858" s="61"/>
    </row>
    <row r="859" ht="8.25">
      <c r="C859" s="61"/>
    </row>
    <row r="860" ht="8.25">
      <c r="C860" s="61"/>
    </row>
    <row r="861" ht="8.25">
      <c r="C861" s="61"/>
    </row>
    <row r="862" ht="8.25">
      <c r="C862" s="61"/>
    </row>
    <row r="863" ht="8.25">
      <c r="C863" s="61"/>
    </row>
    <row r="864" ht="8.25">
      <c r="C864" s="61"/>
    </row>
    <row r="865" ht="8.25">
      <c r="C865" s="61"/>
    </row>
    <row r="866" ht="8.25">
      <c r="C866" s="61"/>
    </row>
    <row r="867" ht="8.25">
      <c r="C867" s="61"/>
    </row>
    <row r="868" ht="8.25">
      <c r="C868" s="61"/>
    </row>
    <row r="869" ht="8.25">
      <c r="C869" s="61"/>
    </row>
    <row r="870" ht="8.25">
      <c r="C870" s="61"/>
    </row>
    <row r="871" ht="8.25">
      <c r="C871" s="61"/>
    </row>
    <row r="872" ht="8.25">
      <c r="C872" s="61"/>
    </row>
    <row r="873" ht="8.25">
      <c r="C873" s="61"/>
    </row>
    <row r="874" ht="8.25">
      <c r="C874" s="61"/>
    </row>
    <row r="875" ht="8.25">
      <c r="C875" s="61"/>
    </row>
    <row r="876" ht="8.25">
      <c r="C876" s="61"/>
    </row>
    <row r="877" ht="8.25">
      <c r="C877" s="61"/>
    </row>
    <row r="878" ht="8.25">
      <c r="C878" s="61"/>
    </row>
    <row r="879" ht="8.25">
      <c r="C879" s="61"/>
    </row>
    <row r="880" ht="8.25">
      <c r="C880" s="61"/>
    </row>
    <row r="881" ht="8.25">
      <c r="C881" s="61"/>
    </row>
    <row r="882" ht="8.25">
      <c r="C882" s="61"/>
    </row>
    <row r="883" ht="8.25">
      <c r="C883" s="61"/>
    </row>
    <row r="884" ht="8.25">
      <c r="C884" s="61"/>
    </row>
    <row r="885" ht="8.25">
      <c r="C885" s="61"/>
    </row>
    <row r="886" ht="8.25">
      <c r="C886" s="61"/>
    </row>
    <row r="887" ht="8.25">
      <c r="C887" s="61"/>
    </row>
    <row r="888" ht="8.25">
      <c r="C888" s="61"/>
    </row>
    <row r="889" ht="8.25">
      <c r="C889" s="61"/>
    </row>
    <row r="890" ht="8.25">
      <c r="C890" s="61"/>
    </row>
    <row r="891" ht="8.25">
      <c r="C891" s="61"/>
    </row>
    <row r="892" ht="8.25">
      <c r="C892" s="61"/>
    </row>
    <row r="893" ht="8.25">
      <c r="C893" s="61"/>
    </row>
    <row r="894" ht="8.25">
      <c r="C894" s="61"/>
    </row>
    <row r="895" ht="8.25">
      <c r="C895" s="61"/>
    </row>
    <row r="896" ht="8.25">
      <c r="C896" s="61"/>
    </row>
    <row r="897" ht="8.25">
      <c r="C897" s="61"/>
    </row>
    <row r="898" ht="8.25">
      <c r="C898" s="61"/>
    </row>
    <row r="899" ht="8.25">
      <c r="C899" s="61"/>
    </row>
    <row r="900" ht="8.25">
      <c r="C900" s="61"/>
    </row>
    <row r="901" ht="8.25">
      <c r="C901" s="61"/>
    </row>
    <row r="902" ht="8.25">
      <c r="C902" s="61"/>
    </row>
    <row r="903" ht="8.25">
      <c r="C903" s="61"/>
    </row>
    <row r="904" ht="8.25">
      <c r="C904" s="61"/>
    </row>
    <row r="905" ht="8.25">
      <c r="C905" s="61"/>
    </row>
    <row r="906" ht="8.25">
      <c r="C906" s="61"/>
    </row>
    <row r="907" ht="8.25">
      <c r="C907" s="61"/>
    </row>
    <row r="908" ht="8.25">
      <c r="C908" s="61"/>
    </row>
    <row r="909" ht="8.25">
      <c r="C909" s="61"/>
    </row>
    <row r="910" ht="8.25">
      <c r="C910" s="61"/>
    </row>
    <row r="911" ht="8.25">
      <c r="C911" s="61"/>
    </row>
    <row r="912" ht="8.25">
      <c r="C912" s="61"/>
    </row>
    <row r="913" ht="8.25">
      <c r="C913" s="61"/>
    </row>
    <row r="914" ht="8.25">
      <c r="C914" s="61"/>
    </row>
    <row r="915" ht="8.25">
      <c r="C915" s="61"/>
    </row>
    <row r="916" ht="8.25">
      <c r="C916" s="61"/>
    </row>
    <row r="917" ht="8.25">
      <c r="C917" s="61"/>
    </row>
    <row r="918" ht="8.25">
      <c r="C918" s="61"/>
    </row>
    <row r="919" ht="8.25">
      <c r="C919" s="61"/>
    </row>
    <row r="920" ht="8.25">
      <c r="C920" s="61"/>
    </row>
    <row r="921" ht="8.25">
      <c r="C921" s="61"/>
    </row>
    <row r="922" ht="8.25">
      <c r="C922" s="61"/>
    </row>
    <row r="923" ht="8.25">
      <c r="C923" s="61"/>
    </row>
    <row r="924" ht="8.25">
      <c r="C924" s="61"/>
    </row>
    <row r="925" ht="8.25">
      <c r="C925" s="61"/>
    </row>
    <row r="926" ht="8.25">
      <c r="C926" s="61"/>
    </row>
    <row r="927" ht="8.25">
      <c r="C927" s="61"/>
    </row>
    <row r="928" ht="8.25">
      <c r="C928" s="61"/>
    </row>
    <row r="929" ht="8.25">
      <c r="C929" s="61"/>
    </row>
    <row r="930" ht="8.25">
      <c r="C930" s="61"/>
    </row>
    <row r="931" ht="8.25">
      <c r="C931" s="61"/>
    </row>
    <row r="932" ht="8.25">
      <c r="C932" s="61"/>
    </row>
    <row r="933" ht="8.25">
      <c r="C933" s="61"/>
    </row>
    <row r="934" ht="8.25">
      <c r="C934" s="61"/>
    </row>
    <row r="935" ht="8.25">
      <c r="C935" s="61"/>
    </row>
    <row r="936" ht="8.25">
      <c r="C936" s="61"/>
    </row>
    <row r="937" ht="8.25">
      <c r="C937" s="61"/>
    </row>
    <row r="938" ht="8.25">
      <c r="C938" s="61"/>
    </row>
    <row r="939" ht="8.25">
      <c r="C939" s="61"/>
    </row>
    <row r="940" ht="8.25">
      <c r="C940" s="61"/>
    </row>
    <row r="941" ht="8.25">
      <c r="C941" s="61"/>
    </row>
    <row r="942" ht="8.25">
      <c r="C942" s="61"/>
    </row>
    <row r="943" ht="8.25">
      <c r="C943" s="61"/>
    </row>
    <row r="944" ht="8.25">
      <c r="C944" s="61"/>
    </row>
    <row r="945" ht="8.25">
      <c r="C945" s="61"/>
    </row>
    <row r="946" ht="8.25">
      <c r="C946" s="61"/>
    </row>
    <row r="947" ht="8.25">
      <c r="C947" s="61"/>
    </row>
    <row r="948" ht="8.25">
      <c r="C948" s="61"/>
    </row>
    <row r="949" ht="8.25">
      <c r="C949" s="61"/>
    </row>
    <row r="950" ht="8.25">
      <c r="C950" s="61"/>
    </row>
    <row r="951" ht="8.25">
      <c r="C951" s="61"/>
    </row>
    <row r="952" ht="8.25">
      <c r="C952" s="61"/>
    </row>
    <row r="953" ht="8.25">
      <c r="C953" s="61"/>
    </row>
    <row r="954" ht="8.25">
      <c r="C954" s="61"/>
    </row>
    <row r="955" ht="8.25">
      <c r="C955" s="61"/>
    </row>
    <row r="956" ht="8.25">
      <c r="C956" s="61"/>
    </row>
    <row r="957" ht="8.25">
      <c r="C957" s="61"/>
    </row>
    <row r="958" ht="8.25">
      <c r="C958" s="61"/>
    </row>
    <row r="959" ht="8.25">
      <c r="C959" s="61"/>
    </row>
    <row r="960" ht="8.25">
      <c r="C960" s="61"/>
    </row>
    <row r="961" ht="8.25">
      <c r="C961" s="61"/>
    </row>
    <row r="962" ht="8.25">
      <c r="C962" s="61"/>
    </row>
    <row r="963" ht="8.25">
      <c r="C963" s="61"/>
    </row>
    <row r="964" ht="8.25">
      <c r="C964" s="61"/>
    </row>
    <row r="965" ht="8.25">
      <c r="C965" s="61"/>
    </row>
    <row r="966" ht="8.25">
      <c r="C966" s="61"/>
    </row>
    <row r="967" ht="8.25">
      <c r="C967" s="61"/>
    </row>
    <row r="968" ht="8.25">
      <c r="C968" s="61"/>
    </row>
    <row r="969" ht="8.25">
      <c r="C969" s="61"/>
    </row>
    <row r="970" ht="8.25">
      <c r="C970" s="61"/>
    </row>
    <row r="971" ht="8.25">
      <c r="C971" s="61"/>
    </row>
    <row r="972" ht="8.25">
      <c r="C972" s="61"/>
    </row>
    <row r="973" ht="8.25">
      <c r="C973" s="61"/>
    </row>
    <row r="974" ht="8.25">
      <c r="C974" s="61"/>
    </row>
    <row r="975" ht="8.25">
      <c r="C975" s="61"/>
    </row>
    <row r="976" ht="8.25">
      <c r="C976" s="61"/>
    </row>
    <row r="977" ht="8.25">
      <c r="C977" s="61"/>
    </row>
    <row r="978" ht="8.25">
      <c r="C978" s="61"/>
    </row>
    <row r="979" ht="8.25">
      <c r="C979" s="61"/>
    </row>
    <row r="980" ht="8.25">
      <c r="C980" s="61"/>
    </row>
    <row r="981" ht="8.25">
      <c r="C981" s="61"/>
    </row>
    <row r="982" ht="8.25">
      <c r="C982" s="61"/>
    </row>
    <row r="983" ht="8.25">
      <c r="C983" s="61"/>
    </row>
    <row r="984" ht="8.25">
      <c r="C984" s="61"/>
    </row>
    <row r="985" ht="8.25">
      <c r="C985" s="61"/>
    </row>
    <row r="986" ht="8.25">
      <c r="C986" s="61"/>
    </row>
    <row r="987" ht="8.25">
      <c r="C987" s="61"/>
    </row>
    <row r="988" ht="8.25">
      <c r="C988" s="61"/>
    </row>
    <row r="989" ht="8.25">
      <c r="C989" s="61"/>
    </row>
    <row r="990" ht="8.25">
      <c r="C990" s="61"/>
    </row>
    <row r="991" ht="8.25">
      <c r="C991" s="61"/>
    </row>
    <row r="992" ht="8.25">
      <c r="C992" s="61"/>
    </row>
    <row r="993" ht="8.25">
      <c r="C993" s="61"/>
    </row>
    <row r="994" ht="8.25">
      <c r="C994" s="61"/>
    </row>
    <row r="995" ht="8.25">
      <c r="C995" s="61"/>
    </row>
    <row r="996" ht="8.25">
      <c r="C996" s="61"/>
    </row>
    <row r="997" ht="8.25">
      <c r="C997" s="61"/>
    </row>
    <row r="998" ht="8.25">
      <c r="C998" s="61"/>
    </row>
    <row r="999" ht="8.25">
      <c r="C999" s="61"/>
    </row>
    <row r="1000" ht="8.25">
      <c r="C1000" s="61"/>
    </row>
    <row r="1001" ht="8.25">
      <c r="C1001" s="61"/>
    </row>
    <row r="1002" ht="8.25">
      <c r="C1002" s="61"/>
    </row>
    <row r="1003" ht="8.25">
      <c r="C1003" s="61"/>
    </row>
    <row r="1004" ht="8.25">
      <c r="C1004" s="61"/>
    </row>
    <row r="1005" ht="8.25">
      <c r="C1005" s="61"/>
    </row>
    <row r="1006" ht="8.25">
      <c r="C1006" s="61"/>
    </row>
    <row r="1007" ht="8.25">
      <c r="C1007" s="61"/>
    </row>
    <row r="1008" ht="8.25">
      <c r="C1008" s="61"/>
    </row>
    <row r="1009" ht="8.25">
      <c r="C1009" s="61"/>
    </row>
    <row r="1010" ht="8.25">
      <c r="C1010" s="61"/>
    </row>
    <row r="1011" ht="8.25">
      <c r="C1011" s="61"/>
    </row>
    <row r="1012" ht="8.25">
      <c r="C1012" s="61"/>
    </row>
    <row r="1013" ht="8.25">
      <c r="C1013" s="61"/>
    </row>
    <row r="1014" ht="8.25">
      <c r="C1014" s="61"/>
    </row>
    <row r="1015" ht="8.25">
      <c r="C1015" s="61"/>
    </row>
    <row r="1016" ht="8.25">
      <c r="C1016" s="61"/>
    </row>
    <row r="1017" ht="8.25">
      <c r="C1017" s="61"/>
    </row>
    <row r="1018" ht="8.25">
      <c r="C1018" s="61"/>
    </row>
    <row r="1019" ht="8.25">
      <c r="C1019" s="61"/>
    </row>
    <row r="1020" ht="8.25">
      <c r="C1020" s="61"/>
    </row>
    <row r="1021" ht="8.25">
      <c r="C1021" s="61"/>
    </row>
    <row r="1022" ht="8.25">
      <c r="C1022" s="61"/>
    </row>
    <row r="1023" ht="8.25">
      <c r="C1023" s="61"/>
    </row>
    <row r="1024" ht="8.25">
      <c r="C1024" s="61"/>
    </row>
    <row r="1025" ht="8.25">
      <c r="C1025" s="61"/>
    </row>
    <row r="1026" ht="8.25">
      <c r="C1026" s="61"/>
    </row>
    <row r="1027" ht="8.25">
      <c r="C1027" s="61"/>
    </row>
    <row r="1028" ht="8.25">
      <c r="C1028" s="61"/>
    </row>
    <row r="1029" ht="8.25">
      <c r="C1029" s="61"/>
    </row>
    <row r="1030" ht="8.25">
      <c r="C1030" s="61"/>
    </row>
    <row r="1031" ht="8.25">
      <c r="C1031" s="61"/>
    </row>
    <row r="1032" ht="8.25">
      <c r="C1032" s="61"/>
    </row>
    <row r="1033" ht="8.25">
      <c r="C1033" s="61"/>
    </row>
    <row r="1034" ht="8.25">
      <c r="C1034" s="61"/>
    </row>
    <row r="1035" ht="8.25">
      <c r="C1035" s="61"/>
    </row>
    <row r="1036" ht="8.25">
      <c r="C1036" s="61"/>
    </row>
    <row r="1037" ht="8.25">
      <c r="C1037" s="61"/>
    </row>
    <row r="1038" ht="8.25">
      <c r="C1038" s="61"/>
    </row>
    <row r="1039" ht="8.25">
      <c r="C1039" s="61"/>
    </row>
    <row r="1040" ht="8.25">
      <c r="C1040" s="61"/>
    </row>
    <row r="1041" ht="8.25">
      <c r="C1041" s="61"/>
    </row>
    <row r="1042" ht="8.25">
      <c r="C1042" s="61"/>
    </row>
    <row r="1043" ht="8.25">
      <c r="C1043" s="61"/>
    </row>
    <row r="1044" ht="8.25">
      <c r="C1044" s="61"/>
    </row>
    <row r="1045" ht="8.25">
      <c r="C1045" s="61"/>
    </row>
    <row r="1046" ht="8.25">
      <c r="C1046" s="61"/>
    </row>
    <row r="1047" ht="8.25">
      <c r="C1047" s="61"/>
    </row>
    <row r="1048" ht="8.25">
      <c r="C1048" s="61"/>
    </row>
    <row r="1049" ht="8.25">
      <c r="C1049" s="61"/>
    </row>
    <row r="1050" ht="8.25">
      <c r="C1050" s="61"/>
    </row>
    <row r="1051" ht="8.25">
      <c r="C1051" s="61"/>
    </row>
    <row r="1052" ht="8.25">
      <c r="C1052" s="61"/>
    </row>
    <row r="1053" ht="8.25">
      <c r="C1053" s="61"/>
    </row>
    <row r="1054" ht="8.25">
      <c r="C1054" s="61"/>
    </row>
    <row r="1055" ht="8.25">
      <c r="C1055" s="61"/>
    </row>
    <row r="1056" ht="8.25">
      <c r="C1056" s="61"/>
    </row>
    <row r="1057" ht="8.25">
      <c r="C1057" s="61"/>
    </row>
    <row r="1058" ht="8.25">
      <c r="C1058" s="61"/>
    </row>
    <row r="1059" ht="8.25">
      <c r="C1059" s="61"/>
    </row>
    <row r="1060" ht="8.25">
      <c r="C1060" s="61"/>
    </row>
    <row r="1061" ht="8.25">
      <c r="C1061" s="61"/>
    </row>
    <row r="1062" ht="8.25">
      <c r="C1062" s="61"/>
    </row>
    <row r="1063" ht="8.25">
      <c r="C1063" s="61"/>
    </row>
    <row r="1064" ht="8.25">
      <c r="C1064" s="61"/>
    </row>
    <row r="1065" ht="8.25">
      <c r="C1065" s="61"/>
    </row>
    <row r="1066" ht="8.25">
      <c r="C1066" s="61"/>
    </row>
    <row r="1067" ht="8.25">
      <c r="C1067" s="61"/>
    </row>
    <row r="1068" ht="8.25">
      <c r="C1068" s="61"/>
    </row>
    <row r="1069" ht="8.25">
      <c r="C1069" s="61"/>
    </row>
    <row r="1070" ht="8.25">
      <c r="C1070" s="61"/>
    </row>
    <row r="1071" ht="8.25">
      <c r="C1071" s="61"/>
    </row>
    <row r="1072" ht="8.25">
      <c r="C1072" s="61"/>
    </row>
    <row r="1073" ht="8.25">
      <c r="C1073" s="61"/>
    </row>
    <row r="1074" ht="8.25">
      <c r="C1074" s="61"/>
    </row>
    <row r="1075" ht="8.25">
      <c r="C1075" s="61"/>
    </row>
    <row r="1076" ht="8.25">
      <c r="C1076" s="61"/>
    </row>
    <row r="1077" ht="8.25">
      <c r="C1077" s="61"/>
    </row>
    <row r="1078" ht="8.25">
      <c r="C1078" s="61"/>
    </row>
    <row r="1079" ht="8.25">
      <c r="C1079" s="61"/>
    </row>
    <row r="1080" ht="8.25">
      <c r="C1080" s="61"/>
    </row>
    <row r="1081" ht="8.25">
      <c r="C1081" s="61"/>
    </row>
    <row r="1082" ht="8.25">
      <c r="C1082" s="61"/>
    </row>
    <row r="1083" ht="8.25">
      <c r="C1083" s="61"/>
    </row>
    <row r="1084" ht="8.25">
      <c r="C1084" s="61"/>
    </row>
    <row r="1085" ht="8.25">
      <c r="C1085" s="61"/>
    </row>
    <row r="1086" ht="8.25">
      <c r="C1086" s="61"/>
    </row>
    <row r="1087" ht="8.25">
      <c r="C1087" s="61"/>
    </row>
    <row r="1088" ht="8.25">
      <c r="C1088" s="61"/>
    </row>
    <row r="1089" ht="8.25">
      <c r="C1089" s="61"/>
    </row>
    <row r="1090" ht="8.25">
      <c r="C1090" s="61"/>
    </row>
    <row r="1091" ht="8.25">
      <c r="C1091" s="61"/>
    </row>
    <row r="1092" ht="8.25">
      <c r="C1092" s="61"/>
    </row>
    <row r="1093" ht="8.25">
      <c r="C1093" s="61"/>
    </row>
    <row r="1094" ht="8.25">
      <c r="C1094" s="61"/>
    </row>
    <row r="1095" ht="8.25">
      <c r="C1095" s="61"/>
    </row>
    <row r="1096" ht="8.25">
      <c r="C1096" s="61"/>
    </row>
    <row r="1097" ht="8.25">
      <c r="C1097" s="61"/>
    </row>
    <row r="1098" ht="8.25">
      <c r="C1098" s="61"/>
    </row>
    <row r="1099" ht="8.25">
      <c r="C1099" s="61"/>
    </row>
    <row r="1100" ht="8.25">
      <c r="C1100" s="61"/>
    </row>
    <row r="1101" ht="8.25">
      <c r="C1101" s="61"/>
    </row>
    <row r="1102" ht="8.25">
      <c r="C1102" s="61"/>
    </row>
    <row r="1103" ht="8.25">
      <c r="C1103" s="61"/>
    </row>
    <row r="1104" ht="8.25">
      <c r="C1104" s="61"/>
    </row>
    <row r="1105" ht="8.25">
      <c r="C1105" s="61"/>
    </row>
    <row r="1106" ht="8.25">
      <c r="C1106" s="61"/>
    </row>
    <row r="1107" ht="8.25">
      <c r="C1107" s="61"/>
    </row>
    <row r="1108" ht="8.25">
      <c r="C1108" s="61"/>
    </row>
    <row r="1109" ht="8.25">
      <c r="C1109" s="61"/>
    </row>
    <row r="1110" ht="8.25">
      <c r="C1110" s="61"/>
    </row>
    <row r="1111" ht="8.25">
      <c r="C1111" s="61"/>
    </row>
    <row r="1112" ht="8.25">
      <c r="C1112" s="61"/>
    </row>
    <row r="1113" ht="8.25">
      <c r="C1113" s="61"/>
    </row>
    <row r="1114" ht="8.25">
      <c r="C1114" s="61"/>
    </row>
    <row r="1115" ht="8.25">
      <c r="C1115" s="61"/>
    </row>
    <row r="1116" ht="8.25">
      <c r="C1116" s="61"/>
    </row>
    <row r="1117" ht="8.25">
      <c r="C1117" s="61"/>
    </row>
    <row r="1118" ht="8.25">
      <c r="C1118" s="61"/>
    </row>
    <row r="1119" ht="8.25">
      <c r="C1119" s="61"/>
    </row>
    <row r="1120" ht="8.25">
      <c r="C1120" s="61"/>
    </row>
    <row r="1121" ht="8.25">
      <c r="C1121" s="61"/>
    </row>
    <row r="1122" ht="8.25">
      <c r="C1122" s="61"/>
    </row>
    <row r="1123" ht="8.25">
      <c r="C1123" s="61"/>
    </row>
    <row r="1124" ht="8.25">
      <c r="C1124" s="61"/>
    </row>
    <row r="1125" ht="8.25">
      <c r="C1125" s="61"/>
    </row>
    <row r="1126" ht="8.25">
      <c r="C1126" s="61"/>
    </row>
    <row r="1127" ht="8.25">
      <c r="C1127" s="61"/>
    </row>
    <row r="1128" ht="8.25">
      <c r="C1128" s="61"/>
    </row>
    <row r="1129" ht="8.25">
      <c r="C1129" s="61"/>
    </row>
    <row r="1130" ht="8.25">
      <c r="C1130" s="61"/>
    </row>
    <row r="1131" ht="8.25">
      <c r="C1131" s="61"/>
    </row>
    <row r="1132" ht="8.25">
      <c r="C1132" s="61"/>
    </row>
    <row r="1133" ht="8.25">
      <c r="C1133" s="61"/>
    </row>
    <row r="1134" ht="8.25">
      <c r="C1134" s="61"/>
    </row>
    <row r="1135" ht="8.25">
      <c r="C1135" s="61"/>
    </row>
    <row r="1136" ht="8.25">
      <c r="C1136" s="61"/>
    </row>
    <row r="1137" ht="8.25">
      <c r="C1137" s="61"/>
    </row>
    <row r="1138" ht="8.25">
      <c r="C1138" s="61"/>
    </row>
    <row r="1139" ht="8.25">
      <c r="C1139" s="61"/>
    </row>
    <row r="1140" ht="8.25">
      <c r="C1140" s="61"/>
    </row>
    <row r="1141" ht="8.25">
      <c r="C1141" s="61"/>
    </row>
    <row r="1142" ht="8.25">
      <c r="C1142" s="61"/>
    </row>
    <row r="1143" ht="8.25">
      <c r="C1143" s="61"/>
    </row>
    <row r="1144" ht="8.25">
      <c r="C1144" s="61"/>
    </row>
    <row r="1145" ht="8.25">
      <c r="C1145" s="61"/>
    </row>
    <row r="1146" ht="8.25">
      <c r="C1146" s="61"/>
    </row>
    <row r="1147" ht="8.25">
      <c r="C1147" s="61"/>
    </row>
    <row r="1148" ht="8.25">
      <c r="C1148" s="61"/>
    </row>
    <row r="1149" ht="8.25">
      <c r="C1149" s="61"/>
    </row>
    <row r="1150" ht="8.25">
      <c r="C1150" s="61"/>
    </row>
    <row r="1151" ht="8.25">
      <c r="C1151" s="61"/>
    </row>
    <row r="1152" ht="8.25">
      <c r="C1152" s="61"/>
    </row>
    <row r="1153" ht="8.25">
      <c r="C1153" s="61"/>
    </row>
    <row r="1154" ht="8.25">
      <c r="C1154" s="61"/>
    </row>
    <row r="1155" ht="8.25">
      <c r="C1155" s="61"/>
    </row>
    <row r="1156" ht="8.25">
      <c r="C1156" s="61"/>
    </row>
    <row r="1157" ht="8.25">
      <c r="C1157" s="61"/>
    </row>
    <row r="1158" ht="8.25">
      <c r="C1158" s="61"/>
    </row>
    <row r="1159" ht="8.25">
      <c r="C1159" s="61"/>
    </row>
    <row r="1160" ht="8.25">
      <c r="C1160" s="61"/>
    </row>
    <row r="1161" ht="8.25">
      <c r="C1161" s="61"/>
    </row>
    <row r="1162" ht="8.25">
      <c r="C1162" s="61"/>
    </row>
    <row r="1163" ht="8.25">
      <c r="C1163" s="61"/>
    </row>
    <row r="1164" ht="8.25">
      <c r="C1164" s="61"/>
    </row>
    <row r="1165" ht="8.25">
      <c r="C1165" s="61"/>
    </row>
    <row r="1166" ht="8.25">
      <c r="C1166" s="61"/>
    </row>
    <row r="1167" ht="8.25">
      <c r="C1167" s="61"/>
    </row>
    <row r="1168" ht="8.25">
      <c r="C1168" s="61"/>
    </row>
    <row r="1169" ht="8.25">
      <c r="C1169" s="61"/>
    </row>
    <row r="1170" ht="8.25">
      <c r="C1170" s="61"/>
    </row>
    <row r="1171" ht="8.25">
      <c r="C1171" s="61"/>
    </row>
    <row r="1172" ht="8.25">
      <c r="C1172" s="61"/>
    </row>
    <row r="1173" ht="8.25">
      <c r="C1173" s="61"/>
    </row>
    <row r="1174" ht="8.25">
      <c r="C1174" s="61"/>
    </row>
    <row r="1175" ht="8.25">
      <c r="C1175" s="61"/>
    </row>
    <row r="1176" ht="8.25">
      <c r="C1176" s="61"/>
    </row>
    <row r="1177" ht="8.25">
      <c r="C1177" s="61"/>
    </row>
    <row r="1178" ht="8.25">
      <c r="C1178" s="61"/>
    </row>
    <row r="1179" ht="8.25">
      <c r="C1179" s="61"/>
    </row>
    <row r="1180" ht="8.25">
      <c r="C1180" s="61"/>
    </row>
    <row r="1181" ht="8.25">
      <c r="C1181" s="61"/>
    </row>
    <row r="1182" ht="8.25">
      <c r="C1182" s="61"/>
    </row>
    <row r="1183" ht="8.25">
      <c r="C1183" s="61"/>
    </row>
    <row r="1184" ht="8.25">
      <c r="C1184" s="61"/>
    </row>
    <row r="1185" ht="8.25">
      <c r="C1185" s="61"/>
    </row>
    <row r="1186" ht="8.25">
      <c r="C1186" s="61"/>
    </row>
    <row r="1187" ht="8.25">
      <c r="C1187" s="61"/>
    </row>
    <row r="1188" ht="8.25">
      <c r="C1188" s="61"/>
    </row>
    <row r="1189" ht="8.25">
      <c r="C1189" s="61"/>
    </row>
    <row r="1190" ht="8.25">
      <c r="C1190" s="61"/>
    </row>
    <row r="1191" ht="8.25">
      <c r="C1191" s="61"/>
    </row>
    <row r="1192" ht="8.25">
      <c r="C1192" s="61"/>
    </row>
    <row r="1193" ht="8.25">
      <c r="C1193" s="61"/>
    </row>
    <row r="1194" ht="8.25">
      <c r="C1194" s="61"/>
    </row>
    <row r="1195" ht="8.25">
      <c r="C1195" s="61"/>
    </row>
    <row r="1196" ht="8.25">
      <c r="C1196" s="61"/>
    </row>
    <row r="1197" ht="8.25">
      <c r="C1197" s="61"/>
    </row>
    <row r="1198" ht="8.25">
      <c r="C1198" s="61"/>
    </row>
    <row r="1199" ht="8.25">
      <c r="C1199" s="61"/>
    </row>
    <row r="1200" ht="8.25">
      <c r="C1200" s="61"/>
    </row>
    <row r="1201" ht="8.25">
      <c r="C1201" s="61"/>
    </row>
    <row r="1202" ht="8.25">
      <c r="C1202" s="61"/>
    </row>
    <row r="1203" ht="8.25">
      <c r="C1203" s="61"/>
    </row>
    <row r="1204" ht="8.25">
      <c r="C1204" s="61"/>
    </row>
    <row r="1205" ht="8.25">
      <c r="C1205" s="61"/>
    </row>
    <row r="1206" ht="8.25">
      <c r="C1206" s="61"/>
    </row>
    <row r="1207" ht="8.25">
      <c r="C1207" s="61"/>
    </row>
    <row r="1208" ht="8.25">
      <c r="C1208" s="61"/>
    </row>
    <row r="1209" ht="8.25">
      <c r="C1209" s="61"/>
    </row>
    <row r="1210" ht="8.25">
      <c r="C1210" s="61"/>
    </row>
    <row r="1211" ht="8.25">
      <c r="C1211" s="61"/>
    </row>
    <row r="1212" ht="8.25">
      <c r="C1212" s="61"/>
    </row>
    <row r="1213" ht="8.25">
      <c r="C1213" s="61"/>
    </row>
    <row r="1214" ht="8.25">
      <c r="C1214" s="61"/>
    </row>
    <row r="1215" ht="8.25">
      <c r="C1215" s="61"/>
    </row>
    <row r="1216" ht="8.25">
      <c r="C1216" s="61"/>
    </row>
    <row r="1217" ht="8.25">
      <c r="C1217" s="61"/>
    </row>
    <row r="1218" ht="8.25">
      <c r="C1218" s="61"/>
    </row>
    <row r="1219" ht="8.25">
      <c r="C1219" s="61"/>
    </row>
    <row r="1220" ht="8.25">
      <c r="C1220" s="61"/>
    </row>
    <row r="1221" ht="8.25">
      <c r="C1221" s="61"/>
    </row>
    <row r="1222" ht="8.25">
      <c r="C1222" s="61"/>
    </row>
    <row r="1223" ht="8.25">
      <c r="C1223" s="61"/>
    </row>
    <row r="1224" ht="8.25">
      <c r="C1224" s="61"/>
    </row>
    <row r="1225" ht="8.25">
      <c r="C1225" s="61"/>
    </row>
    <row r="1226" ht="8.25">
      <c r="C1226" s="61"/>
    </row>
    <row r="1227" ht="8.25">
      <c r="C1227" s="61"/>
    </row>
    <row r="1228" ht="8.25">
      <c r="C1228" s="61"/>
    </row>
    <row r="1229" ht="8.25">
      <c r="C1229" s="61"/>
    </row>
    <row r="1230" ht="8.25">
      <c r="C1230" s="61"/>
    </row>
    <row r="1231" ht="8.25">
      <c r="C1231" s="61"/>
    </row>
    <row r="1232" ht="8.25">
      <c r="C1232" s="61"/>
    </row>
    <row r="1233" ht="8.25">
      <c r="C1233" s="61"/>
    </row>
    <row r="1234" ht="8.25">
      <c r="C1234" s="61"/>
    </row>
    <row r="1235" ht="8.25">
      <c r="C1235" s="61"/>
    </row>
    <row r="1236" ht="8.25">
      <c r="C1236" s="61"/>
    </row>
    <row r="1237" ht="8.25">
      <c r="C1237" s="61"/>
    </row>
    <row r="1238" ht="8.25">
      <c r="C1238" s="61"/>
    </row>
    <row r="1239" ht="8.25">
      <c r="C1239" s="61"/>
    </row>
    <row r="1240" ht="8.25">
      <c r="C1240" s="61"/>
    </row>
    <row r="1241" ht="8.25">
      <c r="C1241" s="61"/>
    </row>
    <row r="1242" ht="8.25">
      <c r="C1242" s="61"/>
    </row>
    <row r="1243" ht="8.25">
      <c r="C1243" s="61"/>
    </row>
    <row r="1244" ht="8.25">
      <c r="C1244" s="61"/>
    </row>
    <row r="1245" ht="8.25">
      <c r="C1245" s="61"/>
    </row>
    <row r="1246" ht="8.25">
      <c r="C1246" s="61"/>
    </row>
    <row r="1247" ht="8.25">
      <c r="C1247" s="61"/>
    </row>
    <row r="1248" ht="8.25">
      <c r="C1248" s="61"/>
    </row>
    <row r="1249" ht="8.25">
      <c r="C1249" s="61"/>
    </row>
    <row r="1250" ht="8.25">
      <c r="C1250" s="61"/>
    </row>
    <row r="1251" ht="8.25">
      <c r="C1251" s="61"/>
    </row>
    <row r="1252" ht="8.25">
      <c r="C1252" s="61"/>
    </row>
    <row r="1253" ht="8.25">
      <c r="C1253" s="61"/>
    </row>
    <row r="1254" ht="8.25">
      <c r="C1254" s="61"/>
    </row>
    <row r="1255" ht="8.25">
      <c r="C1255" s="61"/>
    </row>
    <row r="1256" ht="8.25">
      <c r="C1256" s="61"/>
    </row>
    <row r="1257" ht="8.25">
      <c r="C1257" s="61"/>
    </row>
    <row r="1258" ht="8.25">
      <c r="C1258" s="61"/>
    </row>
    <row r="1259" ht="8.25">
      <c r="C1259" s="61"/>
    </row>
    <row r="1260" ht="8.25">
      <c r="C1260" s="61"/>
    </row>
    <row r="1261" ht="8.25">
      <c r="C1261" s="61"/>
    </row>
    <row r="1262" ht="8.25">
      <c r="C1262" s="61"/>
    </row>
    <row r="1263" ht="8.25">
      <c r="C1263" s="61"/>
    </row>
    <row r="1264" ht="8.25">
      <c r="C1264" s="61"/>
    </row>
    <row r="1265" ht="8.25">
      <c r="C1265" s="61"/>
    </row>
    <row r="1266" ht="8.25">
      <c r="C1266" s="61"/>
    </row>
    <row r="1267" ht="8.25">
      <c r="C1267" s="61"/>
    </row>
    <row r="1268" ht="8.25">
      <c r="C1268" s="61"/>
    </row>
    <row r="1269" ht="8.25">
      <c r="C1269" s="61"/>
    </row>
    <row r="1270" ht="8.25">
      <c r="C1270" s="61"/>
    </row>
    <row r="1271" ht="8.25">
      <c r="C1271" s="61"/>
    </row>
    <row r="1272" ht="8.25">
      <c r="C1272" s="61"/>
    </row>
    <row r="1273" ht="8.25">
      <c r="C1273" s="61"/>
    </row>
    <row r="1274" ht="8.25">
      <c r="C1274" s="61"/>
    </row>
    <row r="1275" ht="8.25">
      <c r="C1275" s="61"/>
    </row>
    <row r="1276" ht="8.25">
      <c r="C1276" s="61"/>
    </row>
    <row r="1277" ht="8.25">
      <c r="C1277" s="61"/>
    </row>
    <row r="1278" ht="8.25">
      <c r="C1278" s="61"/>
    </row>
    <row r="1279" ht="8.25">
      <c r="C1279" s="61"/>
    </row>
    <row r="1280" ht="8.25">
      <c r="C1280" s="61"/>
    </row>
    <row r="1281" ht="8.25">
      <c r="C1281" s="61"/>
    </row>
    <row r="1282" ht="8.25">
      <c r="C1282" s="61"/>
    </row>
    <row r="1283" ht="8.25">
      <c r="C1283" s="61"/>
    </row>
    <row r="1284" ht="8.25">
      <c r="C1284" s="61"/>
    </row>
    <row r="1285" ht="8.25">
      <c r="C1285" s="61"/>
    </row>
    <row r="1286" ht="8.25">
      <c r="C1286" s="61"/>
    </row>
    <row r="1287" ht="8.25">
      <c r="C1287" s="61"/>
    </row>
    <row r="1288" ht="8.25">
      <c r="C1288" s="61"/>
    </row>
    <row r="1289" ht="8.25">
      <c r="C1289" s="61"/>
    </row>
    <row r="1290" ht="8.25">
      <c r="C1290" s="61"/>
    </row>
    <row r="1291" ht="8.25">
      <c r="C1291" s="61"/>
    </row>
    <row r="1292" ht="8.25">
      <c r="C1292" s="61"/>
    </row>
    <row r="1293" ht="8.25">
      <c r="C1293" s="61"/>
    </row>
    <row r="1294" ht="8.25">
      <c r="C1294" s="61"/>
    </row>
    <row r="1295" ht="8.25">
      <c r="C1295" s="61"/>
    </row>
    <row r="1296" ht="8.25">
      <c r="C1296" s="61"/>
    </row>
    <row r="1297" ht="8.25">
      <c r="C1297" s="61"/>
    </row>
    <row r="1298" ht="8.25">
      <c r="C1298" s="61"/>
    </row>
    <row r="1299" ht="8.25">
      <c r="C1299" s="61"/>
    </row>
    <row r="1300" ht="8.25">
      <c r="C1300" s="61"/>
    </row>
    <row r="1301" ht="8.25">
      <c r="C1301" s="61"/>
    </row>
    <row r="1302" ht="8.25">
      <c r="C1302" s="61"/>
    </row>
    <row r="1303" ht="8.25">
      <c r="C1303" s="61"/>
    </row>
    <row r="1304" ht="8.25">
      <c r="C1304" s="61"/>
    </row>
    <row r="1305" ht="8.25">
      <c r="C1305" s="61"/>
    </row>
    <row r="1306" ht="8.25">
      <c r="C1306" s="61"/>
    </row>
    <row r="1307" ht="8.25">
      <c r="C1307" s="61"/>
    </row>
    <row r="1308" ht="8.25">
      <c r="C1308" s="61"/>
    </row>
    <row r="1309" ht="8.25">
      <c r="C1309" s="61"/>
    </row>
    <row r="1310" ht="8.25">
      <c r="C1310" s="61"/>
    </row>
    <row r="1311" ht="8.25">
      <c r="C1311" s="61"/>
    </row>
    <row r="1312" ht="8.25">
      <c r="C1312" s="61"/>
    </row>
    <row r="1313" ht="8.25">
      <c r="C1313" s="61"/>
    </row>
    <row r="1314" ht="8.25">
      <c r="C1314" s="61"/>
    </row>
    <row r="1315" ht="8.25">
      <c r="C1315" s="61"/>
    </row>
    <row r="1316" ht="8.25">
      <c r="C1316" s="61"/>
    </row>
    <row r="1317" ht="8.25">
      <c r="C1317" s="61"/>
    </row>
    <row r="1318" ht="8.25">
      <c r="C1318" s="61"/>
    </row>
    <row r="1319" ht="8.25">
      <c r="C1319" s="61"/>
    </row>
    <row r="1320" ht="8.25">
      <c r="C1320" s="61"/>
    </row>
    <row r="1321" ht="8.25">
      <c r="C1321" s="61"/>
    </row>
    <row r="1322" ht="8.25">
      <c r="C1322" s="61"/>
    </row>
    <row r="1323" ht="8.25">
      <c r="C1323" s="61"/>
    </row>
    <row r="1324" ht="8.25">
      <c r="C1324" s="61"/>
    </row>
    <row r="1325" ht="8.25">
      <c r="C1325" s="61"/>
    </row>
    <row r="1326" ht="8.25">
      <c r="C1326" s="61"/>
    </row>
    <row r="1327" ht="8.25">
      <c r="C1327" s="61"/>
    </row>
    <row r="1328" ht="8.25">
      <c r="C1328" s="61"/>
    </row>
    <row r="1329" ht="8.25">
      <c r="C1329" s="61"/>
    </row>
    <row r="1330" ht="8.25">
      <c r="C1330" s="61"/>
    </row>
    <row r="1331" ht="8.25">
      <c r="C1331" s="61"/>
    </row>
    <row r="1332" ht="8.25">
      <c r="C1332" s="61"/>
    </row>
    <row r="1333" ht="8.25">
      <c r="C1333" s="61"/>
    </row>
    <row r="1334" ht="8.25">
      <c r="C1334" s="61"/>
    </row>
    <row r="1335" ht="8.25">
      <c r="C1335" s="61"/>
    </row>
    <row r="1336" ht="8.25">
      <c r="C1336" s="61"/>
    </row>
  </sheetData>
  <sheetProtection/>
  <mergeCells count="16">
    <mergeCell ref="A18:D18"/>
    <mergeCell ref="A19:E19"/>
    <mergeCell ref="A1:E1"/>
    <mergeCell ref="A2:E2"/>
    <mergeCell ref="A4:D4"/>
    <mergeCell ref="A6:D6"/>
    <mergeCell ref="A8:D8"/>
    <mergeCell ref="A9:D9"/>
    <mergeCell ref="A10:D10"/>
    <mergeCell ref="A11:D11"/>
    <mergeCell ref="A16:D16"/>
    <mergeCell ref="A17:D17"/>
    <mergeCell ref="A12:D12"/>
    <mergeCell ref="A13:D13"/>
    <mergeCell ref="A14:D14"/>
    <mergeCell ref="A15:D15"/>
  </mergeCells>
  <printOptions horizontalCentered="1" verticalCentered="1"/>
  <pageMargins left="0.5905511811023623" right="0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zoomScale="75" zoomScaleNormal="75" zoomScalePageLayoutView="0" workbookViewId="0" topLeftCell="A18">
      <selection activeCell="A33" sqref="A33"/>
    </sheetView>
  </sheetViews>
  <sheetFormatPr defaultColWidth="8.88671875" defaultRowHeight="15"/>
  <cols>
    <col min="1" max="1" width="4.4453125" style="0" customWidth="1"/>
    <col min="2" max="9" width="8.77734375" style="0" customWidth="1"/>
    <col min="10" max="10" width="6.3359375" style="17" customWidth="1"/>
    <col min="11" max="12" width="14.5546875" style="39" customWidth="1"/>
    <col min="13" max="13" width="13.99609375" style="0" customWidth="1"/>
    <col min="14" max="14" width="12.4453125" style="11" customWidth="1"/>
    <col min="15" max="15" width="12.88671875" style="11" bestFit="1" customWidth="1"/>
    <col min="16" max="16" width="9.88671875" style="11" bestFit="1" customWidth="1"/>
    <col min="17" max="18" width="10.77734375" style="11" bestFit="1" customWidth="1"/>
    <col min="19" max="19" width="12.77734375" style="11" bestFit="1" customWidth="1"/>
    <col min="20" max="22" width="11.5546875" style="11" bestFit="1" customWidth="1"/>
    <col min="23" max="23" width="9.99609375" style="11" bestFit="1" customWidth="1"/>
    <col min="24" max="24" width="9.10546875" style="11" bestFit="1" customWidth="1"/>
    <col min="25" max="25" width="12.77734375" style="11" bestFit="1" customWidth="1"/>
    <col min="26" max="241" width="8.88671875" style="11" customWidth="1"/>
    <col min="242" max="242" width="9.88671875" style="11" bestFit="1" customWidth="1"/>
    <col min="243" max="246" width="8.99609375" style="11" bestFit="1" customWidth="1"/>
    <col min="247" max="247" width="12.21484375" style="11" bestFit="1" customWidth="1"/>
    <col min="248" max="248" width="13.88671875" style="11" bestFit="1" customWidth="1"/>
    <col min="249" max="249" width="15.21484375" style="11" customWidth="1"/>
    <col min="250" max="250" width="17.4453125" style="28" bestFit="1" customWidth="1"/>
    <col min="251" max="251" width="13.10546875" style="28" bestFit="1" customWidth="1"/>
    <col min="252" max="252" width="8.99609375" style="7" bestFit="1" customWidth="1"/>
    <col min="253" max="253" width="12.21484375" style="7" bestFit="1" customWidth="1"/>
    <col min="254" max="254" width="16.10546875" style="7" bestFit="1" customWidth="1"/>
    <col min="255" max="16384" width="8.88671875" style="7" customWidth="1"/>
  </cols>
  <sheetData>
    <row r="1" spans="1:256" s="1" customFormat="1" ht="15">
      <c r="A1" s="2"/>
      <c r="B1"/>
      <c r="C1"/>
      <c r="D1"/>
      <c r="E1"/>
      <c r="F1"/>
      <c r="G1"/>
      <c r="H1"/>
      <c r="I1"/>
      <c r="J1" s="17"/>
      <c r="K1" s="39"/>
      <c r="L1" s="39"/>
      <c r="M1"/>
      <c r="IP1" s="28"/>
      <c r="IQ1" s="28"/>
      <c r="IR1" s="7"/>
      <c r="IS1" s="7"/>
      <c r="IT1" s="7"/>
      <c r="IU1" s="7"/>
      <c r="IV1" s="7"/>
    </row>
    <row r="3" spans="1:256" s="1" customFormat="1" ht="17.25">
      <c r="A3" s="3"/>
      <c r="B3" s="116" t="s">
        <v>38</v>
      </c>
      <c r="C3" s="116"/>
      <c r="D3" s="116"/>
      <c r="E3" s="116"/>
      <c r="F3" s="116"/>
      <c r="G3" s="116"/>
      <c r="H3" s="116"/>
      <c r="I3" s="116"/>
      <c r="J3" s="17"/>
      <c r="K3" s="39"/>
      <c r="L3" s="39"/>
      <c r="M3"/>
      <c r="IP3" s="28"/>
      <c r="IQ3" s="28"/>
      <c r="IR3" s="7"/>
      <c r="IS3" s="7"/>
      <c r="IT3" s="7"/>
      <c r="IU3" s="7"/>
      <c r="IV3" s="7"/>
    </row>
    <row r="4" spans="1:256" s="1" customFormat="1" ht="15">
      <c r="A4"/>
      <c r="B4"/>
      <c r="C4" s="3"/>
      <c r="D4" s="4"/>
      <c r="E4"/>
      <c r="F4"/>
      <c r="G4"/>
      <c r="H4"/>
      <c r="I4"/>
      <c r="J4" s="17"/>
      <c r="K4" s="39"/>
      <c r="L4" s="39"/>
      <c r="M4"/>
      <c r="IP4" s="28"/>
      <c r="IQ4" s="28"/>
      <c r="IR4" s="7"/>
      <c r="IS4" s="7"/>
      <c r="IT4" s="7"/>
      <c r="IU4" s="7"/>
      <c r="IV4" s="7"/>
    </row>
    <row r="5" spans="1:256" s="1" customFormat="1" ht="20.25">
      <c r="A5"/>
      <c r="B5" s="117" t="s">
        <v>31</v>
      </c>
      <c r="C5" s="117"/>
      <c r="D5" s="117"/>
      <c r="E5" s="117"/>
      <c r="F5" s="117"/>
      <c r="G5" s="117"/>
      <c r="H5" s="117"/>
      <c r="I5" s="117"/>
      <c r="J5" s="17"/>
      <c r="K5" s="39"/>
      <c r="L5" s="39"/>
      <c r="M5" s="2"/>
      <c r="IP5" s="28"/>
      <c r="IQ5" s="28"/>
      <c r="IR5" s="7"/>
      <c r="IS5" s="7"/>
      <c r="IT5" s="7"/>
      <c r="IU5" s="7"/>
      <c r="IV5" s="7"/>
    </row>
    <row r="6" spans="1:256" s="1" customFormat="1" ht="20.25">
      <c r="A6"/>
      <c r="B6" s="117" t="s">
        <v>15</v>
      </c>
      <c r="C6" s="117"/>
      <c r="D6" s="117"/>
      <c r="E6" s="117"/>
      <c r="F6" s="117"/>
      <c r="G6" s="117"/>
      <c r="H6" s="117"/>
      <c r="I6" s="117"/>
      <c r="J6" s="17"/>
      <c r="K6" s="39"/>
      <c r="L6" s="39"/>
      <c r="M6"/>
      <c r="IP6" s="28"/>
      <c r="IQ6" s="28"/>
      <c r="IR6" s="7"/>
      <c r="IS6" s="7"/>
      <c r="IT6" s="7"/>
      <c r="IU6" s="7"/>
      <c r="IV6" s="7"/>
    </row>
    <row r="7" spans="1:256" s="8" customFormat="1" ht="15">
      <c r="A7"/>
      <c r="B7"/>
      <c r="C7"/>
      <c r="D7" s="3"/>
      <c r="E7" s="3"/>
      <c r="F7"/>
      <c r="G7"/>
      <c r="H7"/>
      <c r="I7"/>
      <c r="J7" s="17"/>
      <c r="K7" s="39"/>
      <c r="L7" s="39"/>
      <c r="M7" s="3"/>
      <c r="N7" s="3"/>
      <c r="IP7" s="28"/>
      <c r="IQ7" s="28"/>
      <c r="IR7" s="7"/>
      <c r="IS7" s="7"/>
      <c r="IT7" s="7"/>
      <c r="IU7" s="7"/>
      <c r="IV7" s="7"/>
    </row>
    <row r="8" spans="1:256" s="8" customFormat="1" ht="17.25">
      <c r="A8"/>
      <c r="B8" s="116">
        <v>2000</v>
      </c>
      <c r="C8" s="116"/>
      <c r="D8" s="116"/>
      <c r="E8" s="116"/>
      <c r="F8" s="116"/>
      <c r="G8" s="116"/>
      <c r="H8" s="116"/>
      <c r="I8" s="116"/>
      <c r="J8" s="17"/>
      <c r="K8" s="39"/>
      <c r="L8" s="39"/>
      <c r="M8" s="3"/>
      <c r="N8" s="3"/>
      <c r="IQ8" s="28"/>
      <c r="IR8" s="7"/>
      <c r="IS8" s="7"/>
      <c r="IT8" s="7"/>
      <c r="IU8" s="7"/>
      <c r="IV8" s="7"/>
    </row>
    <row r="9" spans="1:256" s="8" customFormat="1" ht="15">
      <c r="A9"/>
      <c r="B9"/>
      <c r="C9"/>
      <c r="D9" s="3"/>
      <c r="E9" s="3"/>
      <c r="F9"/>
      <c r="G9"/>
      <c r="H9"/>
      <c r="I9"/>
      <c r="J9" s="17"/>
      <c r="K9" s="39"/>
      <c r="L9" s="39"/>
      <c r="M9" s="3"/>
      <c r="N9" s="3"/>
      <c r="IO9" s="33"/>
      <c r="IP9" s="34"/>
      <c r="IQ9" s="28"/>
      <c r="IR9" s="7"/>
      <c r="IS9" s="7"/>
      <c r="IT9" s="7"/>
      <c r="IU9" s="7"/>
      <c r="IV9" s="7"/>
    </row>
    <row r="10" spans="1:256" s="8" customFormat="1" ht="15">
      <c r="A10"/>
      <c r="B10"/>
      <c r="C10"/>
      <c r="D10" s="3"/>
      <c r="E10"/>
      <c r="F10"/>
      <c r="G10"/>
      <c r="H10"/>
      <c r="I10"/>
      <c r="J10" s="17"/>
      <c r="K10" s="48"/>
      <c r="L10" s="36"/>
      <c r="N10" s="3"/>
      <c r="IO10" s="33"/>
      <c r="IP10" s="34"/>
      <c r="IQ10" s="28"/>
      <c r="IR10" s="7"/>
      <c r="IS10" s="7" t="s">
        <v>18</v>
      </c>
      <c r="IT10" s="34">
        <v>447660576</v>
      </c>
      <c r="IU10" s="7"/>
      <c r="IV10" s="7"/>
    </row>
    <row r="11" spans="1:256" s="8" customFormat="1" ht="15">
      <c r="A11"/>
      <c r="B11"/>
      <c r="C11"/>
      <c r="D11"/>
      <c r="E11"/>
      <c r="F11"/>
      <c r="G11"/>
      <c r="H11"/>
      <c r="I11" s="11"/>
      <c r="J11" s="14"/>
      <c r="L11" s="36"/>
      <c r="N11" s="3"/>
      <c r="IO11" s="33" t="s">
        <v>45</v>
      </c>
      <c r="IP11" s="34">
        <v>56388158</v>
      </c>
      <c r="IQ11" s="36">
        <f>(IP11*100)/IP22</f>
        <v>0.5708712697116543</v>
      </c>
      <c r="IR11" s="7"/>
      <c r="IS11" s="7" t="s">
        <v>22</v>
      </c>
      <c r="IT11" s="34">
        <v>2189319282</v>
      </c>
      <c r="IU11" s="7"/>
      <c r="IV11" s="7"/>
    </row>
    <row r="12" spans="1:256" s="8" customFormat="1" ht="15" customHeight="1">
      <c r="A12"/>
      <c r="B12"/>
      <c r="C12"/>
      <c r="D12"/>
      <c r="E12"/>
      <c r="F12"/>
      <c r="G12"/>
      <c r="H12"/>
      <c r="I12" s="11"/>
      <c r="J12" s="14"/>
      <c r="K12" s="48"/>
      <c r="L12" s="36"/>
      <c r="N12" s="3"/>
      <c r="IO12" s="47" t="s">
        <v>44</v>
      </c>
      <c r="IP12" s="46">
        <v>447660576</v>
      </c>
      <c r="IQ12" s="36">
        <f>(IP12*100)/IP22</f>
        <v>4.532096285552908</v>
      </c>
      <c r="IR12" s="7"/>
      <c r="IS12" s="7" t="s">
        <v>5</v>
      </c>
      <c r="IT12" s="34">
        <v>570918960</v>
      </c>
      <c r="IU12" s="7"/>
      <c r="IV12" s="7"/>
    </row>
    <row r="13" spans="5:254" ht="15" customHeight="1">
      <c r="E13" s="2"/>
      <c r="I13" s="11"/>
      <c r="J13" s="14"/>
      <c r="K13" s="48"/>
      <c r="L13" s="36"/>
      <c r="N13" s="3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33" t="s">
        <v>46</v>
      </c>
      <c r="IP13" s="34">
        <v>63392134</v>
      </c>
      <c r="IQ13" s="36">
        <f>(IP13*100)/IP22</f>
        <v>0.6417792194295712</v>
      </c>
      <c r="IS13" s="7" t="s">
        <v>21</v>
      </c>
      <c r="IT13" s="34">
        <v>6482985226</v>
      </c>
    </row>
    <row r="14" spans="9:254" ht="15" customHeight="1">
      <c r="I14" s="11"/>
      <c r="J14" s="14"/>
      <c r="K14" s="48"/>
      <c r="L14" s="36"/>
      <c r="N14" s="3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33" t="s">
        <v>47</v>
      </c>
      <c r="IP14" s="34">
        <v>50925820</v>
      </c>
      <c r="IQ14" s="36">
        <f>(IP14*100)/IP22</f>
        <v>0.5155707963453453</v>
      </c>
      <c r="IS14" s="7" t="s">
        <v>30</v>
      </c>
      <c r="IT14" s="29">
        <f>SUM(IT22:IT28)</f>
        <v>186676974</v>
      </c>
    </row>
    <row r="15" spans="2:254" ht="15" customHeight="1">
      <c r="B15" s="3"/>
      <c r="I15" s="11"/>
      <c r="J15" s="14"/>
      <c r="L15" s="36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33" t="s">
        <v>48</v>
      </c>
      <c r="IP15" s="34">
        <v>1904112</v>
      </c>
      <c r="IQ15" s="36">
        <f>(IP15*100)/IP22</f>
        <v>0.01927714743072823</v>
      </c>
      <c r="IT15" s="29">
        <f>SUM(IT10:IT14)</f>
        <v>9877561018</v>
      </c>
    </row>
    <row r="16" spans="9:251" ht="15" customHeight="1">
      <c r="I16" s="11"/>
      <c r="J16" s="14"/>
      <c r="K16" s="48"/>
      <c r="L16" s="36"/>
      <c r="N16" s="3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33" t="s">
        <v>49</v>
      </c>
      <c r="IP16" s="34">
        <v>13604965</v>
      </c>
      <c r="IQ16" s="36">
        <f>(IP16*100)/IP22</f>
        <v>0.13773607649912267</v>
      </c>
    </row>
    <row r="17" spans="9:253" ht="15" customHeight="1">
      <c r="I17" s="11"/>
      <c r="J17" s="14"/>
      <c r="K17" s="48"/>
      <c r="L17" s="37"/>
      <c r="N17" s="3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45" t="s">
        <v>50</v>
      </c>
      <c r="IP17" s="46">
        <v>6482985226</v>
      </c>
      <c r="IQ17" s="36">
        <f>(IP17*100)/IP22</f>
        <v>65.63346168336471</v>
      </c>
      <c r="IS17" s="7" t="s">
        <v>23</v>
      </c>
    </row>
    <row r="18" spans="6:254" ht="15" customHeight="1">
      <c r="F18" s="6"/>
      <c r="I18" s="7"/>
      <c r="J18" s="18"/>
      <c r="K18" s="48"/>
      <c r="L18" s="36"/>
      <c r="IO18" s="33" t="s">
        <v>51</v>
      </c>
      <c r="IP18" s="34">
        <v>237325</v>
      </c>
      <c r="IQ18" s="37">
        <f>(IP18*100)/IP22</f>
        <v>0.0024026680226780653</v>
      </c>
      <c r="IS18" s="7" t="s">
        <v>19</v>
      </c>
      <c r="IT18" s="29"/>
    </row>
    <row r="19" spans="11:254" ht="15" customHeight="1">
      <c r="K19" s="48"/>
      <c r="L19" s="36"/>
      <c r="IO19" s="45" t="s">
        <v>52</v>
      </c>
      <c r="IP19" s="46">
        <v>2189319282</v>
      </c>
      <c r="IQ19" s="36">
        <f>(IP19*100)/IP22</f>
        <v>22.164573602839575</v>
      </c>
      <c r="IS19" s="7" t="s">
        <v>20</v>
      </c>
      <c r="IT19" s="29"/>
    </row>
    <row r="20" spans="11:251" ht="15" customHeight="1">
      <c r="K20" s="48"/>
      <c r="L20" s="37"/>
      <c r="IO20" s="45" t="s">
        <v>53</v>
      </c>
      <c r="IP20" s="46">
        <v>570918960</v>
      </c>
      <c r="IQ20" s="36">
        <f>(IP20*100)/IP22</f>
        <v>5.779958827483904</v>
      </c>
    </row>
    <row r="21" spans="11:253" ht="15" customHeight="1">
      <c r="K21" s="48"/>
      <c r="L21" s="49"/>
      <c r="IO21" s="33" t="s">
        <v>54</v>
      </c>
      <c r="IP21" s="34">
        <v>224460</v>
      </c>
      <c r="IQ21" s="37">
        <f>(IP21*100)/IP22</f>
        <v>0.0022724233197948746</v>
      </c>
      <c r="IS21" s="7" t="s">
        <v>24</v>
      </c>
    </row>
    <row r="22" spans="8:254" ht="15" customHeight="1">
      <c r="H22" s="23"/>
      <c r="K22" s="44"/>
      <c r="L22" s="44"/>
      <c r="M22" s="24"/>
      <c r="IO22" s="33"/>
      <c r="IP22" s="34">
        <v>9877561018</v>
      </c>
      <c r="IQ22" s="35">
        <f>SUM(IQ11:IQ21)</f>
        <v>100</v>
      </c>
      <c r="IS22" s="33" t="s">
        <v>45</v>
      </c>
      <c r="IT22" s="34">
        <v>56388158</v>
      </c>
    </row>
    <row r="23" spans="13:254" ht="15" customHeight="1">
      <c r="M23" s="24"/>
      <c r="IO23" s="33"/>
      <c r="IP23" s="34"/>
      <c r="IQ23" s="30"/>
      <c r="IS23" s="33" t="s">
        <v>46</v>
      </c>
      <c r="IT23" s="34">
        <v>63392134</v>
      </c>
    </row>
    <row r="24" spans="13:254" ht="15" customHeight="1">
      <c r="M24" s="24"/>
      <c r="IQ24" s="30"/>
      <c r="IS24" s="33" t="s">
        <v>47</v>
      </c>
      <c r="IT24" s="34">
        <v>50925820</v>
      </c>
    </row>
    <row r="25" spans="2:254" ht="15" customHeight="1">
      <c r="B25" s="26" t="s">
        <v>42</v>
      </c>
      <c r="M25" s="24"/>
      <c r="IO25" s="39"/>
      <c r="IP25" s="38"/>
      <c r="IQ25" s="30"/>
      <c r="IS25" s="33" t="s">
        <v>48</v>
      </c>
      <c r="IT25" s="34">
        <v>1904112</v>
      </c>
    </row>
    <row r="26" spans="2:254" ht="15" customHeight="1">
      <c r="B26" s="12" t="s">
        <v>41</v>
      </c>
      <c r="J26" s="24"/>
      <c r="IO26" s="42"/>
      <c r="IP26" s="43"/>
      <c r="IS26" s="33" t="s">
        <v>49</v>
      </c>
      <c r="IT26" s="34">
        <v>13604965</v>
      </c>
    </row>
    <row r="27" spans="2:254" ht="15" customHeight="1">
      <c r="B27" s="13" t="s">
        <v>55</v>
      </c>
      <c r="C27" s="20"/>
      <c r="D27" s="16"/>
      <c r="E27" s="22"/>
      <c r="J27" s="24"/>
      <c r="IO27" s="39"/>
      <c r="IP27" s="38"/>
      <c r="IS27" s="33" t="s">
        <v>51</v>
      </c>
      <c r="IT27" s="34">
        <v>237325</v>
      </c>
    </row>
    <row r="28" spans="2:254" ht="15" customHeight="1">
      <c r="B28" s="27" t="s">
        <v>56</v>
      </c>
      <c r="C28" s="20"/>
      <c r="D28" s="16"/>
      <c r="E28" s="22"/>
      <c r="J28" s="25"/>
      <c r="IO28" s="39"/>
      <c r="IP28" s="38"/>
      <c r="IS28" s="33" t="s">
        <v>54</v>
      </c>
      <c r="IT28" s="34">
        <v>224460</v>
      </c>
    </row>
    <row r="29" spans="2:253" ht="15" customHeight="1">
      <c r="B29" s="11"/>
      <c r="C29" s="20"/>
      <c r="D29" s="16"/>
      <c r="E29" s="22"/>
      <c r="J29" s="25"/>
      <c r="IO29" s="39"/>
      <c r="IP29" s="38"/>
      <c r="IQ29" s="30"/>
      <c r="IR29" s="32"/>
      <c r="IS29" s="31"/>
    </row>
    <row r="30" spans="2:250" ht="15" customHeight="1">
      <c r="B30" s="11"/>
      <c r="C30" s="20"/>
      <c r="D30" s="16"/>
      <c r="E30" s="19"/>
      <c r="J30" s="15"/>
      <c r="IO30" s="39"/>
      <c r="IP30" s="38"/>
    </row>
    <row r="31" spans="3:250" ht="15" customHeight="1">
      <c r="C31" s="21"/>
      <c r="D31" s="16"/>
      <c r="E31" s="19"/>
      <c r="J31" s="15"/>
      <c r="IO31" s="42"/>
      <c r="IP31" s="43"/>
    </row>
    <row r="32" spans="10:250" ht="15" customHeight="1">
      <c r="J32" s="15"/>
      <c r="IO32" s="39"/>
      <c r="IP32" s="41"/>
    </row>
    <row r="33" spans="2:250" ht="17.25">
      <c r="B33" s="116" t="s">
        <v>39</v>
      </c>
      <c r="C33" s="116"/>
      <c r="D33" s="116"/>
      <c r="E33" s="116"/>
      <c r="F33" s="116"/>
      <c r="G33" s="116"/>
      <c r="H33" s="116"/>
      <c r="I33" s="116"/>
      <c r="IO33" s="42"/>
      <c r="IP33" s="43"/>
    </row>
    <row r="34" spans="3:250" ht="15">
      <c r="C34" s="3"/>
      <c r="D34" s="4"/>
      <c r="IO34" s="42"/>
      <c r="IP34" s="43"/>
    </row>
    <row r="35" spans="2:250" ht="20.25">
      <c r="B35" s="117" t="s">
        <v>31</v>
      </c>
      <c r="C35" s="117"/>
      <c r="D35" s="117"/>
      <c r="E35" s="117"/>
      <c r="F35" s="117"/>
      <c r="G35" s="117"/>
      <c r="H35" s="117"/>
      <c r="I35" s="117"/>
      <c r="IO35" s="39"/>
      <c r="IP35" s="41"/>
    </row>
    <row r="36" spans="2:250" ht="20.25">
      <c r="B36" s="117" t="s">
        <v>16</v>
      </c>
      <c r="C36" s="117"/>
      <c r="D36" s="117"/>
      <c r="E36" s="117"/>
      <c r="F36" s="117"/>
      <c r="G36" s="117"/>
      <c r="H36" s="117"/>
      <c r="I36" s="117"/>
      <c r="IO36" s="39"/>
      <c r="IP36" s="39"/>
    </row>
    <row r="37" spans="4:5" ht="15">
      <c r="D37" s="3"/>
      <c r="E37" s="3"/>
    </row>
    <row r="38" spans="2:9" ht="17.25">
      <c r="B38" s="116">
        <v>2000</v>
      </c>
      <c r="C38" s="116"/>
      <c r="D38" s="116"/>
      <c r="E38" s="116"/>
      <c r="F38" s="116"/>
      <c r="G38" s="116"/>
      <c r="H38" s="116"/>
      <c r="I38" s="116"/>
    </row>
    <row r="40" spans="15:30" ht="15">
      <c r="O40" s="54"/>
      <c r="P40" s="55"/>
      <c r="AB40" s="40" t="s">
        <v>6</v>
      </c>
      <c r="AC40" s="40">
        <v>6873993329</v>
      </c>
      <c r="AD40" s="59">
        <f>(AC40*100)/AC45</f>
        <v>69.5920107855921</v>
      </c>
    </row>
    <row r="41" spans="15:30" ht="15">
      <c r="O41" s="54"/>
      <c r="P41" s="56"/>
      <c r="AB41" s="40" t="s">
        <v>10</v>
      </c>
      <c r="AC41" s="40">
        <v>1766168016</v>
      </c>
      <c r="AD41" s="59">
        <f>(AC41*100)/AC45</f>
        <v>17.88060851035484</v>
      </c>
    </row>
    <row r="42" spans="15:30" ht="15">
      <c r="O42" s="54"/>
      <c r="P42" s="56"/>
      <c r="AB42" s="40" t="s">
        <v>12</v>
      </c>
      <c r="AC42" s="40">
        <v>434970868</v>
      </c>
      <c r="AD42" s="59">
        <f>(AC42*100)/AC45</f>
        <v>4.403626231286724</v>
      </c>
    </row>
    <row r="43" spans="15:30" ht="15">
      <c r="O43" s="54"/>
      <c r="P43" s="56"/>
      <c r="AB43" s="40" t="s">
        <v>57</v>
      </c>
      <c r="AC43" s="40">
        <f>SUM(AC47:AC48)</f>
        <v>184270646</v>
      </c>
      <c r="AD43" s="59">
        <f>(AC43*100)/AC45</f>
        <v>1.8655480402925515</v>
      </c>
    </row>
    <row r="44" spans="15:30" ht="15">
      <c r="O44" s="54"/>
      <c r="P44" s="56"/>
      <c r="AB44" s="10" t="s">
        <v>25</v>
      </c>
      <c r="AC44" s="40">
        <f>SUM(AC51:AC56)</f>
        <v>618158159</v>
      </c>
      <c r="AD44" s="59">
        <f>(AC44*100)/AC45</f>
        <v>6.258206432473794</v>
      </c>
    </row>
    <row r="45" spans="15:30" ht="15">
      <c r="O45" s="54"/>
      <c r="P45" s="56"/>
      <c r="AB45"/>
      <c r="AC45" s="58">
        <f>SUM(AC40:AC44)</f>
        <v>9877561018</v>
      </c>
      <c r="AD45" s="58"/>
    </row>
    <row r="46" spans="15:30" ht="15">
      <c r="O46" s="54"/>
      <c r="P46" s="56"/>
      <c r="AB46" s="10" t="s">
        <v>26</v>
      </c>
      <c r="AD46"/>
    </row>
    <row r="47" spans="15:30" ht="15">
      <c r="O47" s="54"/>
      <c r="P47" s="56"/>
      <c r="AB47" s="10" t="s">
        <v>11</v>
      </c>
      <c r="AC47" s="40">
        <v>156793913</v>
      </c>
      <c r="AD47"/>
    </row>
    <row r="48" spans="15:30" ht="15">
      <c r="O48" s="54"/>
      <c r="P48" s="55"/>
      <c r="AB48" s="10" t="s">
        <v>28</v>
      </c>
      <c r="AC48" s="40">
        <v>27476733</v>
      </c>
      <c r="AD48"/>
    </row>
    <row r="49" spans="15:30" ht="15">
      <c r="O49" s="54"/>
      <c r="P49" s="55"/>
      <c r="AB49"/>
      <c r="AD49"/>
    </row>
    <row r="50" spans="15:30" ht="15">
      <c r="O50" s="54"/>
      <c r="P50" s="54"/>
      <c r="AB50" s="10" t="s">
        <v>27</v>
      </c>
      <c r="AD50"/>
    </row>
    <row r="51" spans="15:30" ht="15">
      <c r="O51" s="54"/>
      <c r="P51" s="56"/>
      <c r="AB51" s="10" t="s">
        <v>8</v>
      </c>
      <c r="AC51" s="40">
        <v>72175842</v>
      </c>
      <c r="AD51"/>
    </row>
    <row r="52" spans="15:30" ht="15">
      <c r="O52" s="54"/>
      <c r="P52" s="56"/>
      <c r="AB52" s="10" t="s">
        <v>17</v>
      </c>
      <c r="AC52" s="40">
        <v>172697655</v>
      </c>
      <c r="AD52"/>
    </row>
    <row r="53" spans="15:30" ht="15">
      <c r="O53" s="54"/>
      <c r="P53" s="56"/>
      <c r="AB53" s="10" t="s">
        <v>9</v>
      </c>
      <c r="AC53" s="40">
        <v>55056922</v>
      </c>
      <c r="AD53"/>
    </row>
    <row r="54" spans="15:30" ht="15">
      <c r="O54" s="54"/>
      <c r="P54" s="56"/>
      <c r="AB54" s="10" t="s">
        <v>7</v>
      </c>
      <c r="AC54" s="40">
        <v>22995881</v>
      </c>
      <c r="AD54"/>
    </row>
    <row r="55" spans="2:30" ht="15">
      <c r="B55" s="26" t="s">
        <v>42</v>
      </c>
      <c r="O55" s="54"/>
      <c r="P55" s="56"/>
      <c r="AB55" s="10" t="s">
        <v>13</v>
      </c>
      <c r="AC55" s="40">
        <v>289608670</v>
      </c>
      <c r="AD55"/>
    </row>
    <row r="56" spans="2:30" ht="15">
      <c r="B56" s="13" t="s">
        <v>29</v>
      </c>
      <c r="O56" s="54"/>
      <c r="P56" s="56"/>
      <c r="AB56" s="10" t="s">
        <v>14</v>
      </c>
      <c r="AC56" s="40">
        <v>5623189</v>
      </c>
      <c r="AD56"/>
    </row>
    <row r="57" spans="11:16" ht="15">
      <c r="K57" s="53"/>
      <c r="L57" s="53"/>
      <c r="O57" s="54"/>
      <c r="P57" s="56"/>
    </row>
    <row r="58" spans="11:16" ht="15">
      <c r="K58" s="53"/>
      <c r="L58" s="53"/>
      <c r="O58" s="53"/>
      <c r="P58" s="53"/>
    </row>
    <row r="59" spans="11:16" ht="15">
      <c r="K59" s="53"/>
      <c r="L59" s="53"/>
      <c r="O59" s="53"/>
      <c r="P59" s="53"/>
    </row>
    <row r="60" spans="11:15" ht="15">
      <c r="K60" s="53"/>
      <c r="L60" s="53"/>
      <c r="O60" s="53"/>
    </row>
    <row r="61" spans="2:15" ht="17.25">
      <c r="B61" s="116" t="s">
        <v>40</v>
      </c>
      <c r="C61" s="116"/>
      <c r="D61" s="116"/>
      <c r="E61" s="116"/>
      <c r="F61" s="116"/>
      <c r="G61" s="116"/>
      <c r="H61" s="116"/>
      <c r="I61" s="116"/>
      <c r="K61" s="53"/>
      <c r="L61" s="53"/>
      <c r="O61" s="53"/>
    </row>
    <row r="62" spans="3:15" ht="15">
      <c r="C62" s="3"/>
      <c r="D62" s="4"/>
      <c r="K62" s="53"/>
      <c r="L62" s="53"/>
      <c r="O62" s="53"/>
    </row>
    <row r="63" spans="2:15" ht="20.25">
      <c r="B63" s="117" t="s">
        <v>31</v>
      </c>
      <c r="C63" s="117"/>
      <c r="D63" s="117"/>
      <c r="E63" s="117"/>
      <c r="F63" s="117"/>
      <c r="G63" s="117"/>
      <c r="H63" s="117"/>
      <c r="I63" s="117"/>
      <c r="J63" s="50"/>
      <c r="K63" s="53"/>
      <c r="L63" s="53"/>
      <c r="O63" s="53"/>
    </row>
    <row r="64" spans="2:15" ht="20.25">
      <c r="B64" s="117" t="s">
        <v>33</v>
      </c>
      <c r="C64" s="117"/>
      <c r="D64" s="117"/>
      <c r="E64" s="117"/>
      <c r="F64" s="117"/>
      <c r="G64" s="117"/>
      <c r="H64" s="117"/>
      <c r="I64" s="117"/>
      <c r="J64" s="50"/>
      <c r="K64" s="53"/>
      <c r="L64" s="53"/>
      <c r="O64" s="57"/>
    </row>
    <row r="65" spans="4:22" ht="15">
      <c r="D65" s="3"/>
      <c r="E65" s="3"/>
      <c r="J65" s="50"/>
      <c r="K65" s="53"/>
      <c r="L65" s="53"/>
      <c r="O65" s="53"/>
      <c r="U65" s="51" t="s">
        <v>0</v>
      </c>
      <c r="V65" s="40">
        <v>923065.5210000001</v>
      </c>
    </row>
    <row r="66" spans="2:22" ht="17.25">
      <c r="B66" s="116">
        <v>2000</v>
      </c>
      <c r="C66" s="116"/>
      <c r="D66" s="116"/>
      <c r="E66" s="116"/>
      <c r="F66" s="116"/>
      <c r="G66" s="116"/>
      <c r="H66" s="116"/>
      <c r="I66" s="116"/>
      <c r="J66" s="50"/>
      <c r="K66" s="53"/>
      <c r="L66" s="53"/>
      <c r="O66" s="53"/>
      <c r="U66" s="51" t="s">
        <v>1</v>
      </c>
      <c r="V66" s="40">
        <v>793204.1070000001</v>
      </c>
    </row>
    <row r="67" spans="10:22" ht="15">
      <c r="J67" s="50"/>
      <c r="K67" s="53"/>
      <c r="L67" s="53"/>
      <c r="O67" s="53"/>
      <c r="U67" s="51" t="s">
        <v>2</v>
      </c>
      <c r="V67" s="40">
        <v>6405516.903000001</v>
      </c>
    </row>
    <row r="68" spans="10:22" ht="15">
      <c r="J68" s="50"/>
      <c r="K68" s="53"/>
      <c r="L68" s="53"/>
      <c r="O68" s="53"/>
      <c r="U68" s="51" t="s">
        <v>3</v>
      </c>
      <c r="V68" s="40">
        <v>1189359.6660000002</v>
      </c>
    </row>
    <row r="69" spans="10:22" ht="15">
      <c r="J69" s="50"/>
      <c r="K69" s="53"/>
      <c r="L69" s="53"/>
      <c r="O69" s="53"/>
      <c r="U69" s="51" t="s">
        <v>4</v>
      </c>
      <c r="V69" s="40">
        <v>566363.821</v>
      </c>
    </row>
    <row r="70" spans="10:22" ht="15">
      <c r="J70" s="50"/>
      <c r="K70" s="53"/>
      <c r="L70" s="53"/>
      <c r="O70" s="53"/>
      <c r="U70" s="42"/>
      <c r="V70" s="34">
        <f>SUM(V65:V69)</f>
        <v>9877510.018000001</v>
      </c>
    </row>
    <row r="71" spans="10:22" ht="15">
      <c r="J71" s="50"/>
      <c r="K71" s="53"/>
      <c r="L71" s="53"/>
      <c r="O71" s="53"/>
      <c r="U71" s="52"/>
      <c r="V71" s="42"/>
    </row>
    <row r="72" spans="10:15" ht="15">
      <c r="J72" s="50"/>
      <c r="K72" s="53"/>
      <c r="L72" s="53"/>
      <c r="O72" s="53"/>
    </row>
    <row r="73" spans="10:15" ht="15">
      <c r="J73" s="50"/>
      <c r="K73" s="53"/>
      <c r="L73" s="53"/>
      <c r="O73" s="53"/>
    </row>
    <row r="74" spans="11:15" ht="15">
      <c r="K74" s="53"/>
      <c r="L74" s="53"/>
      <c r="O74" s="53"/>
    </row>
    <row r="75" spans="11:15" ht="15">
      <c r="K75" s="53"/>
      <c r="L75" s="53"/>
      <c r="O75" s="53"/>
    </row>
    <row r="76" spans="11:15" ht="15">
      <c r="K76" s="53"/>
      <c r="L76" s="53"/>
      <c r="O76" s="53"/>
    </row>
    <row r="77" spans="11:15" ht="15">
      <c r="K77" s="53"/>
      <c r="L77" s="53"/>
      <c r="M77" s="53"/>
      <c r="N77" s="53"/>
      <c r="O77" s="53"/>
    </row>
    <row r="78" spans="11:15" ht="15">
      <c r="K78" s="53"/>
      <c r="L78" s="53"/>
      <c r="M78" s="53"/>
      <c r="N78" s="53"/>
      <c r="O78" s="53"/>
    </row>
    <row r="79" spans="11:12" ht="15">
      <c r="K79" s="40"/>
      <c r="L79" s="40"/>
    </row>
    <row r="81" ht="15">
      <c r="K81" s="60"/>
    </row>
    <row r="83" ht="15">
      <c r="B83" s="9" t="s">
        <v>34</v>
      </c>
    </row>
  </sheetData>
  <sheetProtection/>
  <mergeCells count="12">
    <mergeCell ref="B36:I36"/>
    <mergeCell ref="B38:I38"/>
    <mergeCell ref="B61:I61"/>
    <mergeCell ref="B63:I63"/>
    <mergeCell ref="B64:I64"/>
    <mergeCell ref="B66:I66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2008-06-30T16:40:02Z</cp:lastPrinted>
  <dcterms:created xsi:type="dcterms:W3CDTF">1998-04-06T18:40:35Z</dcterms:created>
  <dcterms:modified xsi:type="dcterms:W3CDTF">2021-09-23T16:53:32Z</dcterms:modified>
  <cp:category/>
  <cp:version/>
  <cp:contentType/>
  <cp:contentStatus/>
</cp:coreProperties>
</file>