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856" windowHeight="9120" activeTab="0"/>
  </bookViews>
  <sheets>
    <sheet name="T3.2" sheetId="1" r:id="rId1"/>
    <sheet name="Gráfico 36 e 37" sheetId="2" state="hidden" r:id="rId2"/>
    <sheet name="Figura 10" sheetId="3" state="hidden" r:id="rId3"/>
  </sheets>
  <definedNames>
    <definedName name="_xlnm.Print_Area" localSheetId="0">'T3.2'!$A$1:$L$19</definedName>
  </definedNames>
  <calcPr fullCalcOnLoad="1"/>
</workbook>
</file>

<file path=xl/sharedStrings.xml><?xml version="1.0" encoding="utf-8"?>
<sst xmlns="http://schemas.openxmlformats.org/spreadsheetml/2006/main" count="59" uniqueCount="39">
  <si>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</si>
  <si>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</si>
  <si>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</si>
  <si>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</si>
  <si>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</si>
  <si>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</si>
  <si>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</si>
  <si>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</si>
  <si>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</si>
  <si>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</si>
  <si>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</si>
  <si>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</si>
  <si>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</si>
  <si>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</si>
  <si>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</si>
  <si>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</si>
  <si>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</si>
  <si>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</si>
  <si>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</si>
  <si>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</si>
  <si>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</si>
  <si>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</si>
  <si>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</si>
  <si>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</si>
  <si>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</si>
  <si>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</si>
  <si>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Derivados de petróleo</t>
  </si>
  <si>
    <t>Total</t>
  </si>
  <si>
    <t>Gasolina de aviação</t>
  </si>
  <si>
    <t xml:space="preserve">Óleo diesel </t>
  </si>
  <si>
    <t xml:space="preserve">Óleo combustível </t>
  </si>
  <si>
    <t xml:space="preserve">GLP </t>
  </si>
  <si>
    <t>QAV</t>
  </si>
  <si>
    <r>
      <t xml:space="preserve"> Gasolina C</t>
    </r>
    <r>
      <rPr>
        <vertAlign val="superscript"/>
        <sz val="7"/>
        <rFont val="Helvetica Neue"/>
        <family val="2"/>
      </rPr>
      <t xml:space="preserve"> </t>
    </r>
  </si>
  <si>
    <r>
      <t>Vendas nacionais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</si>
  <si>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</si>
  <si>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</si>
  <si>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10/09
%</t>
  </si>
  <si>
    <t>Tabela 3.2 – Vendas nacionais, pelas distribuidoras, dos principais derivados de petróleo  – 2001-2010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</si>
</sst>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60" applyNumberFormat="1" applyFont="1" applyFill="1" applyBorder="1" applyAlignment="1">
      <alignment/>
    </xf>
    <xf numFmtId="179" fontId="7" fillId="0" borderId="0" xfId="60" applyNumberFormat="1" applyFont="1" applyAlignment="1">
      <alignment/>
    </xf>
    <xf numFmtId="0" fontId="8" fillId="0" borderId="0" xfId="6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60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6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6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60" applyNumberFormat="1" applyFont="1" applyFill="1" applyBorder="1" applyAlignment="1">
      <alignment/>
    </xf>
    <xf numFmtId="179" fontId="9" fillId="0" borderId="0" xfId="60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60" applyNumberFormat="1" applyFont="1" applyFill="1" applyBorder="1" applyAlignment="1">
      <alignment/>
    </xf>
    <xf numFmtId="179" fontId="9" fillId="0" borderId="0" xfId="6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60" applyNumberFormat="1" applyFont="1" applyFill="1" applyBorder="1" applyAlignment="1">
      <alignment/>
    </xf>
    <xf numFmtId="0" fontId="1" fillId="0" borderId="0" xfId="6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60" applyNumberFormat="1" applyFont="1" applyFill="1" applyBorder="1" applyAlignment="1">
      <alignment/>
    </xf>
    <xf numFmtId="179" fontId="13" fillId="33" borderId="0" xfId="60" applyNumberFormat="1" applyFont="1" applyFill="1" applyBorder="1" applyAlignment="1">
      <alignment horizontal="center"/>
    </xf>
    <xf numFmtId="179" fontId="11" fillId="33" borderId="0" xfId="60" applyNumberFormat="1" applyFont="1" applyFill="1" applyBorder="1" applyAlignment="1">
      <alignment horizontal="center"/>
    </xf>
    <xf numFmtId="179" fontId="14" fillId="33" borderId="0" xfId="60" applyNumberFormat="1" applyFont="1" applyFill="1" applyBorder="1" applyAlignment="1">
      <alignment/>
    </xf>
    <xf numFmtId="1" fontId="13" fillId="33" borderId="10" xfId="60" applyNumberFormat="1" applyFont="1" applyFill="1" applyBorder="1" applyAlignment="1">
      <alignment horizontal="center"/>
    </xf>
    <xf numFmtId="1" fontId="13" fillId="33" borderId="11" xfId="60" applyNumberFormat="1" applyFont="1" applyFill="1" applyBorder="1" applyAlignment="1">
      <alignment horizontal="center"/>
    </xf>
    <xf numFmtId="179" fontId="13" fillId="33" borderId="0" xfId="60" applyNumberFormat="1" applyFont="1" applyFill="1" applyBorder="1" applyAlignment="1">
      <alignment horizontal="center" vertical="center"/>
    </xf>
    <xf numFmtId="179" fontId="15" fillId="33" borderId="0" xfId="60" applyNumberFormat="1" applyFont="1" applyFill="1" applyBorder="1" applyAlignment="1">
      <alignment horizontal="center" vertical="center"/>
    </xf>
    <xf numFmtId="179" fontId="13" fillId="33" borderId="0" xfId="60" applyNumberFormat="1" applyFont="1" applyFill="1" applyBorder="1" applyAlignment="1">
      <alignment horizontal="left" vertical="center"/>
    </xf>
    <xf numFmtId="3" fontId="13" fillId="33" borderId="0" xfId="60" applyNumberFormat="1" applyFont="1" applyFill="1" applyBorder="1" applyAlignment="1">
      <alignment horizontal="right" vertical="center" wrapText="1"/>
    </xf>
    <xf numFmtId="4" fontId="13" fillId="33" borderId="0" xfId="60" applyNumberFormat="1" applyFont="1" applyFill="1" applyBorder="1" applyAlignment="1">
      <alignment horizontal="right" vertical="center" wrapText="1"/>
    </xf>
    <xf numFmtId="0" fontId="14" fillId="33" borderId="0" xfId="60" applyNumberFormat="1" applyFont="1" applyFill="1" applyBorder="1" applyAlignment="1">
      <alignment/>
    </xf>
    <xf numFmtId="3" fontId="14" fillId="33" borderId="0" xfId="60" applyNumberFormat="1" applyFont="1" applyFill="1" applyBorder="1" applyAlignment="1">
      <alignment/>
    </xf>
    <xf numFmtId="179" fontId="14" fillId="33" borderId="12" xfId="60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60" applyNumberFormat="1" applyFont="1" applyFill="1" applyBorder="1" applyAlignment="1">
      <alignment/>
    </xf>
    <xf numFmtId="181" fontId="14" fillId="33" borderId="0" xfId="60" applyNumberFormat="1" applyFont="1" applyFill="1" applyBorder="1" applyAlignment="1">
      <alignment/>
    </xf>
    <xf numFmtId="4" fontId="14" fillId="33" borderId="0" xfId="60" applyNumberFormat="1" applyFont="1" applyFill="1" applyBorder="1" applyAlignment="1" applyProtection="1">
      <alignment horizontal="right" vertical="center" wrapText="1"/>
      <protection/>
    </xf>
    <xf numFmtId="179" fontId="16" fillId="33" borderId="0" xfId="60" applyNumberFormat="1" applyFont="1" applyFill="1" applyBorder="1" applyAlignment="1">
      <alignment/>
    </xf>
    <xf numFmtId="179" fontId="14" fillId="33" borderId="0" xfId="60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60" applyNumberFormat="1" applyFont="1" applyFill="1" applyBorder="1" applyAlignment="1" applyProtection="1">
      <alignment horizontal="right" vertical="center" wrapText="1"/>
      <protection/>
    </xf>
    <xf numFmtId="49" fontId="13" fillId="33" borderId="0" xfId="60" applyNumberFormat="1" applyFont="1" applyFill="1" applyBorder="1" applyAlignment="1">
      <alignment horizontal="center" vertical="center"/>
    </xf>
    <xf numFmtId="2" fontId="11" fillId="33" borderId="0" xfId="60" applyNumberFormat="1" applyFont="1" applyFill="1" applyBorder="1" applyAlignment="1">
      <alignment horizontal="left"/>
    </xf>
    <xf numFmtId="179" fontId="13" fillId="33" borderId="13" xfId="60" applyNumberFormat="1" applyFont="1" applyFill="1" applyBorder="1" applyAlignment="1">
      <alignment horizontal="center" vertical="center"/>
    </xf>
    <xf numFmtId="179" fontId="13" fillId="33" borderId="14" xfId="60" applyNumberFormat="1" applyFont="1" applyFill="1" applyBorder="1" applyAlignment="1">
      <alignment horizontal="center" vertical="center"/>
    </xf>
    <xf numFmtId="179" fontId="13" fillId="33" borderId="15" xfId="60" applyNumberFormat="1" applyFont="1" applyFill="1" applyBorder="1" applyAlignment="1">
      <alignment horizontal="center" wrapText="1"/>
    </xf>
    <xf numFmtId="179" fontId="13" fillId="33" borderId="16" xfId="60" applyNumberFormat="1" applyFont="1" applyFill="1" applyBorder="1" applyAlignment="1">
      <alignment horizontal="center" wrapText="1"/>
    </xf>
    <xf numFmtId="49" fontId="13" fillId="33" borderId="10" xfId="60" applyNumberFormat="1" applyFont="1" applyFill="1" applyBorder="1" applyAlignment="1">
      <alignment horizontal="center" vertical="center"/>
    </xf>
    <xf numFmtId="49" fontId="13" fillId="33" borderId="17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225"/>
          <c:w val="0.7177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60121517"/>
        <c:axId val="4222742"/>
      </c:bar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517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2625"/>
          <c:w val="0.2305"/>
          <c:h val="0.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4"/>
          <c:w val="0.700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38004679"/>
        <c:axId val="6497792"/>
      </c:bar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679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12625"/>
          <c:w val="0.2305"/>
          <c:h val="0.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05"/>
          <c:y val="0.74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615"/>
          <c:w val="0.46525"/>
          <c:h val="0.3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1452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69151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6668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6" width="6.57421875" style="29" customWidth="1"/>
    <col min="7" max="8" width="6.7109375" style="29" customWidth="1"/>
    <col min="9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4" t="s">
        <v>26</v>
      </c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9"/>
      <c r="L3" s="56" t="s">
        <v>37</v>
      </c>
    </row>
    <row r="4" spans="1:12" ht="10.5" customHeight="1">
      <c r="A4" s="55"/>
      <c r="B4" s="31">
        <v>2001</v>
      </c>
      <c r="C4" s="30">
        <v>2002</v>
      </c>
      <c r="D4" s="31">
        <v>2003</v>
      </c>
      <c r="E4" s="30">
        <v>2004</v>
      </c>
      <c r="F4" s="31">
        <v>2005</v>
      </c>
      <c r="G4" s="30">
        <v>2006</v>
      </c>
      <c r="H4" s="31">
        <v>2007</v>
      </c>
      <c r="I4" s="30">
        <v>2008</v>
      </c>
      <c r="J4" s="31">
        <v>2009</v>
      </c>
      <c r="K4" s="30">
        <v>2010</v>
      </c>
      <c r="L4" s="57"/>
    </row>
    <row r="5" spans="1:12" ht="8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8.25">
      <c r="A6" s="34" t="s">
        <v>27</v>
      </c>
      <c r="B6" s="35">
        <f aca="true" t="shared" si="0" ref="B6:G6">SUM(B8:B14)</f>
        <v>86122.70494092022</v>
      </c>
      <c r="C6" s="35">
        <f t="shared" si="0"/>
        <v>84704.85710145455</v>
      </c>
      <c r="D6" s="35">
        <f t="shared" si="0"/>
        <v>81308.64533749165</v>
      </c>
      <c r="E6" s="35">
        <f t="shared" si="0"/>
        <v>83907.08446254548</v>
      </c>
      <c r="F6" s="35">
        <f t="shared" si="0"/>
        <v>84140.16876602783</v>
      </c>
      <c r="G6" s="35">
        <f t="shared" si="0"/>
        <v>84486.24115575697</v>
      </c>
      <c r="H6" s="35">
        <f>SUM(H8:H14)</f>
        <v>88418.87901215942</v>
      </c>
      <c r="I6" s="35">
        <f>SUM(I8:I14)</f>
        <v>92682.41707115364</v>
      </c>
      <c r="J6" s="35">
        <f>SUM(J8:J14)</f>
        <v>92331.906</v>
      </c>
      <c r="K6" s="35">
        <f>SUM(K8:K14)</f>
        <v>102877.523</v>
      </c>
      <c r="L6" s="51">
        <f>((K6/J6)-1)*100</f>
        <v>11.421422406248173</v>
      </c>
      <c r="O6" s="49"/>
    </row>
    <row r="7" spans="1:12" ht="8.25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9">
      <c r="A8" s="37" t="s">
        <v>33</v>
      </c>
      <c r="B8" s="38">
        <v>22211.001676000003</v>
      </c>
      <c r="C8" s="38">
        <v>22610.257048</v>
      </c>
      <c r="D8" s="38">
        <v>22610.257048</v>
      </c>
      <c r="E8" s="38">
        <v>23173.878602</v>
      </c>
      <c r="F8" s="38">
        <v>23553.490055000002</v>
      </c>
      <c r="G8" s="38">
        <v>24007.633479</v>
      </c>
      <c r="H8" s="38">
        <v>24325.448632</v>
      </c>
      <c r="I8" s="38">
        <v>25174.782612000003</v>
      </c>
      <c r="J8" s="38">
        <v>25409.09</v>
      </c>
      <c r="K8" s="38">
        <v>29843.665</v>
      </c>
      <c r="L8" s="46">
        <f>((K8/J8)-1)*100</f>
        <v>17.452710821206118</v>
      </c>
    </row>
    <row r="9" spans="1:12" ht="8.25">
      <c r="A9" s="29" t="s">
        <v>28</v>
      </c>
      <c r="B9" s="38">
        <v>70.831485</v>
      </c>
      <c r="C9" s="38">
        <v>63.3421419999999</v>
      </c>
      <c r="D9" s="38">
        <v>58.896797</v>
      </c>
      <c r="E9" s="38">
        <v>61.427067</v>
      </c>
      <c r="F9" s="38">
        <v>55.463704</v>
      </c>
      <c r="G9" s="38">
        <v>52.262188</v>
      </c>
      <c r="H9" s="38">
        <v>54.743753</v>
      </c>
      <c r="I9" s="38">
        <v>61.010130999999994</v>
      </c>
      <c r="J9" s="38">
        <v>62.483</v>
      </c>
      <c r="K9" s="38">
        <v>69.555</v>
      </c>
      <c r="L9" s="46">
        <f aca="true" t="shared" si="1" ref="L9:L14">((K9/J9)-1)*100</f>
        <v>11.318278571771545</v>
      </c>
    </row>
    <row r="10" spans="1:12" ht="8.25">
      <c r="A10" s="29" t="s">
        <v>31</v>
      </c>
      <c r="B10" s="38">
        <v>12703.158841818182</v>
      </c>
      <c r="C10" s="38">
        <v>12164.707305454544</v>
      </c>
      <c r="D10" s="38">
        <v>11436.08652181818</v>
      </c>
      <c r="E10" s="38">
        <v>11708.15763454545</v>
      </c>
      <c r="F10" s="38">
        <v>11638.591007272727</v>
      </c>
      <c r="G10" s="38">
        <v>11783.13094181818</v>
      </c>
      <c r="H10" s="38">
        <v>12034.18080615942</v>
      </c>
      <c r="I10" s="38">
        <v>12259.205617753625</v>
      </c>
      <c r="J10" s="38">
        <v>12113.185</v>
      </c>
      <c r="K10" s="38">
        <v>12558.33</v>
      </c>
      <c r="L10" s="46">
        <f t="shared" si="1"/>
        <v>3.6748798932733306</v>
      </c>
    </row>
    <row r="11" spans="1:12" ht="8.25">
      <c r="A11" s="29" t="s">
        <v>30</v>
      </c>
      <c r="B11" s="38">
        <v>9092.89030510204</v>
      </c>
      <c r="C11" s="38">
        <v>7560.996</v>
      </c>
      <c r="D11" s="38">
        <v>6200.35598367347</v>
      </c>
      <c r="E11" s="38">
        <v>5412.6805</v>
      </c>
      <c r="F11" s="38">
        <v>5237.2247377551</v>
      </c>
      <c r="G11" s="38">
        <v>5126.61879693878</v>
      </c>
      <c r="H11" s="38">
        <v>5525.058077</v>
      </c>
      <c r="I11" s="38">
        <v>5171.685707</v>
      </c>
      <c r="J11" s="38">
        <v>5003.973</v>
      </c>
      <c r="K11" s="38">
        <v>4901.484</v>
      </c>
      <c r="L11" s="46">
        <f t="shared" si="1"/>
        <v>-2.0481525379932974</v>
      </c>
    </row>
    <row r="12" spans="1:12" ht="8.25">
      <c r="A12" s="29" t="s">
        <v>29</v>
      </c>
      <c r="B12" s="38">
        <v>37024.902974000004</v>
      </c>
      <c r="C12" s="38">
        <v>37668.347519</v>
      </c>
      <c r="D12" s="38">
        <v>36853.253587</v>
      </c>
      <c r="E12" s="38">
        <v>39225.534616000004</v>
      </c>
      <c r="F12" s="38">
        <v>39167.154702</v>
      </c>
      <c r="G12" s="38">
        <v>39008.397496</v>
      </c>
      <c r="H12" s="38">
        <v>41558.17958999999</v>
      </c>
      <c r="I12" s="38">
        <v>44763.95230740001</v>
      </c>
      <c r="J12" s="38">
        <v>44298.463</v>
      </c>
      <c r="K12" s="38">
        <v>49239.039</v>
      </c>
      <c r="L12" s="46">
        <f t="shared" si="1"/>
        <v>11.152928714479305</v>
      </c>
    </row>
    <row r="13" spans="1:12" ht="8.25">
      <c r="A13" s="29" t="s">
        <v>32</v>
      </c>
      <c r="B13" s="38">
        <v>4818.252589</v>
      </c>
      <c r="C13" s="38">
        <v>4436.37446</v>
      </c>
      <c r="D13" s="38">
        <v>3972.401942</v>
      </c>
      <c r="E13" s="38">
        <v>4209.401215</v>
      </c>
      <c r="F13" s="38">
        <v>4429.475496</v>
      </c>
      <c r="G13" s="38">
        <v>4465.962034</v>
      </c>
      <c r="H13" s="38">
        <v>4890.596755</v>
      </c>
      <c r="I13" s="38">
        <v>5227.499532000001</v>
      </c>
      <c r="J13" s="38">
        <v>5428.383</v>
      </c>
      <c r="K13" s="38">
        <v>6250.101</v>
      </c>
      <c r="L13" s="46">
        <f t="shared" si="1"/>
        <v>15.137435954684841</v>
      </c>
    </row>
    <row r="14" spans="1:12" ht="8.25">
      <c r="A14" s="48" t="s">
        <v>7</v>
      </c>
      <c r="B14" s="38">
        <v>201.66707</v>
      </c>
      <c r="C14" s="38">
        <v>200.832627</v>
      </c>
      <c r="D14" s="38">
        <v>177.393458</v>
      </c>
      <c r="E14" s="38">
        <v>116.004828</v>
      </c>
      <c r="F14" s="38">
        <v>58.769064</v>
      </c>
      <c r="G14" s="38">
        <v>42.23622</v>
      </c>
      <c r="H14" s="38">
        <v>30.671399</v>
      </c>
      <c r="I14" s="38">
        <v>24.281163999999997</v>
      </c>
      <c r="J14" s="38">
        <v>16.329</v>
      </c>
      <c r="K14" s="38">
        <v>15.349</v>
      </c>
      <c r="L14" s="46">
        <f t="shared" si="1"/>
        <v>-6.001592259170807</v>
      </c>
    </row>
    <row r="15" spans="1:12" ht="8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36</v>
      </c>
    </row>
    <row r="17" ht="10.5" customHeight="1">
      <c r="A17" s="41" t="s">
        <v>35</v>
      </c>
    </row>
    <row r="18" ht="8.25">
      <c r="A18" s="50"/>
    </row>
    <row r="19" ht="8.25">
      <c r="A19" s="48"/>
    </row>
    <row r="20" ht="9">
      <c r="A20" s="42"/>
    </row>
    <row r="21" spans="1:15" ht="8.25">
      <c r="A21" s="4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3" ht="9">
      <c r="A23" s="47"/>
    </row>
  </sheetData>
  <sheetProtection/>
  <mergeCells count="5">
    <mergeCell ref="C21:O21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7.25">
      <c r="B3" s="61" t="s">
        <v>14</v>
      </c>
      <c r="C3" s="61"/>
      <c r="D3" s="61"/>
      <c r="E3" s="61"/>
      <c r="F3" s="61"/>
      <c r="G3" s="61"/>
      <c r="H3" s="61"/>
      <c r="I3" s="61"/>
      <c r="J3" s="61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7.2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60" t="s">
        <v>20</v>
      </c>
      <c r="C5" s="60"/>
      <c r="D5" s="60"/>
      <c r="E5" s="60"/>
      <c r="F5" s="60"/>
      <c r="G5" s="60"/>
      <c r="H5" s="60"/>
      <c r="I5" s="60"/>
      <c r="J5" s="60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60" t="s">
        <v>19</v>
      </c>
      <c r="C6" s="60"/>
      <c r="D6" s="60"/>
      <c r="E6" s="60"/>
      <c r="F6" s="60"/>
      <c r="G6" s="60"/>
      <c r="H6" s="60"/>
      <c r="I6" s="60"/>
      <c r="J6" s="60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7.25">
      <c r="B8" s="61" t="s">
        <v>11</v>
      </c>
      <c r="C8" s="61"/>
      <c r="D8" s="61"/>
      <c r="E8" s="61"/>
      <c r="F8" s="61"/>
      <c r="G8" s="61"/>
      <c r="H8" s="61"/>
      <c r="I8" s="61"/>
      <c r="J8" s="61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7.25">
      <c r="B31" s="61" t="s">
        <v>15</v>
      </c>
      <c r="C31" s="61"/>
      <c r="D31" s="61"/>
      <c r="E31" s="61"/>
      <c r="F31" s="61"/>
      <c r="G31" s="61"/>
      <c r="H31" s="61"/>
      <c r="I31" s="6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7.2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60" t="s">
        <v>20</v>
      </c>
      <c r="C33" s="60"/>
      <c r="D33" s="60"/>
      <c r="E33" s="60"/>
      <c r="F33" s="60"/>
      <c r="G33" s="60"/>
      <c r="H33" s="60"/>
      <c r="I33" s="60"/>
    </row>
    <row r="34" spans="2:9" ht="20.25">
      <c r="B34" s="60" t="s">
        <v>19</v>
      </c>
      <c r="C34" s="60"/>
      <c r="D34" s="60"/>
      <c r="E34" s="60"/>
      <c r="F34" s="60"/>
      <c r="G34" s="60"/>
      <c r="H34" s="60"/>
      <c r="I34" s="60"/>
    </row>
    <row r="35" spans="2:6" ht="20.25">
      <c r="B35" s="1"/>
      <c r="C35" s="1"/>
      <c r="D35" s="1"/>
      <c r="E35" s="1"/>
      <c r="F35" s="1"/>
    </row>
    <row r="36" spans="2:9" ht="17.25">
      <c r="B36" s="61" t="s">
        <v>11</v>
      </c>
      <c r="C36" s="61"/>
      <c r="D36" s="61"/>
      <c r="E36" s="61"/>
      <c r="F36" s="61"/>
      <c r="G36" s="61"/>
      <c r="H36" s="61"/>
      <c r="I36" s="61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7.25">
      <c r="B4" s="61" t="s">
        <v>18</v>
      </c>
      <c r="C4" s="61"/>
      <c r="D4" s="61"/>
      <c r="E4" s="61"/>
      <c r="F4" s="61"/>
      <c r="G4" s="61"/>
      <c r="H4" s="61"/>
      <c r="I4" s="61"/>
    </row>
    <row r="6" spans="2:9" ht="20.25">
      <c r="B6" s="60" t="s">
        <v>16</v>
      </c>
      <c r="C6" s="60"/>
      <c r="D6" s="60"/>
      <c r="E6" s="60"/>
      <c r="F6" s="60"/>
      <c r="G6" s="60"/>
      <c r="H6" s="60"/>
      <c r="I6" s="60"/>
    </row>
    <row r="8" spans="2:9" ht="17.25">
      <c r="B8" s="61">
        <v>1999</v>
      </c>
      <c r="C8" s="61"/>
      <c r="D8" s="61"/>
      <c r="E8" s="61"/>
      <c r="F8" s="61"/>
      <c r="G8" s="61"/>
      <c r="H8" s="61"/>
      <c r="I8" s="61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2010-05-14T17:34:50Z</cp:lastPrinted>
  <dcterms:created xsi:type="dcterms:W3CDTF">1999-09-01T19:45:35Z</dcterms:created>
  <dcterms:modified xsi:type="dcterms:W3CDTF">2021-09-23T16:49:11Z</dcterms:modified>
  <cp:category/>
  <cp:version/>
  <cp:contentType/>
  <cp:contentStatus/>
</cp:coreProperties>
</file>