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Gráf1" sheetId="1" r:id="rId1"/>
    <sheet name="G1.7" sheetId="2" r:id="rId2"/>
  </sheets>
  <externalReferences>
    <externalReference r:id="rId5"/>
  </externalReferences>
  <definedNames>
    <definedName name="_xlnm.Print_Area" localSheetId="1">'G1.7'!$A$1:$K$27</definedName>
  </definedNames>
  <calcPr fullCalcOnLoad="1"/>
</workbook>
</file>

<file path=xl/sharedStrings.xml><?xml version="1.0" encoding="utf-8"?>
<sst xmlns="http://schemas.openxmlformats.org/spreadsheetml/2006/main" count="4" uniqueCount="4">
  <si>
    <t>% OPEP</t>
  </si>
  <si>
    <r>
      <t>trilhões m</t>
    </r>
    <r>
      <rPr>
        <i/>
        <sz val="8"/>
        <rFont val="Arial"/>
        <family val="2"/>
      </rPr>
      <t>³</t>
    </r>
  </si>
  <si>
    <t>Total Opep</t>
  </si>
  <si>
    <t>Total não-Opep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</si>
</sst>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_);_(@_)"/>
    <numFmt numFmtId="179" formatCode="#,##0.0_);\(#,##0.0\)"/>
    <numFmt numFmtId="180" formatCode="0.0%"/>
    <numFmt numFmtId="181" formatCode="_(* #,##0_);_(* \(#,##0\);_(* &quot;-&quot;??_);_(@_)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1.8 - Evolução da produção de gás natural - 2000-2009</a:t>
            </a:r>
          </a:p>
        </c:rich>
      </c:tx>
      <c:layout>
        <c:manualLayout>
          <c:xMode val="factor"/>
          <c:yMode val="factor"/>
          <c:x val="-0.003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525"/>
          <c:w val="0.934"/>
          <c:h val="0.6415"/>
        </c:manualLayout>
      </c:layout>
      <c:areaChart>
        <c:grouping val="stacked"/>
        <c:varyColors val="0"/>
        <c:ser>
          <c:idx val="0"/>
          <c:order val="0"/>
          <c:tx>
            <c:strRef>
              <c:f>'G1.7'!$A$3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'G1.7'!$B$3:$K$3</c:f>
              <c:numCache>
                <c:ptCount val="10"/>
                <c:pt idx="0">
                  <c:v>0.3124822222222223</c:v>
                </c:pt>
                <c:pt idx="1">
                  <c:v>0.3310433333333333</c:v>
                </c:pt>
                <c:pt idx="2">
                  <c:v>0.3429322222222222</c:v>
                </c:pt>
                <c:pt idx="3">
                  <c:v>0.3615228888888889</c:v>
                </c:pt>
                <c:pt idx="4">
                  <c:v>0.38921388888888897</c:v>
                </c:pt>
                <c:pt idx="5">
                  <c:v>0.42986899999999995</c:v>
                </c:pt>
                <c:pt idx="6">
                  <c:v>0.4519101174</c:v>
                </c:pt>
                <c:pt idx="7">
                  <c:v>0.4791332408272</c:v>
                </c:pt>
                <c:pt idx="8">
                  <c:v>0.5026269032412</c:v>
                </c:pt>
                <c:pt idx="9">
                  <c:v>0.5088379372445601</c:v>
                </c:pt>
              </c:numCache>
            </c:numRef>
          </c:val>
        </c:ser>
        <c:ser>
          <c:idx val="1"/>
          <c:order val="1"/>
          <c:tx>
            <c:strRef>
              <c:f>'G1.7'!$A$4</c:f>
              <c:strCache>
                <c:ptCount val="1"/>
                <c:pt idx="0">
                  <c:v>Total não-Opep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'G1.7'!$B$4:$K$4</c:f>
              <c:numCache>
                <c:ptCount val="10"/>
                <c:pt idx="0">
                  <c:v>2.105936902885549</c:v>
                </c:pt>
                <c:pt idx="1">
                  <c:v>2.1528305609809415</c:v>
                </c:pt>
                <c:pt idx="2">
                  <c:v>2.1835051261416187</c:v>
                </c:pt>
                <c:pt idx="3">
                  <c:v>2.2614512002628655</c:v>
                </c:pt>
                <c:pt idx="4">
                  <c:v>2.3106770168215975</c:v>
                </c:pt>
                <c:pt idx="5">
                  <c:v>2.3562997394120133</c:v>
                </c:pt>
                <c:pt idx="6">
                  <c:v>2.434684687594535</c:v>
                </c:pt>
                <c:pt idx="7">
                  <c:v>2.4824329447663294</c:v>
                </c:pt>
                <c:pt idx="8">
                  <c:v>2.56571917185615</c:v>
                </c:pt>
                <c:pt idx="9">
                  <c:v>2.4873767050236917</c:v>
                </c:pt>
              </c:numCache>
            </c:numRef>
          </c:val>
        </c:ser>
        <c:axId val="41572937"/>
        <c:axId val="38612114"/>
      </c:areaChart>
      <c:lineChart>
        <c:grouping val="standard"/>
        <c:varyColors val="0"/>
        <c:ser>
          <c:idx val="2"/>
          <c:order val="2"/>
          <c:tx>
            <c:strRef>
              <c:f>'G1.7'!$A$5</c:f>
              <c:strCache>
                <c:ptCount val="1"/>
                <c:pt idx="0">
                  <c:v>% OPEP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'G1.7'!$B$5:$K$5</c:f>
              <c:numCache>
                <c:ptCount val="10"/>
                <c:pt idx="0">
                  <c:v>0.1292092917137749</c:v>
                </c:pt>
                <c:pt idx="1">
                  <c:v>0.13327702911613584</c:v>
                </c:pt>
                <c:pt idx="2">
                  <c:v>0.13573747334138733</c:v>
                </c:pt>
                <c:pt idx="3">
                  <c:v>0.13782937863705777</c:v>
                </c:pt>
                <c:pt idx="4">
                  <c:v>0.14415911697234518</c:v>
                </c:pt>
                <c:pt idx="5">
                  <c:v>0.15428677880102787</c:v>
                </c:pt>
                <c:pt idx="6">
                  <c:v>0.15655474631149544</c:v>
                </c:pt>
                <c:pt idx="7">
                  <c:v>0.16178373563215728</c:v>
                </c:pt>
                <c:pt idx="8">
                  <c:v>0.16381036914985317</c:v>
                </c:pt>
                <c:pt idx="9">
                  <c:v>0.16982693097693088</c:v>
                </c:pt>
              </c:numCache>
            </c:numRef>
          </c:val>
          <c:smooth val="0"/>
        </c:ser>
        <c:axId val="11964707"/>
        <c:axId val="40573500"/>
      </c:lineChart>
      <c:catAx>
        <c:axId val="4157293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2937"/>
        <c:crossesAt val="1"/>
        <c:crossBetween val="midCat"/>
        <c:dispUnits/>
      </c:valAx>
      <c:catAx>
        <c:axId val="11964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5"/>
          <c:y val="0.80425"/>
          <c:w val="0.273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0.842</cdr:y>
    </cdr:from>
    <cdr:to>
      <cdr:x>0.51275</cdr:x>
      <cdr:y>0.891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838700"/>
          <a:ext cx="4667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2010; para o Brasil,  ANP/SDP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1.7).</a:t>
          </a:r>
        </a:p>
      </cdr:txBody>
    </cdr:sp>
  </cdr:relSizeAnchor>
  <cdr:relSizeAnchor xmlns:cdr="http://schemas.openxmlformats.org/drawingml/2006/chartDrawing">
    <cdr:from>
      <cdr:x>0.50175</cdr:x>
      <cdr:y>0.50925</cdr:y>
    </cdr:from>
    <cdr:to>
      <cdr:x>0.59925</cdr:x>
      <cdr:y>0.5735</cdr:y>
    </cdr:to>
    <cdr:sp>
      <cdr:nvSpPr>
        <cdr:cNvPr id="2" name="Texto Explicativo 2 2"/>
        <cdr:cNvSpPr>
          <a:spLocks/>
        </cdr:cNvSpPr>
      </cdr:nvSpPr>
      <cdr:spPr>
        <a:xfrm flipH="1">
          <a:off x="4629150" y="2924175"/>
          <a:ext cx="904875" cy="371475"/>
        </a:xfrm>
        <a:prstGeom prst="borderCallout2">
          <a:avLst>
            <a:gd name="adj" fmla="val 80680"/>
          </a:avLst>
        </a:prstGeom>
        <a:noFill/>
        <a:ln w="28575" cmpd="sng">
          <a:solidFill>
            <a:srgbClr val="92D050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% Opep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tistica\Anu&#225;rio%202008\1%20(Panorama%20Internacional)\1.7\T1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7"/>
    </sheetNames>
    <sheetDataSet>
      <sheetData sheetId="0">
        <row r="6">
          <cell r="A6" t="str">
            <v>Total</v>
          </cell>
        </row>
        <row r="78">
          <cell r="A78" t="str">
            <v>Total Opep</v>
          </cell>
        </row>
        <row r="80">
          <cell r="A80" t="str">
            <v>Total não-Opep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" sqref="I1:K1"/>
    </sheetView>
  </sheetViews>
  <sheetFormatPr defaultColWidth="9.140625" defaultRowHeight="12.75"/>
  <cols>
    <col min="1" max="1" width="12.140625" style="1" customWidth="1"/>
    <col min="2" max="16384" width="9.140625" style="1" customWidth="1"/>
  </cols>
  <sheetData>
    <row r="1" spans="1:11" ht="9.75">
      <c r="A1" s="1" t="s">
        <v>1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</row>
    <row r="2" spans="1:11" ht="9.75">
      <c r="A2" s="1" t="str">
        <f>'[1]T1.7'!$A$6</f>
        <v>Total</v>
      </c>
      <c r="B2" s="2">
        <f>B4+B3</f>
        <v>2.418419125107771</v>
      </c>
      <c r="C2" s="2">
        <f aca="true" t="shared" si="0" ref="C2:K2">C4+C3</f>
        <v>2.4838738943142746</v>
      </c>
      <c r="D2" s="2">
        <f t="shared" si="0"/>
        <v>2.526437348363841</v>
      </c>
      <c r="E2" s="2">
        <f t="shared" si="0"/>
        <v>2.6229740891517546</v>
      </c>
      <c r="F2" s="2">
        <f t="shared" si="0"/>
        <v>2.6998909057104865</v>
      </c>
      <c r="G2" s="2">
        <f t="shared" si="0"/>
        <v>2.7861687394120134</v>
      </c>
      <c r="H2" s="2">
        <f t="shared" si="0"/>
        <v>2.8865948049945347</v>
      </c>
      <c r="I2" s="2">
        <f t="shared" si="0"/>
        <v>2.9615661855935294</v>
      </c>
      <c r="J2" s="2">
        <f t="shared" si="0"/>
        <v>3.0683460750973497</v>
      </c>
      <c r="K2" s="2">
        <f t="shared" si="0"/>
        <v>2.9962146422682516</v>
      </c>
    </row>
    <row r="3" spans="1:11" ht="9.75">
      <c r="A3" s="1" t="str">
        <f>'[1]T1.7'!$A$78</f>
        <v>Total Opep</v>
      </c>
      <c r="B3" s="2">
        <v>0.3124822222222223</v>
      </c>
      <c r="C3" s="2">
        <v>0.3310433333333333</v>
      </c>
      <c r="D3" s="2">
        <v>0.3429322222222222</v>
      </c>
      <c r="E3" s="2">
        <v>0.3615228888888889</v>
      </c>
      <c r="F3" s="2">
        <v>0.38921388888888897</v>
      </c>
      <c r="G3" s="2">
        <v>0.42986899999999995</v>
      </c>
      <c r="H3" s="2">
        <v>0.4519101174</v>
      </c>
      <c r="I3" s="2">
        <v>0.4791332408272</v>
      </c>
      <c r="J3" s="2">
        <v>0.5026269032412</v>
      </c>
      <c r="K3" s="2">
        <v>0.5088379372445601</v>
      </c>
    </row>
    <row r="4" spans="1:11" ht="9.75">
      <c r="A4" s="1" t="str">
        <f>'[1]T1.7'!$A$80</f>
        <v>Total não-Opep</v>
      </c>
      <c r="B4" s="2">
        <v>2.105936902885549</v>
      </c>
      <c r="C4" s="2">
        <v>2.1528305609809415</v>
      </c>
      <c r="D4" s="2">
        <v>2.1835051261416187</v>
      </c>
      <c r="E4" s="2">
        <v>2.2614512002628655</v>
      </c>
      <c r="F4" s="2">
        <v>2.3106770168215975</v>
      </c>
      <c r="G4" s="2">
        <v>2.3562997394120133</v>
      </c>
      <c r="H4" s="2">
        <v>2.434684687594535</v>
      </c>
      <c r="I4" s="2">
        <v>2.4824329447663294</v>
      </c>
      <c r="J4" s="2">
        <v>2.56571917185615</v>
      </c>
      <c r="K4" s="2">
        <v>2.4873767050236917</v>
      </c>
    </row>
    <row r="5" spans="1:11" ht="9.75">
      <c r="A5" s="1" t="s">
        <v>0</v>
      </c>
      <c r="B5" s="3">
        <f>B3/B2</f>
        <v>0.1292092917137749</v>
      </c>
      <c r="C5" s="3">
        <f aca="true" t="shared" si="1" ref="C5:J5">C3/C2</f>
        <v>0.13327702911613584</v>
      </c>
      <c r="D5" s="3">
        <f t="shared" si="1"/>
        <v>0.13573747334138733</v>
      </c>
      <c r="E5" s="3">
        <f t="shared" si="1"/>
        <v>0.13782937863705777</v>
      </c>
      <c r="F5" s="3">
        <f t="shared" si="1"/>
        <v>0.14415911697234518</v>
      </c>
      <c r="G5" s="3">
        <f>G3/G2</f>
        <v>0.15428677880102787</v>
      </c>
      <c r="H5" s="3">
        <f t="shared" si="1"/>
        <v>0.15655474631149544</v>
      </c>
      <c r="I5" s="3">
        <f t="shared" si="1"/>
        <v>0.16178373563215728</v>
      </c>
      <c r="J5" s="3">
        <f t="shared" si="1"/>
        <v>0.16381036914985317</v>
      </c>
      <c r="K5" s="3">
        <f>K3/K2</f>
        <v>0.16982693097693088</v>
      </c>
    </row>
    <row r="9" spans="1:11" ht="9.75">
      <c r="A9" s="1" t="s">
        <v>2</v>
      </c>
      <c r="B9" s="1">
        <v>366.26048267596894</v>
      </c>
      <c r="C9" s="1">
        <v>377.66956478487225</v>
      </c>
      <c r="D9" s="1">
        <v>394.3323142719833</v>
      </c>
      <c r="E9" s="1">
        <v>412.5889831214722</v>
      </c>
      <c r="F9" s="1">
        <v>434.74930021598885</v>
      </c>
      <c r="G9" s="1">
        <v>459.51293257983895</v>
      </c>
      <c r="H9" s="1">
        <v>501.06866110519996</v>
      </c>
      <c r="I9" s="1">
        <v>522.1611073965</v>
      </c>
      <c r="J9" s="1">
        <v>546.8976152011903</v>
      </c>
      <c r="K9" s="1">
        <v>572.6422113352015</v>
      </c>
    </row>
    <row r="10" spans="1:11" ht="9.75">
      <c r="A10" s="1" t="s">
        <v>3</v>
      </c>
      <c r="B10" s="1">
        <v>1965.1565150820725</v>
      </c>
      <c r="C10" s="1">
        <v>2035.4358923288</v>
      </c>
      <c r="D10" s="1">
        <v>2083.733407335868</v>
      </c>
      <c r="E10" s="1">
        <v>2107.592109401701</v>
      </c>
      <c r="F10" s="1">
        <v>2181.5480511237442</v>
      </c>
      <c r="G10" s="1">
        <v>2235.4775117621193</v>
      </c>
      <c r="H10" s="1">
        <v>2277.9550894542485</v>
      </c>
      <c r="I10" s="1">
        <v>2355.280989772181</v>
      </c>
      <c r="J10" s="1">
        <v>2399.847800228562</v>
      </c>
      <c r="K10" s="1">
        <v>2494.5921247328756</v>
      </c>
    </row>
    <row r="12" ht="9.75">
      <c r="A12" s="1">
        <v>1000</v>
      </c>
    </row>
    <row r="13" spans="2:11" ht="9.75">
      <c r="B13" s="4">
        <f>B9/$A$12</f>
        <v>0.36626048267596895</v>
      </c>
      <c r="C13" s="4">
        <f aca="true" t="shared" si="2" ref="C13:K13">C9/$A$12</f>
        <v>0.37766956478487224</v>
      </c>
      <c r="D13" s="4">
        <f t="shared" si="2"/>
        <v>0.3943323142719833</v>
      </c>
      <c r="E13" s="4">
        <f t="shared" si="2"/>
        <v>0.4125889831214722</v>
      </c>
      <c r="F13" s="4">
        <f t="shared" si="2"/>
        <v>0.43474930021598884</v>
      </c>
      <c r="G13" s="4">
        <f t="shared" si="2"/>
        <v>0.45951293257983894</v>
      </c>
      <c r="H13" s="4">
        <f t="shared" si="2"/>
        <v>0.5010686611052</v>
      </c>
      <c r="I13" s="4">
        <f t="shared" si="2"/>
        <v>0.5221611073965</v>
      </c>
      <c r="J13" s="4">
        <f t="shared" si="2"/>
        <v>0.5468976152011903</v>
      </c>
      <c r="K13" s="4">
        <f t="shared" si="2"/>
        <v>0.5726422113352015</v>
      </c>
    </row>
    <row r="14" spans="2:11" ht="9.75">
      <c r="B14" s="4">
        <f>B10/$A$12</f>
        <v>1.9651565150820725</v>
      </c>
      <c r="C14" s="4">
        <f aca="true" t="shared" si="3" ref="C14:K14">C10/$A$12</f>
        <v>2.0354358923288</v>
      </c>
      <c r="D14" s="4">
        <f t="shared" si="3"/>
        <v>2.0837334073358678</v>
      </c>
      <c r="E14" s="4">
        <f t="shared" si="3"/>
        <v>2.107592109401701</v>
      </c>
      <c r="F14" s="4">
        <f t="shared" si="3"/>
        <v>2.181548051123744</v>
      </c>
      <c r="G14" s="4">
        <f t="shared" si="3"/>
        <v>2.2354775117621193</v>
      </c>
      <c r="H14" s="4">
        <f t="shared" si="3"/>
        <v>2.2779550894542484</v>
      </c>
      <c r="I14" s="4">
        <f t="shared" si="3"/>
        <v>2.3552809897721807</v>
      </c>
      <c r="J14" s="4">
        <f t="shared" si="3"/>
        <v>2.399847800228562</v>
      </c>
      <c r="K14" s="4">
        <f t="shared" si="3"/>
        <v>2.4945921247328755</v>
      </c>
    </row>
    <row r="15" spans="2:11" ht="9.75">
      <c r="B15" s="5">
        <v>2331.4169977580414</v>
      </c>
      <c r="C15" s="5">
        <v>2413.1054571136724</v>
      </c>
      <c r="D15" s="5">
        <v>2478.065721607851</v>
      </c>
      <c r="E15" s="5">
        <v>2520.181092523173</v>
      </c>
      <c r="F15" s="5">
        <v>2616.2973513397333</v>
      </c>
      <c r="G15" s="5">
        <v>2694.990444341958</v>
      </c>
      <c r="H15" s="5">
        <v>2779.0237505594487</v>
      </c>
      <c r="I15" s="5">
        <v>2877.442097168681</v>
      </c>
      <c r="J15" s="5">
        <v>2946.7454154297525</v>
      </c>
      <c r="K15" s="5">
        <v>3067.234336068077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2008-06-30T14:03:18Z</cp:lastPrinted>
  <dcterms:created xsi:type="dcterms:W3CDTF">2002-04-30T18:44:22Z</dcterms:created>
  <dcterms:modified xsi:type="dcterms:W3CDTF">2021-09-20T19:47:30Z</dcterms:modified>
  <cp:category/>
  <cp:version/>
  <cp:contentType/>
  <cp:contentStatus/>
</cp:coreProperties>
</file>