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3072" windowWidth="11880" windowHeight="5088" tabRatio="726" activeTab="0"/>
  </bookViews>
  <sheets>
    <sheet name="T4.3" sheetId="1" r:id="rId1"/>
  </sheets>
  <definedNames>
    <definedName name="_xlnm.Print_Area" localSheetId="0">'T4.3'!$A$1:$L$45</definedName>
  </definedNames>
  <calcPr fullCalcOnLoad="1"/>
</workbook>
</file>

<file path=xl/sharedStrings.xml><?xml version="1.0" encoding="utf-8"?>
<sst xmlns="http://schemas.openxmlformats.org/spreadsheetml/2006/main" count="34" uniqueCount="34">
  <si>
    <t>Total</t>
  </si>
  <si>
    <t>Região Norte</t>
  </si>
  <si>
    <t>Amazonas</t>
  </si>
  <si>
    <t>Pará</t>
  </si>
  <si>
    <t>Tocantins</t>
  </si>
  <si>
    <t xml:space="preserve">Região Nordeste </t>
  </si>
  <si>
    <t>Maranhão</t>
  </si>
  <si>
    <t>Piauí</t>
  </si>
  <si>
    <t>Ceará</t>
  </si>
  <si>
    <t xml:space="preserve">Rio Grande do Norte </t>
  </si>
  <si>
    <t>Paraíba</t>
  </si>
  <si>
    <t>Pernambuco</t>
  </si>
  <si>
    <t>Alagoas</t>
  </si>
  <si>
    <t xml:space="preserve">Sergipe </t>
  </si>
  <si>
    <t xml:space="preserve">Bahia </t>
  </si>
  <si>
    <t xml:space="preserve">Região Sudeste </t>
  </si>
  <si>
    <t>Minas Gerais</t>
  </si>
  <si>
    <t>Rio de Janeiro</t>
  </si>
  <si>
    <t xml:space="preserve">São Paulo </t>
  </si>
  <si>
    <t xml:space="preserve">Região Sul </t>
  </si>
  <si>
    <t xml:space="preserve">Paraná </t>
  </si>
  <si>
    <t xml:space="preserve">Rio Grande do Sul </t>
  </si>
  <si>
    <t>Região Centro-Oeste</t>
  </si>
  <si>
    <t xml:space="preserve">Mato Grosso do Sul </t>
  </si>
  <si>
    <t xml:space="preserve">Mato Grosso </t>
  </si>
  <si>
    <t>Goiás</t>
  </si>
  <si>
    <t>Grandes Regiões e Unidades da Federação</t>
  </si>
  <si>
    <t xml:space="preserve">Espírito Santo </t>
  </si>
  <si>
    <t>Nota: Estão relacionadas apenas as Unidades da Federação onde houve produção de álcool etílico hidratado no período especificado.</t>
  </si>
  <si>
    <r>
      <t>Produção de álcool etílico hidratado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</si>
  <si>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..</t>
  </si>
  <si>
    <t>Tabela 4.3 - Produção de álcool etílico hidratado, segundo Grandes Regiões e Unidades da Federação - 1999-2008</t>
  </si>
  <si>
    <t>08/07
%</t>
  </si>
  <si>
    <t xml:space="preserve">Fonte: Mapa/SPAE/DAA. 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</si>
</sst>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#,##0.000"/>
    <numFmt numFmtId="192" formatCode="#,##0.0000"/>
    <numFmt numFmtId="193" formatCode="#,##0.0"/>
    <numFmt numFmtId="194" formatCode="0.0000"/>
    <numFmt numFmtId="195" formatCode="_(* #,##0.00000_);_(* \(#,##0.00000\);_(* &quot;-&quot;??_);_(@_)"/>
    <numFmt numFmtId="196" formatCode="#,##0.00000"/>
    <numFmt numFmtId="197" formatCode="_(* #,##0.0000_);_(* \(#,##0.0000\);_(* &quot;-&quot;??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61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5" fillId="33" borderId="0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left" vertical="center"/>
    </xf>
    <xf numFmtId="171" fontId="6" fillId="33" borderId="0" xfId="60" applyFont="1" applyFill="1" applyBorder="1" applyAlignment="1">
      <alignment horizontal="right" vertical="center" wrapText="1"/>
    </xf>
    <xf numFmtId="171" fontId="6" fillId="33" borderId="0" xfId="60" applyNumberFormat="1" applyFont="1" applyFill="1" applyBorder="1" applyAlignment="1">
      <alignment horizontal="right" vertical="center" wrapText="1"/>
    </xf>
    <xf numFmtId="4" fontId="6" fillId="33" borderId="0" xfId="60" applyNumberFormat="1" applyFont="1" applyFill="1" applyBorder="1" applyAlignment="1" applyProtection="1">
      <alignment horizontal="right" vertical="center" wrapText="1"/>
      <protection/>
    </xf>
    <xf numFmtId="2" fontId="5" fillId="33" borderId="0" xfId="0" applyNumberFormat="1" applyFont="1" applyFill="1" applyBorder="1" applyAlignment="1">
      <alignment horizontal="left"/>
    </xf>
    <xf numFmtId="171" fontId="5" fillId="33" borderId="0" xfId="60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2" fontId="6" fillId="33" borderId="0" xfId="0" applyNumberFormat="1" applyFont="1" applyFill="1" applyBorder="1" applyAlignment="1">
      <alignment horizontal="left"/>
    </xf>
    <xf numFmtId="171" fontId="5" fillId="33" borderId="0" xfId="60" applyFont="1" applyFill="1" applyBorder="1" applyAlignment="1">
      <alignment/>
    </xf>
    <xf numFmtId="171" fontId="5" fillId="33" borderId="0" xfId="60" applyFont="1" applyFill="1" applyBorder="1" applyAlignment="1">
      <alignment horizontal="right"/>
    </xf>
    <xf numFmtId="4" fontId="5" fillId="33" borderId="0" xfId="60" applyNumberFormat="1" applyFont="1" applyFill="1" applyBorder="1" applyAlignment="1" applyProtection="1">
      <alignment horizontal="right" vertical="center" wrapText="1"/>
      <protection/>
    </xf>
    <xf numFmtId="4" fontId="6" fillId="33" borderId="0" xfId="0" applyNumberFormat="1" applyFont="1" applyFill="1" applyBorder="1" applyAlignment="1">
      <alignment horizontal="right" vertical="center" wrapText="1"/>
    </xf>
    <xf numFmtId="2" fontId="5" fillId="33" borderId="12" xfId="0" applyNumberFormat="1" applyFont="1" applyFill="1" applyBorder="1" applyAlignment="1">
      <alignment horizontal="left" vertical="center"/>
    </xf>
    <xf numFmtId="2" fontId="5" fillId="33" borderId="12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2" fontId="8" fillId="33" borderId="0" xfId="0" applyNumberFormat="1" applyFont="1" applyFill="1" applyBorder="1" applyAlignment="1">
      <alignment horizontal="left" vertical="center"/>
    </xf>
    <xf numFmtId="187" fontId="6" fillId="33" borderId="0" xfId="60" applyNumberFormat="1" applyFont="1" applyFill="1" applyBorder="1" applyAlignment="1">
      <alignment horizontal="right" vertical="center" wrapText="1"/>
    </xf>
    <xf numFmtId="187" fontId="5" fillId="33" borderId="0" xfId="6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171" fontId="5" fillId="33" borderId="0" xfId="6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center"/>
    </xf>
    <xf numFmtId="195" fontId="5" fillId="33" borderId="0" xfId="60" applyNumberFormat="1" applyFont="1" applyFill="1" applyBorder="1" applyAlignment="1">
      <alignment horizontal="right" vertical="center" wrapText="1"/>
    </xf>
    <xf numFmtId="192" fontId="6" fillId="33" borderId="0" xfId="60" applyNumberFormat="1" applyFont="1" applyFill="1" applyBorder="1" applyAlignment="1" applyProtection="1">
      <alignment horizontal="right" vertical="center" wrapText="1"/>
      <protection/>
    </xf>
    <xf numFmtId="196" fontId="5" fillId="33" borderId="0" xfId="60" applyNumberFormat="1" applyFont="1" applyFill="1" applyBorder="1" applyAlignment="1" applyProtection="1">
      <alignment horizontal="right" vertical="center" wrapText="1"/>
      <protection/>
    </xf>
    <xf numFmtId="10" fontId="6" fillId="33" borderId="0" xfId="60" applyNumberFormat="1" applyFont="1" applyFill="1" applyBorder="1" applyAlignment="1">
      <alignment horizontal="right" vertical="center" wrapText="1"/>
    </xf>
    <xf numFmtId="197" fontId="5" fillId="33" borderId="0" xfId="60" applyNumberFormat="1" applyFont="1" applyFill="1" applyBorder="1" applyAlignment="1">
      <alignment/>
    </xf>
    <xf numFmtId="2" fontId="6" fillId="34" borderId="13" xfId="0" applyNumberFormat="1" applyFont="1" applyFill="1" applyBorder="1" applyAlignment="1">
      <alignment horizontal="center" vertical="center" wrapText="1"/>
    </xf>
    <xf numFmtId="2" fontId="6" fillId="34" borderId="14" xfId="0" applyNumberFormat="1" applyFont="1" applyFill="1" applyBorder="1" applyAlignment="1">
      <alignment horizontal="center" vertical="center" wrapText="1"/>
    </xf>
    <xf numFmtId="2" fontId="6" fillId="35" borderId="15" xfId="0" applyNumberFormat="1" applyFont="1" applyFill="1" applyBorder="1" applyAlignment="1">
      <alignment horizontal="center" vertical="center" wrapText="1"/>
    </xf>
    <xf numFmtId="2" fontId="6" fillId="35" borderId="16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left" vertical="center" wrapText="1"/>
    </xf>
    <xf numFmtId="2" fontId="6" fillId="35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zoomScaleSheetLayoutView="100" zoomScalePageLayoutView="0" workbookViewId="0" topLeftCell="A1">
      <selection activeCell="A2" sqref="A2"/>
    </sheetView>
  </sheetViews>
  <sheetFormatPr defaultColWidth="5.7109375" defaultRowHeight="9" customHeight="1"/>
  <cols>
    <col min="1" max="1" width="16.28125" style="11" customWidth="1"/>
    <col min="2" max="8" width="8.140625" style="1" bestFit="1" customWidth="1"/>
    <col min="9" max="9" width="8.140625" style="1" customWidth="1"/>
    <col min="10" max="10" width="8.421875" style="1" customWidth="1"/>
    <col min="11" max="11" width="8.57421875" style="1" customWidth="1"/>
    <col min="12" max="12" width="6.7109375" style="1" customWidth="1"/>
    <col min="13" max="13" width="9.140625" style="1" customWidth="1"/>
    <col min="14" max="14" width="8.8515625" style="1" customWidth="1"/>
    <col min="15" max="15" width="9.421875" style="1" customWidth="1"/>
    <col min="16" max="16384" width="5.7109375" style="1" customWidth="1"/>
  </cols>
  <sheetData>
    <row r="1" spans="1:12" ht="12" customHeight="1">
      <c r="A1" s="37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ht="9" customHeight="1">
      <c r="A2" s="1"/>
    </row>
    <row r="3" spans="1:12" ht="15" customHeight="1">
      <c r="A3" s="35" t="s">
        <v>26</v>
      </c>
      <c r="B3" s="38" t="s">
        <v>29</v>
      </c>
      <c r="C3" s="38"/>
      <c r="D3" s="38"/>
      <c r="E3" s="38"/>
      <c r="F3" s="38"/>
      <c r="G3" s="38"/>
      <c r="H3" s="38"/>
      <c r="I3" s="38"/>
      <c r="J3" s="38"/>
      <c r="K3" s="38"/>
      <c r="L3" s="33" t="s">
        <v>32</v>
      </c>
    </row>
    <row r="4" spans="1:12" ht="12.75" customHeight="1">
      <c r="A4" s="36"/>
      <c r="B4" s="2">
        <v>1999</v>
      </c>
      <c r="C4" s="3">
        <v>2000</v>
      </c>
      <c r="D4" s="2">
        <v>2001</v>
      </c>
      <c r="E4" s="2">
        <v>2002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34"/>
    </row>
    <row r="5" spans="1:14" ht="9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N5" s="23"/>
    </row>
    <row r="6" spans="1:15" ht="9" customHeight="1">
      <c r="A6" s="7" t="s">
        <v>0</v>
      </c>
      <c r="B6" s="8">
        <f aca="true" t="shared" si="0" ref="B6:J6">B8+B14+B26+B33+B38</f>
        <v>6812.558000000001</v>
      </c>
      <c r="C6" s="8">
        <f t="shared" si="0"/>
        <v>5056.061</v>
      </c>
      <c r="D6" s="8">
        <f t="shared" si="0"/>
        <v>4985.135</v>
      </c>
      <c r="E6" s="8">
        <f t="shared" si="0"/>
        <v>5548.628000000001</v>
      </c>
      <c r="F6" s="9">
        <f t="shared" si="0"/>
        <v>5638.285</v>
      </c>
      <c r="G6" s="9">
        <f t="shared" si="0"/>
        <v>6788.473</v>
      </c>
      <c r="H6" s="9">
        <f t="shared" si="0"/>
        <v>7832.148</v>
      </c>
      <c r="I6" s="9">
        <f t="shared" si="0"/>
        <v>9851.375</v>
      </c>
      <c r="J6" s="9">
        <f t="shared" si="0"/>
        <v>14302.659</v>
      </c>
      <c r="K6" s="9">
        <f>K8+K14+K26+K33+K38</f>
        <v>17556.282</v>
      </c>
      <c r="L6" s="10">
        <f>((K6/J6)-1)*100</f>
        <v>22.748378465850294</v>
      </c>
      <c r="M6" s="31"/>
      <c r="N6" s="23"/>
      <c r="O6" s="23"/>
    </row>
    <row r="7" spans="2:14" ht="9" customHeight="1">
      <c r="B7" s="12"/>
      <c r="C7" s="12"/>
      <c r="D7" s="12"/>
      <c r="E7" s="12"/>
      <c r="F7" s="12"/>
      <c r="G7" s="12"/>
      <c r="H7" s="12"/>
      <c r="I7" s="28"/>
      <c r="J7" s="28"/>
      <c r="K7" s="28"/>
      <c r="L7" s="13"/>
      <c r="M7" s="24"/>
      <c r="N7" s="23"/>
    </row>
    <row r="8" spans="1:15" ht="9" customHeight="1">
      <c r="A8" s="14" t="s">
        <v>1</v>
      </c>
      <c r="B8" s="8">
        <f aca="true" t="shared" si="1" ref="B8:I8">SUM(B10:B12)</f>
        <v>5.669</v>
      </c>
      <c r="C8" s="8">
        <f t="shared" si="1"/>
        <v>24.594</v>
      </c>
      <c r="D8" s="8">
        <f t="shared" si="1"/>
        <v>12.809999999999999</v>
      </c>
      <c r="E8" s="8">
        <f t="shared" si="1"/>
        <v>13.638</v>
      </c>
      <c r="F8" s="8">
        <f t="shared" si="1"/>
        <v>8.690999999999999</v>
      </c>
      <c r="G8" s="8">
        <f t="shared" si="1"/>
        <v>9.238</v>
      </c>
      <c r="H8" s="8">
        <f t="shared" si="1"/>
        <v>13.609</v>
      </c>
      <c r="I8" s="8">
        <f t="shared" si="1"/>
        <v>19.09</v>
      </c>
      <c r="J8" s="8">
        <f>SUM(J10:J12)</f>
        <v>17.908</v>
      </c>
      <c r="K8" s="8">
        <f>SUM(K10:K12)</f>
        <v>34.896</v>
      </c>
      <c r="L8" s="10">
        <f>((K8/J8)-1)*100</f>
        <v>94.8626312262676</v>
      </c>
      <c r="M8" s="8"/>
      <c r="N8" s="23"/>
      <c r="O8" s="23"/>
    </row>
    <row r="9" spans="1:14" ht="9" customHeight="1">
      <c r="A9" s="4"/>
      <c r="B9" s="16"/>
      <c r="C9" s="16"/>
      <c r="D9" s="16"/>
      <c r="E9" s="16"/>
      <c r="F9" s="16"/>
      <c r="G9" s="16"/>
      <c r="H9" s="16"/>
      <c r="I9" s="16"/>
      <c r="J9" s="16"/>
      <c r="K9" s="16"/>
      <c r="L9" s="13"/>
      <c r="M9" s="24"/>
      <c r="N9" s="24"/>
    </row>
    <row r="10" spans="1:14" ht="9" customHeight="1">
      <c r="A10" s="4" t="s">
        <v>2</v>
      </c>
      <c r="B10" s="16">
        <v>0</v>
      </c>
      <c r="C10" s="16">
        <v>3.706</v>
      </c>
      <c r="D10" s="16">
        <v>1.851</v>
      </c>
      <c r="E10" s="16">
        <v>3.889</v>
      </c>
      <c r="F10" s="16">
        <v>4.375</v>
      </c>
      <c r="G10" s="16">
        <v>4.671</v>
      </c>
      <c r="H10" s="16">
        <v>6.009</v>
      </c>
      <c r="I10" s="16">
        <v>5.65</v>
      </c>
      <c r="J10" s="16">
        <v>8.264</v>
      </c>
      <c r="K10" s="16">
        <v>7.963</v>
      </c>
      <c r="L10" s="17">
        <f>((K10/J10)-1)*100</f>
        <v>-3.6423039690222536</v>
      </c>
      <c r="M10" s="26"/>
      <c r="N10" s="24"/>
    </row>
    <row r="11" spans="1:14" ht="9" customHeight="1">
      <c r="A11" s="4" t="s">
        <v>3</v>
      </c>
      <c r="B11" s="16">
        <v>5.669</v>
      </c>
      <c r="C11" s="16">
        <v>20.888</v>
      </c>
      <c r="D11" s="16">
        <v>10.959</v>
      </c>
      <c r="E11" s="16">
        <v>9.749</v>
      </c>
      <c r="F11" s="16">
        <v>4.316</v>
      </c>
      <c r="G11" s="16">
        <v>4.567</v>
      </c>
      <c r="H11" s="16">
        <v>7.49</v>
      </c>
      <c r="I11" s="16">
        <v>11.315</v>
      </c>
      <c r="J11" s="16">
        <v>9.644</v>
      </c>
      <c r="K11" s="16">
        <v>25.257</v>
      </c>
      <c r="L11" s="17">
        <f>((K11/J11)-1)*100</f>
        <v>161.89340522604732</v>
      </c>
      <c r="M11" s="26"/>
      <c r="N11" s="24"/>
    </row>
    <row r="12" spans="1:14" ht="9" customHeight="1">
      <c r="A12" s="4" t="s">
        <v>4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0.11</v>
      </c>
      <c r="I12" s="16">
        <v>2.125</v>
      </c>
      <c r="J12" s="16">
        <v>0</v>
      </c>
      <c r="K12" s="16">
        <v>1.676</v>
      </c>
      <c r="L12" s="13" t="s">
        <v>30</v>
      </c>
      <c r="M12" s="26"/>
      <c r="N12" s="24"/>
    </row>
    <row r="13" spans="1:14" ht="9" customHeight="1">
      <c r="A13" s="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24"/>
      <c r="N13" s="23"/>
    </row>
    <row r="14" spans="1:15" ht="9" customHeight="1">
      <c r="A14" s="7" t="s">
        <v>5</v>
      </c>
      <c r="B14" s="8">
        <f aca="true" t="shared" si="2" ref="B14:I14">SUM(B16:B24)</f>
        <v>604.862</v>
      </c>
      <c r="C14" s="8">
        <f t="shared" si="2"/>
        <v>677.8349999999999</v>
      </c>
      <c r="D14" s="8">
        <f t="shared" si="2"/>
        <v>640.039</v>
      </c>
      <c r="E14" s="8">
        <f t="shared" si="2"/>
        <v>763.1489999999999</v>
      </c>
      <c r="F14" s="8">
        <f t="shared" si="2"/>
        <v>737.613</v>
      </c>
      <c r="G14" s="8">
        <f t="shared" si="2"/>
        <v>861.089</v>
      </c>
      <c r="H14" s="8">
        <f t="shared" si="2"/>
        <v>775.801</v>
      </c>
      <c r="I14" s="8">
        <f t="shared" si="2"/>
        <v>711.403</v>
      </c>
      <c r="J14" s="8">
        <f>SUM(J16:J24)</f>
        <v>987.596</v>
      </c>
      <c r="K14" s="8">
        <f>SUM(K16:K24)</f>
        <v>1211.567</v>
      </c>
      <c r="L14" s="10">
        <f>((K14/J14)-1)*100</f>
        <v>22.67840290969181</v>
      </c>
      <c r="M14" s="26"/>
      <c r="N14" s="23"/>
      <c r="O14" s="23"/>
    </row>
    <row r="15" spans="1:14" ht="9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18"/>
      <c r="M15" s="26"/>
      <c r="N15" s="24"/>
    </row>
    <row r="16" spans="1:14" ht="9" customHeight="1">
      <c r="A16" s="4" t="s">
        <v>6</v>
      </c>
      <c r="B16" s="15">
        <v>12.105</v>
      </c>
      <c r="C16" s="15">
        <v>10.731</v>
      </c>
      <c r="D16" s="15">
        <v>9.383</v>
      </c>
      <c r="E16" s="15">
        <v>6.224</v>
      </c>
      <c r="F16" s="15">
        <v>5.609</v>
      </c>
      <c r="G16" s="15">
        <v>8.715</v>
      </c>
      <c r="H16" s="15">
        <v>11.08</v>
      </c>
      <c r="I16" s="15">
        <v>20.263</v>
      </c>
      <c r="J16" s="15">
        <v>50.154</v>
      </c>
      <c r="K16" s="15">
        <v>60.441</v>
      </c>
      <c r="L16" s="17">
        <f aca="true" t="shared" si="3" ref="L16:L24">((K16/J16)-1)*100</f>
        <v>20.510826653905955</v>
      </c>
      <c r="M16" s="26"/>
      <c r="N16" s="24"/>
    </row>
    <row r="17" spans="1:14" ht="9" customHeight="1">
      <c r="A17" s="4" t="s">
        <v>7</v>
      </c>
      <c r="B17" s="15">
        <v>8.958</v>
      </c>
      <c r="C17" s="15">
        <v>8.198</v>
      </c>
      <c r="D17" s="15">
        <v>13.169</v>
      </c>
      <c r="E17" s="15">
        <v>11.602</v>
      </c>
      <c r="F17" s="15">
        <v>4.347</v>
      </c>
      <c r="G17" s="15">
        <v>4.327</v>
      </c>
      <c r="H17" s="15">
        <v>5.832</v>
      </c>
      <c r="I17" s="15">
        <v>13.953</v>
      </c>
      <c r="J17" s="15">
        <v>9.525</v>
      </c>
      <c r="K17" s="15">
        <v>11.417</v>
      </c>
      <c r="L17" s="17">
        <f t="shared" si="3"/>
        <v>19.863517060367442</v>
      </c>
      <c r="M17" s="26"/>
      <c r="N17" s="24"/>
    </row>
    <row r="18" spans="1:14" ht="9" customHeight="1">
      <c r="A18" s="4" t="s">
        <v>8</v>
      </c>
      <c r="B18" s="15">
        <v>2.435</v>
      </c>
      <c r="C18" s="15">
        <v>0.783</v>
      </c>
      <c r="D18" s="15">
        <v>1.186</v>
      </c>
      <c r="E18" s="15">
        <v>0.976</v>
      </c>
      <c r="F18" s="15">
        <v>0.317</v>
      </c>
      <c r="G18" s="15">
        <v>0.153</v>
      </c>
      <c r="H18" s="15">
        <v>1.022</v>
      </c>
      <c r="I18" s="15">
        <v>1.002</v>
      </c>
      <c r="J18" s="15">
        <v>0.571</v>
      </c>
      <c r="K18" s="15">
        <v>6.902</v>
      </c>
      <c r="L18" s="17">
        <f t="shared" si="3"/>
        <v>1108.7565674255693</v>
      </c>
      <c r="M18" s="26"/>
      <c r="N18" s="24"/>
    </row>
    <row r="19" spans="1:14" ht="9" customHeight="1">
      <c r="A19" s="4" t="s">
        <v>9</v>
      </c>
      <c r="B19" s="15">
        <v>58.389</v>
      </c>
      <c r="C19" s="15">
        <v>42.426</v>
      </c>
      <c r="D19" s="15">
        <v>29.817</v>
      </c>
      <c r="E19" s="15">
        <v>66.25</v>
      </c>
      <c r="F19" s="15">
        <v>31.708</v>
      </c>
      <c r="G19" s="15">
        <v>37.438</v>
      </c>
      <c r="H19" s="15">
        <v>39.136</v>
      </c>
      <c r="I19" s="15">
        <v>28.599</v>
      </c>
      <c r="J19" s="15">
        <v>35.442</v>
      </c>
      <c r="K19" s="15">
        <v>46.771</v>
      </c>
      <c r="L19" s="17">
        <f t="shared" si="3"/>
        <v>31.964900400654585</v>
      </c>
      <c r="M19" s="26"/>
      <c r="N19" s="24"/>
    </row>
    <row r="20" spans="1:14" ht="9" customHeight="1">
      <c r="A20" s="4" t="s">
        <v>10</v>
      </c>
      <c r="B20" s="15">
        <v>135.854</v>
      </c>
      <c r="C20" s="15">
        <v>81.776</v>
      </c>
      <c r="D20" s="15">
        <v>136.59</v>
      </c>
      <c r="E20" s="15">
        <v>135.879</v>
      </c>
      <c r="F20" s="15">
        <v>131.745</v>
      </c>
      <c r="G20" s="15">
        <v>158.664</v>
      </c>
      <c r="H20" s="15">
        <v>171.709</v>
      </c>
      <c r="I20" s="15">
        <v>147.473</v>
      </c>
      <c r="J20" s="15">
        <v>212.875</v>
      </c>
      <c r="K20" s="15">
        <v>213.145</v>
      </c>
      <c r="L20" s="17">
        <f t="shared" si="3"/>
        <v>0.12683499706400703</v>
      </c>
      <c r="M20" s="26"/>
      <c r="N20" s="24"/>
    </row>
    <row r="21" spans="1:14" ht="9" customHeight="1">
      <c r="A21" s="4" t="s">
        <v>11</v>
      </c>
      <c r="B21" s="15">
        <v>176.793</v>
      </c>
      <c r="C21" s="15">
        <v>187.891</v>
      </c>
      <c r="D21" s="15">
        <v>123.327</v>
      </c>
      <c r="E21" s="15">
        <v>152.066</v>
      </c>
      <c r="F21" s="15">
        <v>165.274</v>
      </c>
      <c r="G21" s="15">
        <v>151.661</v>
      </c>
      <c r="H21" s="15">
        <v>128.216</v>
      </c>
      <c r="I21" s="15">
        <v>112.282</v>
      </c>
      <c r="J21" s="15">
        <v>212.066</v>
      </c>
      <c r="K21" s="15">
        <v>297.939</v>
      </c>
      <c r="L21" s="17">
        <f t="shared" si="3"/>
        <v>40.4935256005206</v>
      </c>
      <c r="M21" s="26"/>
      <c r="N21" s="24"/>
    </row>
    <row r="22" spans="1:14" ht="9" customHeight="1">
      <c r="A22" s="4" t="s">
        <v>12</v>
      </c>
      <c r="B22" s="15">
        <v>159.588</v>
      </c>
      <c r="C22" s="15">
        <v>282.276</v>
      </c>
      <c r="D22" s="15">
        <v>278.625</v>
      </c>
      <c r="E22" s="15">
        <v>344.894</v>
      </c>
      <c r="F22" s="15">
        <v>351.103</v>
      </c>
      <c r="G22" s="15">
        <v>447.867</v>
      </c>
      <c r="H22" s="15">
        <v>361.039</v>
      </c>
      <c r="I22" s="15">
        <v>328.903</v>
      </c>
      <c r="J22" s="15">
        <v>399.249</v>
      </c>
      <c r="K22" s="15">
        <v>494.338</v>
      </c>
      <c r="L22" s="17">
        <f t="shared" si="3"/>
        <v>23.816966354330262</v>
      </c>
      <c r="M22" s="26"/>
      <c r="N22" s="24"/>
    </row>
    <row r="23" spans="1:14" ht="9" customHeight="1">
      <c r="A23" s="4" t="s">
        <v>13</v>
      </c>
      <c r="B23" s="15">
        <v>25.787</v>
      </c>
      <c r="C23" s="15">
        <v>36.909</v>
      </c>
      <c r="D23" s="15">
        <v>25.266</v>
      </c>
      <c r="E23" s="15">
        <v>28.858</v>
      </c>
      <c r="F23" s="15">
        <v>29.467</v>
      </c>
      <c r="G23" s="15">
        <v>33.778</v>
      </c>
      <c r="H23" s="15">
        <v>39.052</v>
      </c>
      <c r="I23" s="15">
        <v>30.478</v>
      </c>
      <c r="J23" s="15">
        <v>12.458</v>
      </c>
      <c r="K23" s="15">
        <v>29.088</v>
      </c>
      <c r="L23" s="17">
        <f t="shared" si="3"/>
        <v>133.48852143201157</v>
      </c>
      <c r="M23" s="26"/>
      <c r="N23" s="24"/>
    </row>
    <row r="24" spans="1:14" ht="9" customHeight="1">
      <c r="A24" s="4" t="s">
        <v>14</v>
      </c>
      <c r="B24" s="15">
        <v>24.953</v>
      </c>
      <c r="C24" s="15">
        <v>26.845</v>
      </c>
      <c r="D24" s="15">
        <v>22.676</v>
      </c>
      <c r="E24" s="15">
        <v>16.4</v>
      </c>
      <c r="F24" s="15">
        <v>18.043</v>
      </c>
      <c r="G24" s="15">
        <v>18.486</v>
      </c>
      <c r="H24" s="15">
        <v>18.715</v>
      </c>
      <c r="I24" s="15">
        <v>28.45</v>
      </c>
      <c r="J24" s="15">
        <v>55.256</v>
      </c>
      <c r="K24" s="15">
        <v>51.526</v>
      </c>
      <c r="L24" s="17">
        <f t="shared" si="3"/>
        <v>-6.750398146807579</v>
      </c>
      <c r="M24" s="26"/>
      <c r="N24" s="24"/>
    </row>
    <row r="25" spans="1:14" ht="9" customHeight="1">
      <c r="A25" s="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/>
      <c r="M25" s="24"/>
      <c r="N25" s="23"/>
    </row>
    <row r="26" spans="1:15" ht="9" customHeight="1">
      <c r="A26" s="7" t="s">
        <v>15</v>
      </c>
      <c r="B26" s="8">
        <f aca="true" t="shared" si="4" ref="B26:I26">SUM(B28:B31)</f>
        <v>5059.4130000000005</v>
      </c>
      <c r="C26" s="8">
        <f t="shared" si="4"/>
        <v>3185.6549999999997</v>
      </c>
      <c r="D26" s="8">
        <f t="shared" si="4"/>
        <v>3101.995</v>
      </c>
      <c r="E26" s="8">
        <f t="shared" si="4"/>
        <v>3441.034</v>
      </c>
      <c r="F26" s="8">
        <f t="shared" si="4"/>
        <v>3320.6719999999996</v>
      </c>
      <c r="G26" s="8">
        <f t="shared" si="4"/>
        <v>4279.671</v>
      </c>
      <c r="H26" s="8">
        <f t="shared" si="4"/>
        <v>5115.171</v>
      </c>
      <c r="I26" s="8">
        <f t="shared" si="4"/>
        <v>6877.556</v>
      </c>
      <c r="J26" s="8">
        <f>SUM(J28:J31)</f>
        <v>9875.791</v>
      </c>
      <c r="K26" s="8">
        <f>SUM(K28:K31)</f>
        <v>12347.856</v>
      </c>
      <c r="L26" s="10">
        <f>((K26/J26)-1)*100</f>
        <v>25.031564560246377</v>
      </c>
      <c r="M26" s="32"/>
      <c r="N26" s="23"/>
      <c r="O26" s="23"/>
    </row>
    <row r="27" spans="1:14" ht="9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29"/>
      <c r="M27" s="26"/>
      <c r="N27" s="24"/>
    </row>
    <row r="28" spans="1:14" ht="9" customHeight="1">
      <c r="A28" s="4" t="s">
        <v>16</v>
      </c>
      <c r="B28" s="15">
        <v>264.034</v>
      </c>
      <c r="C28" s="15">
        <v>208.353</v>
      </c>
      <c r="D28" s="15">
        <v>193.432</v>
      </c>
      <c r="E28" s="15">
        <v>261.137</v>
      </c>
      <c r="F28" s="15">
        <v>400.269</v>
      </c>
      <c r="G28" s="15">
        <v>429.315</v>
      </c>
      <c r="H28" s="15">
        <v>525.881</v>
      </c>
      <c r="I28" s="15">
        <v>691.184</v>
      </c>
      <c r="J28" s="15">
        <v>1167.918</v>
      </c>
      <c r="K28" s="15">
        <v>1634.025</v>
      </c>
      <c r="L28" s="17">
        <f>((K28/J28)-1)*100</f>
        <v>39.909223079017565</v>
      </c>
      <c r="M28" s="26"/>
      <c r="N28" s="24"/>
    </row>
    <row r="29" spans="1:14" ht="9" customHeight="1">
      <c r="A29" s="4" t="s">
        <v>27</v>
      </c>
      <c r="B29" s="15">
        <v>42.039</v>
      </c>
      <c r="C29" s="15">
        <v>49.21</v>
      </c>
      <c r="D29" s="15">
        <v>57.019</v>
      </c>
      <c r="E29" s="15">
        <v>59.793</v>
      </c>
      <c r="F29" s="15">
        <v>48.552</v>
      </c>
      <c r="G29" s="15">
        <v>46.668</v>
      </c>
      <c r="H29" s="15">
        <v>46.268</v>
      </c>
      <c r="I29" s="15">
        <v>47.476</v>
      </c>
      <c r="J29" s="15">
        <v>88.72</v>
      </c>
      <c r="K29" s="15">
        <v>125.43</v>
      </c>
      <c r="L29" s="17">
        <f>((K29/J29)-1)*100</f>
        <v>41.377366997294864</v>
      </c>
      <c r="M29" s="26"/>
      <c r="N29" s="24"/>
    </row>
    <row r="30" spans="1:14" ht="9" customHeight="1">
      <c r="A30" s="4" t="s">
        <v>17</v>
      </c>
      <c r="B30" s="15">
        <v>47.214</v>
      </c>
      <c r="C30" s="15">
        <v>37.974</v>
      </c>
      <c r="D30" s="15">
        <v>38.906</v>
      </c>
      <c r="E30" s="15">
        <v>62.187</v>
      </c>
      <c r="F30" s="15">
        <v>65.169</v>
      </c>
      <c r="G30" s="15">
        <v>101.653</v>
      </c>
      <c r="H30" s="15">
        <v>84.076</v>
      </c>
      <c r="I30" s="15">
        <v>59.521</v>
      </c>
      <c r="J30" s="15">
        <v>93.318</v>
      </c>
      <c r="K30" s="15">
        <v>89.198</v>
      </c>
      <c r="L30" s="17">
        <f>((K30/J30)-1)*100</f>
        <v>-4.415011037527594</v>
      </c>
      <c r="M30" s="26"/>
      <c r="N30" s="24"/>
    </row>
    <row r="31" spans="1:14" ht="9" customHeight="1">
      <c r="A31" s="4" t="s">
        <v>18</v>
      </c>
      <c r="B31" s="15">
        <v>4706.126</v>
      </c>
      <c r="C31" s="15">
        <v>2890.118</v>
      </c>
      <c r="D31" s="15">
        <v>2812.638</v>
      </c>
      <c r="E31" s="15">
        <v>3057.917</v>
      </c>
      <c r="F31" s="15">
        <v>2806.682</v>
      </c>
      <c r="G31" s="15">
        <v>3702.035</v>
      </c>
      <c r="H31" s="15">
        <v>4458.946</v>
      </c>
      <c r="I31" s="15">
        <v>6079.375</v>
      </c>
      <c r="J31" s="15">
        <v>8525.835</v>
      </c>
      <c r="K31" s="15">
        <v>10499.203</v>
      </c>
      <c r="L31" s="17">
        <f>((K31/J31)-1)*100</f>
        <v>23.14574466899724</v>
      </c>
      <c r="M31" s="32"/>
      <c r="N31" s="24"/>
    </row>
    <row r="32" spans="1:14" ht="9" customHeight="1">
      <c r="A32" s="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30"/>
      <c r="M32" s="24"/>
      <c r="N32" s="23"/>
    </row>
    <row r="33" spans="1:15" ht="9" customHeight="1">
      <c r="A33" s="7" t="s">
        <v>19</v>
      </c>
      <c r="B33" s="8">
        <f aca="true" t="shared" si="5" ref="B33:I33">SUM(B35:B36)</f>
        <v>575.8000000000001</v>
      </c>
      <c r="C33" s="8">
        <f t="shared" si="5"/>
        <v>614.2900000000001</v>
      </c>
      <c r="D33" s="8">
        <f t="shared" si="5"/>
        <v>581.649</v>
      </c>
      <c r="E33" s="8">
        <f t="shared" si="5"/>
        <v>578.327</v>
      </c>
      <c r="F33" s="8">
        <f t="shared" si="5"/>
        <v>729.486</v>
      </c>
      <c r="G33" s="8">
        <f t="shared" si="5"/>
        <v>760.641</v>
      </c>
      <c r="H33" s="8">
        <f t="shared" si="5"/>
        <v>656.29</v>
      </c>
      <c r="I33" s="8">
        <f t="shared" si="5"/>
        <v>864.812</v>
      </c>
      <c r="J33" s="8">
        <f>SUM(J35:J36)</f>
        <v>1563.791</v>
      </c>
      <c r="K33" s="8">
        <f>SUM(K35:K36)</f>
        <v>1471.319</v>
      </c>
      <c r="L33" s="10">
        <f>((K33/J33)-1)*100</f>
        <v>-5.913322176684732</v>
      </c>
      <c r="M33" s="26"/>
      <c r="N33" s="23"/>
      <c r="O33" s="23"/>
    </row>
    <row r="34" spans="1:14" ht="9" customHeigh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18"/>
      <c r="M34" s="26"/>
      <c r="N34" s="24"/>
    </row>
    <row r="35" spans="1:14" ht="9" customHeight="1">
      <c r="A35" s="4" t="s">
        <v>20</v>
      </c>
      <c r="B35" s="16">
        <v>571.768</v>
      </c>
      <c r="C35" s="16">
        <v>611.287</v>
      </c>
      <c r="D35" s="16">
        <v>576.343</v>
      </c>
      <c r="E35" s="16">
        <v>571.916</v>
      </c>
      <c r="F35" s="16">
        <v>723.441</v>
      </c>
      <c r="G35" s="16">
        <v>755.818</v>
      </c>
      <c r="H35" s="16">
        <v>652.952</v>
      </c>
      <c r="I35" s="16">
        <v>859.308</v>
      </c>
      <c r="J35" s="16">
        <v>1556.791</v>
      </c>
      <c r="K35" s="16">
        <v>1465.001</v>
      </c>
      <c r="L35" s="17">
        <f>((K35/J35)-1)*100</f>
        <v>-5.89610294509667</v>
      </c>
      <c r="M35" s="26"/>
      <c r="N35" s="24"/>
    </row>
    <row r="36" spans="1:14" ht="9" customHeight="1">
      <c r="A36" s="4" t="s">
        <v>21</v>
      </c>
      <c r="B36" s="16">
        <v>4.032</v>
      </c>
      <c r="C36" s="16">
        <v>3.003</v>
      </c>
      <c r="D36" s="16">
        <v>5.306</v>
      </c>
      <c r="E36" s="16">
        <v>6.411</v>
      </c>
      <c r="F36" s="16">
        <v>6.045</v>
      </c>
      <c r="G36" s="16">
        <v>4.823</v>
      </c>
      <c r="H36" s="16">
        <v>3.338</v>
      </c>
      <c r="I36" s="16">
        <v>5.504</v>
      </c>
      <c r="J36" s="16">
        <v>7</v>
      </c>
      <c r="K36" s="16">
        <v>6.318</v>
      </c>
      <c r="L36" s="17">
        <f>((K36/J36)-1)*100</f>
        <v>-9.742857142857153</v>
      </c>
      <c r="M36" s="26"/>
      <c r="N36" s="24"/>
    </row>
    <row r="37" spans="1:14" ht="9" customHeight="1">
      <c r="A37" s="4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7"/>
      <c r="M37" s="24"/>
      <c r="N37" s="23"/>
    </row>
    <row r="38" spans="1:15" ht="9" customHeight="1">
      <c r="A38" s="14" t="s">
        <v>22</v>
      </c>
      <c r="B38" s="8">
        <f aca="true" t="shared" si="6" ref="B38:I38">SUM(B40:B42)</f>
        <v>566.814</v>
      </c>
      <c r="C38" s="8">
        <f t="shared" si="6"/>
        <v>553.687</v>
      </c>
      <c r="D38" s="8">
        <f t="shared" si="6"/>
        <v>648.642</v>
      </c>
      <c r="E38" s="8">
        <f t="shared" si="6"/>
        <v>752.48</v>
      </c>
      <c r="F38" s="8">
        <f t="shared" si="6"/>
        <v>841.8230000000001</v>
      </c>
      <c r="G38" s="8">
        <f t="shared" si="6"/>
        <v>877.834</v>
      </c>
      <c r="H38" s="8">
        <f t="shared" si="6"/>
        <v>1271.277</v>
      </c>
      <c r="I38" s="8">
        <f t="shared" si="6"/>
        <v>1378.514</v>
      </c>
      <c r="J38" s="8">
        <f>SUM(J40:J42)</f>
        <v>1857.573</v>
      </c>
      <c r="K38" s="8">
        <f>SUM(K40:K42)</f>
        <v>2490.6440000000002</v>
      </c>
      <c r="L38" s="10">
        <f>((K38/J38)-1)*100</f>
        <v>34.08054488302747</v>
      </c>
      <c r="M38" s="26"/>
      <c r="N38" s="23"/>
      <c r="O38" s="23"/>
    </row>
    <row r="39" spans="1:14" ht="9" customHeight="1">
      <c r="A39" s="14"/>
      <c r="B39" s="8"/>
      <c r="C39" s="8"/>
      <c r="D39" s="8"/>
      <c r="E39" s="8"/>
      <c r="F39" s="8"/>
      <c r="G39" s="8"/>
      <c r="H39" s="8"/>
      <c r="I39" s="8"/>
      <c r="J39" s="8"/>
      <c r="K39" s="8"/>
      <c r="L39" s="18"/>
      <c r="M39" s="26"/>
      <c r="N39" s="24"/>
    </row>
    <row r="40" spans="1:14" ht="9" customHeight="1">
      <c r="A40" s="4" t="s">
        <v>23</v>
      </c>
      <c r="B40" s="15">
        <v>195.1</v>
      </c>
      <c r="C40" s="15">
        <v>168.214</v>
      </c>
      <c r="D40" s="15">
        <v>168.668</v>
      </c>
      <c r="E40" s="15">
        <v>211.58</v>
      </c>
      <c r="F40" s="15">
        <v>252.437</v>
      </c>
      <c r="G40" s="15">
        <v>239.992</v>
      </c>
      <c r="H40" s="15">
        <v>401.834</v>
      </c>
      <c r="I40" s="15">
        <v>437.395</v>
      </c>
      <c r="J40" s="15">
        <v>659.429</v>
      </c>
      <c r="K40" s="15">
        <v>709.029</v>
      </c>
      <c r="L40" s="17">
        <f>((K40/J40)-1)*100</f>
        <v>7.521658889736438</v>
      </c>
      <c r="M40" s="26"/>
      <c r="N40" s="24"/>
    </row>
    <row r="41" spans="1:14" ht="9" customHeight="1">
      <c r="A41" s="4" t="s">
        <v>24</v>
      </c>
      <c r="B41" s="15">
        <v>205.814</v>
      </c>
      <c r="C41" s="15">
        <v>197.762</v>
      </c>
      <c r="D41" s="15">
        <v>304.12</v>
      </c>
      <c r="E41" s="15">
        <v>334.297</v>
      </c>
      <c r="F41" s="15">
        <v>313.081</v>
      </c>
      <c r="G41" s="15">
        <v>364.168</v>
      </c>
      <c r="H41" s="15">
        <v>436.012</v>
      </c>
      <c r="I41" s="15">
        <v>485.881</v>
      </c>
      <c r="J41" s="15">
        <v>486.184</v>
      </c>
      <c r="K41" s="15">
        <v>546.222</v>
      </c>
      <c r="L41" s="17">
        <f>((K41/J41)-1)*100</f>
        <v>12.348822667961091</v>
      </c>
      <c r="M41" s="26"/>
      <c r="N41" s="24"/>
    </row>
    <row r="42" spans="1:14" ht="9" customHeight="1">
      <c r="A42" s="4" t="s">
        <v>25</v>
      </c>
      <c r="B42" s="15">
        <v>165.9</v>
      </c>
      <c r="C42" s="15">
        <v>187.711</v>
      </c>
      <c r="D42" s="15">
        <v>175.854</v>
      </c>
      <c r="E42" s="15">
        <v>206.603</v>
      </c>
      <c r="F42" s="15">
        <v>276.305</v>
      </c>
      <c r="G42" s="15">
        <v>273.674</v>
      </c>
      <c r="H42" s="15">
        <v>433.431</v>
      </c>
      <c r="I42" s="15">
        <v>455.238</v>
      </c>
      <c r="J42" s="15">
        <v>711.96</v>
      </c>
      <c r="K42" s="15">
        <v>1235.393</v>
      </c>
      <c r="L42" s="17">
        <f>((K42/J42)-1)*100</f>
        <v>73.52000112365862</v>
      </c>
      <c r="M42" s="26"/>
      <c r="N42" s="24"/>
    </row>
    <row r="43" spans="1:12" ht="9" customHeight="1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9" customHeight="1">
      <c r="A44" s="27" t="s">
        <v>33</v>
      </c>
      <c r="B44" s="25"/>
      <c r="C44" s="25"/>
      <c r="D44" s="25"/>
      <c r="E44" s="25"/>
      <c r="F44" s="25"/>
      <c r="G44" s="25"/>
      <c r="H44" s="21"/>
      <c r="I44" s="21"/>
      <c r="J44" s="21"/>
      <c r="K44" s="21"/>
      <c r="L44" s="21"/>
    </row>
    <row r="45" spans="1:12" ht="9" customHeight="1">
      <c r="A45" s="27" t="s">
        <v>28</v>
      </c>
      <c r="B45" s="25"/>
      <c r="C45" s="25"/>
      <c r="D45" s="25"/>
      <c r="E45" s="25"/>
      <c r="F45" s="25"/>
      <c r="G45" s="25"/>
      <c r="H45" s="21"/>
      <c r="I45" s="21"/>
      <c r="J45" s="21"/>
      <c r="K45" s="21"/>
      <c r="L45" s="21"/>
    </row>
    <row r="46" spans="1:12" ht="9" customHeight="1">
      <c r="A46" s="22"/>
      <c r="B46" s="21"/>
      <c r="C46" s="21"/>
      <c r="D46" s="21"/>
      <c r="E46" s="21"/>
      <c r="H46" s="21"/>
      <c r="I46" s="21"/>
      <c r="J46" s="21"/>
      <c r="K46" s="21"/>
      <c r="L46" s="21"/>
    </row>
    <row r="47" spans="1:12" ht="9" customHeight="1">
      <c r="A47" s="4"/>
      <c r="B47" s="21"/>
      <c r="C47" s="21"/>
      <c r="D47" s="21"/>
      <c r="E47" s="21"/>
      <c r="H47" s="21"/>
      <c r="I47" s="21"/>
      <c r="J47" s="21"/>
      <c r="K47" s="21"/>
      <c r="L47" s="21"/>
    </row>
    <row r="48" spans="1:12" ht="9" customHeight="1">
      <c r="A48" s="4"/>
      <c r="B48" s="21"/>
      <c r="C48" s="21"/>
      <c r="D48" s="21"/>
      <c r="E48" s="21"/>
      <c r="H48" s="21"/>
      <c r="I48" s="21"/>
      <c r="J48" s="21"/>
      <c r="K48" s="21"/>
      <c r="L48" s="21"/>
    </row>
    <row r="49" spans="1:12" ht="9" customHeight="1">
      <c r="A49" s="4"/>
      <c r="B49" s="21"/>
      <c r="C49" s="21"/>
      <c r="D49" s="21"/>
      <c r="E49" s="21"/>
      <c r="H49" s="21"/>
      <c r="I49" s="21"/>
      <c r="J49" s="21"/>
      <c r="K49" s="21"/>
      <c r="L49" s="21"/>
    </row>
    <row r="50" spans="1:12" ht="9" customHeight="1">
      <c r="A50" s="4"/>
      <c r="B50" s="21"/>
      <c r="C50" s="21"/>
      <c r="D50" s="21"/>
      <c r="E50" s="21"/>
      <c r="H50" s="21"/>
      <c r="I50" s="21"/>
      <c r="J50" s="21"/>
      <c r="K50" s="21"/>
      <c r="L50" s="21"/>
    </row>
    <row r="51" spans="1:12" ht="9" customHeight="1">
      <c r="A51" s="4"/>
      <c r="B51" s="21"/>
      <c r="C51" s="21"/>
      <c r="D51" s="21"/>
      <c r="E51" s="21"/>
      <c r="H51" s="21"/>
      <c r="I51" s="21"/>
      <c r="J51" s="21"/>
      <c r="K51" s="21"/>
      <c r="L51" s="21"/>
    </row>
    <row r="52" spans="1:12" ht="9" customHeight="1">
      <c r="A52" s="4"/>
      <c r="B52" s="21"/>
      <c r="C52" s="21"/>
      <c r="D52" s="21"/>
      <c r="E52" s="21"/>
      <c r="H52" s="21"/>
      <c r="I52" s="21"/>
      <c r="J52" s="21"/>
      <c r="K52" s="21"/>
      <c r="L52" s="21"/>
    </row>
    <row r="53" spans="1:12" ht="9" customHeight="1">
      <c r="A53" s="4"/>
      <c r="B53" s="21"/>
      <c r="C53" s="21"/>
      <c r="D53" s="21"/>
      <c r="E53" s="21"/>
      <c r="H53" s="21"/>
      <c r="I53" s="21"/>
      <c r="J53" s="21"/>
      <c r="K53" s="21"/>
      <c r="L53" s="21"/>
    </row>
    <row r="54" spans="1:12" ht="9" customHeight="1">
      <c r="A54" s="4"/>
      <c r="B54" s="21"/>
      <c r="C54" s="21"/>
      <c r="D54" s="21"/>
      <c r="E54" s="21"/>
      <c r="H54" s="21"/>
      <c r="I54" s="21"/>
      <c r="J54" s="21"/>
      <c r="K54" s="21"/>
      <c r="L54" s="21"/>
    </row>
    <row r="55" spans="1:12" ht="9" customHeight="1">
      <c r="A55" s="4"/>
      <c r="B55" s="21"/>
      <c r="C55" s="21"/>
      <c r="D55" s="21"/>
      <c r="E55" s="21"/>
      <c r="H55" s="21"/>
      <c r="I55" s="21"/>
      <c r="J55" s="21"/>
      <c r="K55" s="21"/>
      <c r="L55" s="21"/>
    </row>
    <row r="56" spans="1:12" ht="9" customHeight="1">
      <c r="A56" s="4"/>
      <c r="B56" s="21"/>
      <c r="C56" s="21"/>
      <c r="D56" s="21"/>
      <c r="E56" s="21"/>
      <c r="H56" s="21"/>
      <c r="I56" s="21"/>
      <c r="J56" s="21"/>
      <c r="K56" s="21"/>
      <c r="L56" s="21"/>
    </row>
    <row r="57" spans="1:12" ht="9" customHeight="1">
      <c r="A57" s="4"/>
      <c r="B57" s="21"/>
      <c r="C57" s="21"/>
      <c r="D57" s="21"/>
      <c r="E57" s="21"/>
      <c r="H57" s="21"/>
      <c r="I57" s="21"/>
      <c r="J57" s="21"/>
      <c r="K57" s="21"/>
      <c r="L57" s="21"/>
    </row>
    <row r="58" spans="1:12" ht="9" customHeight="1">
      <c r="A58" s="4"/>
      <c r="B58" s="21"/>
      <c r="C58" s="21"/>
      <c r="D58" s="21"/>
      <c r="E58" s="21"/>
      <c r="H58" s="21"/>
      <c r="I58" s="21"/>
      <c r="J58" s="21"/>
      <c r="K58" s="21"/>
      <c r="L58" s="21"/>
    </row>
    <row r="59" spans="1:12" ht="9" customHeight="1">
      <c r="A59" s="4"/>
      <c r="B59" s="21"/>
      <c r="C59" s="21"/>
      <c r="D59" s="21"/>
      <c r="E59" s="21"/>
      <c r="H59" s="21"/>
      <c r="I59" s="21"/>
      <c r="J59" s="21"/>
      <c r="K59" s="21"/>
      <c r="L59" s="21"/>
    </row>
    <row r="60" spans="1:12" ht="9" customHeight="1">
      <c r="A60" s="4"/>
      <c r="B60" s="21"/>
      <c r="C60" s="21"/>
      <c r="D60" s="21"/>
      <c r="E60" s="21"/>
      <c r="H60" s="21"/>
      <c r="I60" s="21"/>
      <c r="J60" s="21"/>
      <c r="K60" s="21"/>
      <c r="L60" s="21"/>
    </row>
    <row r="61" spans="1:12" ht="9" customHeight="1">
      <c r="A61" s="4"/>
      <c r="B61" s="21"/>
      <c r="C61" s="21"/>
      <c r="D61" s="21"/>
      <c r="E61" s="21"/>
      <c r="H61" s="21"/>
      <c r="I61" s="21"/>
      <c r="J61" s="21"/>
      <c r="K61" s="21"/>
      <c r="L61" s="21"/>
    </row>
    <row r="62" spans="1:12" ht="9" customHeight="1">
      <c r="A62" s="4"/>
      <c r="B62" s="21"/>
      <c r="C62" s="21"/>
      <c r="D62" s="21"/>
      <c r="E62" s="21"/>
      <c r="H62" s="21"/>
      <c r="I62" s="21"/>
      <c r="J62" s="21"/>
      <c r="K62" s="21"/>
      <c r="L62" s="21"/>
    </row>
    <row r="63" spans="1:12" ht="9" customHeight="1">
      <c r="A63" s="4"/>
      <c r="B63" s="21"/>
      <c r="C63" s="21"/>
      <c r="D63" s="21"/>
      <c r="E63" s="21"/>
      <c r="H63" s="21"/>
      <c r="I63" s="21"/>
      <c r="J63" s="21"/>
      <c r="K63" s="21"/>
      <c r="L63" s="21"/>
    </row>
    <row r="64" spans="1:12" ht="9" customHeight="1">
      <c r="A64" s="4"/>
      <c r="B64" s="21"/>
      <c r="C64" s="21"/>
      <c r="D64" s="21"/>
      <c r="E64" s="21"/>
      <c r="H64" s="21"/>
      <c r="I64" s="21"/>
      <c r="J64" s="21"/>
      <c r="K64" s="21"/>
      <c r="L64" s="21"/>
    </row>
    <row r="65" spans="1:12" ht="9" customHeight="1">
      <c r="A65" s="4"/>
      <c r="B65" s="21"/>
      <c r="C65" s="21"/>
      <c r="D65" s="21"/>
      <c r="E65" s="21"/>
      <c r="H65" s="21"/>
      <c r="I65" s="21"/>
      <c r="J65" s="21"/>
      <c r="K65" s="21"/>
      <c r="L65" s="21"/>
    </row>
    <row r="66" spans="1:12" ht="9" customHeight="1">
      <c r="A66" s="4"/>
      <c r="B66" s="21"/>
      <c r="C66" s="21"/>
      <c r="D66" s="21"/>
      <c r="E66" s="21"/>
      <c r="H66" s="21"/>
      <c r="I66" s="21"/>
      <c r="J66" s="21"/>
      <c r="K66" s="21"/>
      <c r="L66" s="21"/>
    </row>
    <row r="67" spans="1:12" ht="9" customHeight="1">
      <c r="A67" s="4"/>
      <c r="B67" s="21"/>
      <c r="C67" s="21"/>
      <c r="D67" s="21"/>
      <c r="E67" s="21"/>
      <c r="H67" s="21"/>
      <c r="I67" s="21"/>
      <c r="J67" s="21"/>
      <c r="K67" s="21"/>
      <c r="L67" s="21"/>
    </row>
    <row r="68" spans="1:12" ht="9" customHeight="1">
      <c r="A68" s="4"/>
      <c r="B68" s="21"/>
      <c r="C68" s="21"/>
      <c r="D68" s="21"/>
      <c r="E68" s="21"/>
      <c r="H68" s="21"/>
      <c r="I68" s="21"/>
      <c r="J68" s="21"/>
      <c r="K68" s="21"/>
      <c r="L68" s="21"/>
    </row>
    <row r="69" spans="1:12" ht="9" customHeight="1">
      <c r="A69" s="4"/>
      <c r="B69" s="21"/>
      <c r="C69" s="21"/>
      <c r="D69" s="21"/>
      <c r="E69" s="21"/>
      <c r="H69" s="21"/>
      <c r="I69" s="21"/>
      <c r="J69" s="21"/>
      <c r="K69" s="21"/>
      <c r="L69" s="21"/>
    </row>
    <row r="70" spans="1:12" ht="9" customHeight="1">
      <c r="A70" s="4"/>
      <c r="B70" s="21"/>
      <c r="C70" s="21"/>
      <c r="D70" s="21"/>
      <c r="E70" s="21"/>
      <c r="H70" s="21"/>
      <c r="I70" s="21"/>
      <c r="J70" s="21"/>
      <c r="K70" s="21"/>
      <c r="L70" s="21"/>
    </row>
    <row r="71" spans="1:12" ht="9" customHeight="1">
      <c r="A71" s="4"/>
      <c r="B71" s="21"/>
      <c r="C71" s="21"/>
      <c r="D71" s="21"/>
      <c r="E71" s="21"/>
      <c r="H71" s="21"/>
      <c r="I71" s="21"/>
      <c r="J71" s="21"/>
      <c r="K71" s="21"/>
      <c r="L71" s="21"/>
    </row>
    <row r="72" spans="1:12" ht="9" customHeight="1">
      <c r="A72" s="4"/>
      <c r="B72" s="21"/>
      <c r="C72" s="21"/>
      <c r="D72" s="21"/>
      <c r="E72" s="21"/>
      <c r="H72" s="21"/>
      <c r="I72" s="21"/>
      <c r="J72" s="21"/>
      <c r="K72" s="21"/>
      <c r="L72" s="21"/>
    </row>
    <row r="73" spans="1:12" ht="9" customHeight="1">
      <c r="A73" s="4"/>
      <c r="B73" s="21"/>
      <c r="C73" s="21"/>
      <c r="D73" s="21"/>
      <c r="E73" s="21"/>
      <c r="H73" s="21"/>
      <c r="I73" s="21"/>
      <c r="J73" s="21"/>
      <c r="K73" s="21"/>
      <c r="L73" s="21"/>
    </row>
    <row r="74" spans="1:12" ht="9" customHeight="1">
      <c r="A74" s="4"/>
      <c r="B74" s="21"/>
      <c r="C74" s="21"/>
      <c r="D74" s="21"/>
      <c r="E74" s="21"/>
      <c r="H74" s="21"/>
      <c r="I74" s="21"/>
      <c r="J74" s="21"/>
      <c r="K74" s="21"/>
      <c r="L74" s="21"/>
    </row>
  </sheetData>
  <sheetProtection/>
  <mergeCells count="4">
    <mergeCell ref="L3:L4"/>
    <mergeCell ref="A3:A4"/>
    <mergeCell ref="A1:L1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</dc:creator>
  <cp:keywords/>
  <dc:description/>
  <cp:lastModifiedBy>sissi</cp:lastModifiedBy>
  <cp:lastPrinted>2009-07-07T19:13:22Z</cp:lastPrinted>
  <dcterms:created xsi:type="dcterms:W3CDTF">1999-01-13T17:46:29Z</dcterms:created>
  <dcterms:modified xsi:type="dcterms:W3CDTF">2021-09-16T21:10:50Z</dcterms:modified>
  <cp:category/>
  <cp:version/>
  <cp:contentType/>
  <cp:contentStatus/>
</cp:coreProperties>
</file>