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8052" windowHeight="5748" tabRatio="601" activeTab="0"/>
  </bookViews>
  <sheets>
    <sheet name="T3.17" sheetId="1" r:id="rId1"/>
    <sheet name="Figura 20" sheetId="2" state="hidden" r:id="rId2"/>
    <sheet name="Gráf1" sheetId="3" r:id="rId3"/>
    <sheet name="dados do gráfico" sheetId="4" r:id="rId4"/>
  </sheets>
  <definedNames>
    <definedName name="_Fill" hidden="1">#REF!</definedName>
    <definedName name="_xlnm.Print_Area" localSheetId="0">'T3.17'!$A$1:$J$55</definedName>
  </definedNames>
  <calcPr fullCalcOnLoad="1"/>
</workbook>
</file>

<file path=xl/sharedStrings.xml><?xml version="1.0" encoding="utf-8"?>
<sst xmlns="http://schemas.openxmlformats.org/spreadsheetml/2006/main" count="118" uniqueCount="59">
  <si>
    <t>Esso</t>
  </si>
  <si>
    <t xml:space="preserve"> </t>
  </si>
  <si>
    <t>Brasil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</si>
  <si>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</si>
  <si>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</si>
  <si>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</si>
  <si>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</si>
  <si>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</si>
  <si>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</si>
  <si>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</si>
  <si>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</si>
  <si>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</si>
  <si>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</si>
  <si>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</si>
  <si>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</si>
  <si>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</si>
  <si>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</si>
  <si>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</si>
  <si>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</si>
  <si>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</si>
  <si>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</si>
  <si>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</si>
  <si>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</si>
  <si>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</si>
  <si>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</si>
  <si>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</si>
  <si>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</si>
  <si>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</si>
  <si>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</si>
  <si>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Rio Grande do Sul</t>
  </si>
  <si>
    <t>Região Centro-Oeste</t>
  </si>
  <si>
    <t>Mato Grosso do Sul</t>
  </si>
  <si>
    <t>Mato Grosso</t>
  </si>
  <si>
    <t>Goiás</t>
  </si>
  <si>
    <t>Distrito Federal</t>
  </si>
  <si>
    <t>AUTOMOTIVOS POR REGIÃO</t>
  </si>
  <si>
    <t xml:space="preserve"> POSTOS REVENDEDORES DE COMBUSTÍVEIS</t>
  </si>
  <si>
    <r>
      <t>Fonte</t>
    </r>
    <r>
      <rPr>
        <b/>
        <sz val="9"/>
        <rFont val="Arial"/>
        <family val="2"/>
      </rPr>
      <t>: Quadro 52.</t>
    </r>
  </si>
  <si>
    <t>FIGURA 20</t>
  </si>
  <si>
    <t>Total</t>
  </si>
  <si>
    <t xml:space="preserve">Shell </t>
  </si>
  <si>
    <t>BR</t>
  </si>
  <si>
    <t>Grandes Regiões e Unidades da Federação</t>
  </si>
  <si>
    <t xml:space="preserve"> Quantidade de postos revendedores de combustíveis automotivos </t>
  </si>
  <si>
    <r>
      <t>Ipiranga</t>
    </r>
    <r>
      <rPr>
        <b/>
        <vertAlign val="superscript"/>
        <sz val="7"/>
        <rFont val="Arial"/>
        <family val="2"/>
      </rPr>
      <t>1</t>
    </r>
  </si>
  <si>
    <r>
      <t>1</t>
    </r>
    <r>
      <rPr>
        <sz val="7"/>
        <rFont val="Helvetica Neue"/>
        <family val="2"/>
      </rPr>
      <t xml:space="preserve">Inclui a CBPI e a DPPI. 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>Posto que pode ser abastecido por qualquer distribuidora. ³Inclui outras 131 bandeiras.</t>
    </r>
  </si>
  <si>
    <t>Chevron</t>
  </si>
  <si>
    <r>
      <t>Alesat</t>
    </r>
    <r>
      <rPr>
        <b/>
        <vertAlign val="superscript"/>
        <sz val="7"/>
        <rFont val="Arial"/>
        <family val="2"/>
      </rPr>
      <t>2</t>
    </r>
  </si>
  <si>
    <r>
      <t>Bandeira Branca</t>
    </r>
    <r>
      <rPr>
        <b/>
        <vertAlign val="superscript"/>
        <sz val="7"/>
        <rFont val="Arial"/>
        <family val="2"/>
      </rPr>
      <t>3</t>
    </r>
  </si>
  <si>
    <r>
      <t>Outras</t>
    </r>
    <r>
      <rPr>
        <b/>
        <vertAlign val="superscript"/>
        <sz val="7"/>
        <rFont val="Arial"/>
        <family val="2"/>
      </rPr>
      <t>4</t>
    </r>
  </si>
  <si>
    <r>
      <t>1</t>
    </r>
    <r>
      <rPr>
        <sz val="7"/>
        <rFont val="Helvetica Neue"/>
        <family val="0"/>
      </rPr>
      <t xml:space="preserve">Inclui as bandeiras CBPI e DPPI.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as bandeiras Ale e Satélite.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Posto que pode ser abastecido por qualquer distribuidora.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</si>
  <si>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>Inclui outras 116 bandeiras.</t>
    </r>
  </si>
  <si>
    <t>Tabela 3.17 - Quantidade de postos revendedores de combustíveis automotivos, por bandeira, segundo Grandes Regiões e Unidades da Federação - 2007</t>
  </si>
  <si>
    <t xml:space="preserve">Fonte: ANP/SAB, conforme as Portarias ANP n° 116/2000 e n° 032/2001. </t>
  </si>
  <si>
    <t>Ipiranga</t>
  </si>
  <si>
    <t>Alesat</t>
  </si>
  <si>
    <t>Bandeira Branca</t>
  </si>
  <si>
    <t>Outras</t>
  </si>
  <si>
    <t xml:space="preserve">Fonte: ANP/SAB, conforme as Portarias ANP n° 116/2000 e n° 32/2001. </t>
  </si>
</sst>
</file>

<file path=xl/styles.xml><?xml version="1.0" encoding="utf-8"?>
<styleSheet xmlns="http://schemas.openxmlformats.org/spreadsheetml/2006/main">
  <numFmts count="4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000"/>
    <numFmt numFmtId="180" formatCode="&quot;Cr$&quot;#,##0_);\(&quot;Cr$&quot;#,##0\)"/>
    <numFmt numFmtId="181" formatCode="&quot;Cr$&quot;#,##0_);[Red]\(&quot;Cr$&quot;#,##0\)"/>
    <numFmt numFmtId="182" formatCode="&quot;Cr$&quot;#,##0.00_);\(&quot;Cr$&quot;#,##0.00\)"/>
    <numFmt numFmtId="183" formatCode="&quot;Cr$&quot;#,##0.00_);[Red]\(&quot;Cr$&quot;#,##0.00\)"/>
    <numFmt numFmtId="184" formatCode="_(&quot;Cr$&quot;* #,##0_);_(&quot;Cr$&quot;* \(#,##0\);_(&quot;Cr$&quot;* &quot;-&quot;_);_(@_)"/>
    <numFmt numFmtId="185" formatCode="_(&quot;Cr$&quot;* #,##0.00_);_(&quot;Cr$&quot;* \(#,##0.00\);_(&quot;Cr$&quot;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0.0_)%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\-"/>
    <numFmt numFmtId="199" formatCode="0.000"/>
    <numFmt numFmtId="200" formatCode="0.0"/>
    <numFmt numFmtId="201" formatCode="_(* #,##0.000_);_(* \(#,##0.000\);_(* &quot;-&quot;???_);_(@_)"/>
    <numFmt numFmtId="202" formatCode="0.00000"/>
  </numFmts>
  <fonts count="56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color indexed="9"/>
      <name val="Arial MT"/>
      <family val="0"/>
    </font>
    <font>
      <sz val="12"/>
      <color indexed="9"/>
      <name val="Arial MT"/>
      <family val="0"/>
    </font>
    <font>
      <b/>
      <u val="single"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61"/>
      <name val="Arial"/>
      <family val="2"/>
    </font>
    <font>
      <vertAlign val="superscript"/>
      <sz val="7"/>
      <color indexed="61"/>
      <name val="Arial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94" fontId="0" fillId="0" borderId="0" xfId="6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179" fontId="8" fillId="33" borderId="0" xfId="0" applyNumberFormat="1" applyFont="1" applyFill="1" applyBorder="1" applyAlignment="1">
      <alignment vertical="center"/>
    </xf>
    <xf numFmtId="178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 applyProtection="1">
      <alignment horizontal="right" vertical="center"/>
      <protection/>
    </xf>
    <xf numFmtId="3" fontId="8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left"/>
    </xf>
    <xf numFmtId="194" fontId="9" fillId="33" borderId="0" xfId="60" applyNumberFormat="1" applyFont="1" applyFill="1" applyBorder="1" applyAlignment="1" applyProtection="1">
      <alignment horizontal="right" vertical="center"/>
      <protection/>
    </xf>
    <xf numFmtId="194" fontId="8" fillId="33" borderId="0" xfId="60" applyNumberFormat="1" applyFont="1" applyFill="1" applyBorder="1" applyAlignment="1">
      <alignment horizontal="right" vertical="center" wrapText="1"/>
    </xf>
    <xf numFmtId="194" fontId="8" fillId="33" borderId="0" xfId="60" applyNumberFormat="1" applyFont="1" applyFill="1" applyBorder="1" applyAlignment="1">
      <alignment vertical="center"/>
    </xf>
    <xf numFmtId="194" fontId="9" fillId="33" borderId="0" xfId="60" applyNumberFormat="1" applyFont="1" applyFill="1" applyBorder="1" applyAlignment="1" applyProtection="1">
      <alignment horizontal="right" vertical="center" wrapText="1"/>
      <protection/>
    </xf>
    <xf numFmtId="194" fontId="9" fillId="33" borderId="0" xfId="60" applyNumberFormat="1" applyFont="1" applyFill="1" applyBorder="1" applyAlignment="1">
      <alignment vertical="center"/>
    </xf>
    <xf numFmtId="194" fontId="8" fillId="33" borderId="0" xfId="60" applyNumberFormat="1" applyFont="1" applyFill="1" applyBorder="1" applyAlignment="1" applyProtection="1">
      <alignment horizontal="right" vertical="center"/>
      <protection/>
    </xf>
    <xf numFmtId="194" fontId="8" fillId="33" borderId="0" xfId="60" applyNumberFormat="1" applyFont="1" applyFill="1" applyBorder="1" applyAlignment="1" applyProtection="1">
      <alignment horizontal="right" vertical="center" wrapText="1"/>
      <protection/>
    </xf>
    <xf numFmtId="179" fontId="8" fillId="33" borderId="0" xfId="60" applyNumberFormat="1" applyFont="1" applyFill="1" applyBorder="1" applyAlignment="1">
      <alignment horizontal="right" vertical="center"/>
    </xf>
    <xf numFmtId="179" fontId="9" fillId="33" borderId="0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9" fillId="33" borderId="15" xfId="0" applyFont="1" applyFill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postos: 
26.660</a:t>
            </a:r>
          </a:p>
        </c:rich>
      </c:tx>
      <c:layout>
        <c:manualLayout>
          <c:xMode val="factor"/>
          <c:yMode val="factor"/>
          <c:x val="0.3645"/>
          <c:y val="0.78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75"/>
          <c:y val="0.29925"/>
          <c:w val="0.488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Região
 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('T3.17'!$A$10,'T3.17'!$A$20,'T3.17'!$A$32,'T3.17'!$A$39,'T3.17'!$A$45)</c:f>
              <c:strCache>
                <c:ptCount val="5"/>
                <c:pt idx="0">
                  <c:v>Região Norte</c:v>
                </c:pt>
                <c:pt idx="1">
                  <c:v>Região Nordeste</c:v>
                </c:pt>
                <c:pt idx="2">
                  <c:v>Região Sudeste</c:v>
                </c:pt>
                <c:pt idx="3">
                  <c:v>Região Sul</c:v>
                </c:pt>
                <c:pt idx="4">
                  <c:v>Região Centro-Oeste</c:v>
                </c:pt>
              </c:strCache>
            </c:strRef>
          </c:cat>
          <c:val>
            <c:numRef>
              <c:f>('T3.17'!$B$10,'T3.17'!$B$20,'T3.17'!$B$32,'T3.17'!$B$39,'T3.17'!$B$45)</c:f>
              <c:numCache>
                <c:ptCount val="5"/>
                <c:pt idx="0">
                  <c:v>2191</c:v>
                </c:pt>
                <c:pt idx="1">
                  <c:v>7265</c:v>
                </c:pt>
                <c:pt idx="2">
                  <c:v>15055</c:v>
                </c:pt>
                <c:pt idx="3">
                  <c:v>7482</c:v>
                </c:pt>
                <c:pt idx="4">
                  <c:v>3024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Distribuição Percentual dos postos  revendedores de combustíveis automotivos no Brasil segundo a bandeira - 2007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25"/>
          <c:y val="0.19025"/>
          <c:w val="0.45675"/>
          <c:h val="0.7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'dados do gráfico'!$C$5:$J$6</c:f>
              <c:multiLvlStrCache>
                <c:ptCount val="8"/>
                <c:lvl>
                  <c:pt idx="0">
                    <c:v>BR</c:v>
                  </c:pt>
                  <c:pt idx="1">
                    <c:v>Ipiranga</c:v>
                  </c:pt>
                  <c:pt idx="2">
                    <c:v>Chevron</c:v>
                  </c:pt>
                  <c:pt idx="3">
                    <c:v>Shell </c:v>
                  </c:pt>
                  <c:pt idx="4">
                    <c:v>Esso</c:v>
                  </c:pt>
                  <c:pt idx="5">
                    <c:v>Alesat</c:v>
                  </c:pt>
                  <c:pt idx="6">
                    <c:v>Bandeira Branca</c:v>
                  </c:pt>
                  <c:pt idx="7">
                    <c:v>Outras</c:v>
                  </c:pt>
                </c:lvl>
              </c:multiLvlStrCache>
            </c:multiLvlStrRef>
          </c:cat>
          <c:val>
            <c:numRef>
              <c:f>'dados do gráfico'!$C$8:$J$8</c:f>
              <c:numCache>
                <c:ptCount val="8"/>
                <c:pt idx="0">
                  <c:v>6220</c:v>
                </c:pt>
                <c:pt idx="1">
                  <c:v>3797</c:v>
                </c:pt>
                <c:pt idx="2">
                  <c:v>2022</c:v>
                </c:pt>
                <c:pt idx="3">
                  <c:v>1862</c:v>
                </c:pt>
                <c:pt idx="4">
                  <c:v>1508</c:v>
                </c:pt>
                <c:pt idx="5">
                  <c:v>913</c:v>
                </c:pt>
                <c:pt idx="6">
                  <c:v>15089</c:v>
                </c:pt>
                <c:pt idx="7">
                  <c:v>3606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6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47650" y="1838325"/>
        <a:ext cx="4695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25" zoomScalePageLayoutView="0" workbookViewId="0" topLeftCell="A1">
      <selection activeCell="A3" sqref="A3"/>
    </sheetView>
  </sheetViews>
  <sheetFormatPr defaultColWidth="8.28125" defaultRowHeight="9.75" customHeight="1"/>
  <cols>
    <col min="1" max="1" width="18.140625" style="8" customWidth="1"/>
    <col min="2" max="2" width="6.57421875" style="8" customWidth="1"/>
    <col min="3" max="3" width="5.8515625" style="8" customWidth="1"/>
    <col min="4" max="4" width="7.8515625" style="8" customWidth="1"/>
    <col min="5" max="5" width="6.8515625" style="8" customWidth="1"/>
    <col min="6" max="8" width="5.7109375" style="8" customWidth="1"/>
    <col min="9" max="9" width="8.7109375" style="8" customWidth="1"/>
    <col min="10" max="10" width="8.421875" style="8" bestFit="1" customWidth="1"/>
    <col min="11" max="16384" width="8.28125" style="8" customWidth="1"/>
  </cols>
  <sheetData>
    <row r="1" spans="1:10" s="18" customFormat="1" ht="12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2" customHeight="1">
      <c r="A2" s="51"/>
      <c r="B2" s="51"/>
      <c r="C2" s="51"/>
      <c r="D2" s="51"/>
      <c r="E2" s="51"/>
      <c r="F2" s="51"/>
      <c r="G2" s="51"/>
      <c r="H2" s="51"/>
      <c r="I2" s="51"/>
      <c r="J2" s="52"/>
    </row>
    <row r="3" spans="1:9" s="9" customFormat="1" ht="9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10" s="9" customFormat="1" ht="10.5" customHeight="1">
      <c r="A4" s="53" t="s">
        <v>42</v>
      </c>
      <c r="B4" s="47" t="s">
        <v>43</v>
      </c>
      <c r="C4" s="48"/>
      <c r="D4" s="48"/>
      <c r="E4" s="48"/>
      <c r="F4" s="48"/>
      <c r="G4" s="48"/>
      <c r="H4" s="48"/>
      <c r="I4" s="48"/>
      <c r="J4" s="48"/>
    </row>
    <row r="5" spans="1:10" s="9" customFormat="1" ht="10.5" customHeight="1">
      <c r="A5" s="53"/>
      <c r="B5" s="45" t="s">
        <v>39</v>
      </c>
      <c r="C5" s="44" t="s">
        <v>41</v>
      </c>
      <c r="D5" s="44" t="s">
        <v>44</v>
      </c>
      <c r="E5" s="45" t="s">
        <v>46</v>
      </c>
      <c r="F5" s="45" t="s">
        <v>40</v>
      </c>
      <c r="G5" s="45" t="s">
        <v>0</v>
      </c>
      <c r="H5" s="45" t="s">
        <v>47</v>
      </c>
      <c r="I5" s="44" t="s">
        <v>48</v>
      </c>
      <c r="J5" s="49" t="s">
        <v>49</v>
      </c>
    </row>
    <row r="6" spans="1:10" s="10" customFormat="1" ht="10.5" customHeight="1">
      <c r="A6" s="53"/>
      <c r="B6" s="45"/>
      <c r="C6" s="44"/>
      <c r="D6" s="44"/>
      <c r="E6" s="46"/>
      <c r="F6" s="46"/>
      <c r="G6" s="46"/>
      <c r="H6" s="46"/>
      <c r="I6" s="44"/>
      <c r="J6" s="50"/>
    </row>
    <row r="7" spans="1:8" s="9" customFormat="1" ht="9.75" customHeight="1">
      <c r="A7" s="11"/>
      <c r="C7" s="12" t="s">
        <v>1</v>
      </c>
      <c r="D7" s="13" t="s">
        <v>1</v>
      </c>
      <c r="E7" s="14" t="s">
        <v>1</v>
      </c>
      <c r="G7" s="12" t="s">
        <v>1</v>
      </c>
      <c r="H7" s="12"/>
    </row>
    <row r="8" spans="1:12" s="11" customFormat="1" ht="9.75" customHeight="1">
      <c r="A8" s="19" t="s">
        <v>2</v>
      </c>
      <c r="B8" s="35">
        <f aca="true" t="shared" si="0" ref="B8:J8">B10+B20+B32+B39+B45</f>
        <v>35017</v>
      </c>
      <c r="C8" s="35">
        <f>C10+C20+C32+C39+C45</f>
        <v>6220</v>
      </c>
      <c r="D8" s="35">
        <f t="shared" si="0"/>
        <v>3797</v>
      </c>
      <c r="E8" s="35">
        <f t="shared" si="0"/>
        <v>2022</v>
      </c>
      <c r="F8" s="35">
        <f t="shared" si="0"/>
        <v>1862</v>
      </c>
      <c r="G8" s="35">
        <f t="shared" si="0"/>
        <v>1508</v>
      </c>
      <c r="H8" s="35">
        <f t="shared" si="0"/>
        <v>913</v>
      </c>
      <c r="I8" s="35">
        <f t="shared" si="0"/>
        <v>15089</v>
      </c>
      <c r="J8" s="35">
        <f t="shared" si="0"/>
        <v>3606</v>
      </c>
      <c r="L8" s="33"/>
    </row>
    <row r="9" spans="2:11" s="9" customFormat="1" ht="9.75" customHeight="1">
      <c r="B9" s="36"/>
      <c r="C9" s="42"/>
      <c r="D9" s="42"/>
      <c r="E9" s="42"/>
      <c r="F9" s="42"/>
      <c r="G9" s="42"/>
      <c r="H9" s="42"/>
      <c r="I9" s="42"/>
      <c r="J9" s="42"/>
      <c r="K9" s="11"/>
    </row>
    <row r="10" spans="1:10" s="11" customFormat="1" ht="9.75" customHeight="1">
      <c r="A10" s="15" t="s">
        <v>3</v>
      </c>
      <c r="B10" s="35">
        <f>SUM(B12:B18)</f>
        <v>2191</v>
      </c>
      <c r="C10" s="35">
        <f>SUM(C12:C18)</f>
        <v>391</v>
      </c>
      <c r="D10" s="35">
        <f aca="true" t="shared" si="1" ref="D10:J10">SUM(D12:D18)</f>
        <v>99</v>
      </c>
      <c r="E10" s="35">
        <f t="shared" si="1"/>
        <v>150</v>
      </c>
      <c r="F10" s="35">
        <f t="shared" si="1"/>
        <v>9</v>
      </c>
      <c r="G10" s="35">
        <f t="shared" si="1"/>
        <v>15</v>
      </c>
      <c r="H10" s="35">
        <f t="shared" si="1"/>
        <v>29</v>
      </c>
      <c r="I10" s="35">
        <f t="shared" si="1"/>
        <v>1097</v>
      </c>
      <c r="J10" s="35">
        <f t="shared" si="1"/>
        <v>401</v>
      </c>
    </row>
    <row r="11" spans="1:13" s="11" customFormat="1" ht="9.75" customHeight="1">
      <c r="A11" s="15"/>
      <c r="B11" s="38"/>
      <c r="C11" s="39"/>
      <c r="D11" s="35"/>
      <c r="E11" s="35"/>
      <c r="F11" s="35"/>
      <c r="G11" s="35"/>
      <c r="H11" s="35"/>
      <c r="I11" s="39"/>
      <c r="J11" s="39"/>
      <c r="M11" s="43"/>
    </row>
    <row r="12" spans="1:11" s="9" customFormat="1" ht="9.75" customHeight="1">
      <c r="A12" s="16" t="s">
        <v>4</v>
      </c>
      <c r="B12" s="38">
        <f>SUM(C12:J12)</f>
        <v>399</v>
      </c>
      <c r="C12" s="40">
        <v>39</v>
      </c>
      <c r="D12" s="40">
        <v>37</v>
      </c>
      <c r="E12" s="40">
        <v>15</v>
      </c>
      <c r="F12" s="40">
        <v>3</v>
      </c>
      <c r="G12" s="40">
        <v>1</v>
      </c>
      <c r="H12" s="40">
        <v>0</v>
      </c>
      <c r="I12" s="37">
        <v>221</v>
      </c>
      <c r="J12" s="37">
        <v>83</v>
      </c>
      <c r="K12" s="11"/>
    </row>
    <row r="13" spans="1:11" s="9" customFormat="1" ht="9.75" customHeight="1">
      <c r="A13" s="16" t="s">
        <v>5</v>
      </c>
      <c r="B13" s="38">
        <f aca="true" t="shared" si="2" ref="B13:B18">SUM(C13:J13)</f>
        <v>118</v>
      </c>
      <c r="C13" s="40">
        <v>43</v>
      </c>
      <c r="D13" s="40">
        <v>4</v>
      </c>
      <c r="E13" s="40">
        <v>1</v>
      </c>
      <c r="F13" s="40">
        <v>0</v>
      </c>
      <c r="G13" s="40">
        <v>0</v>
      </c>
      <c r="H13" s="40">
        <v>0</v>
      </c>
      <c r="I13" s="37">
        <v>51</v>
      </c>
      <c r="J13" s="37">
        <v>19</v>
      </c>
      <c r="K13" s="11"/>
    </row>
    <row r="14" spans="1:11" s="9" customFormat="1" ht="9.75" customHeight="1">
      <c r="A14" s="16" t="s">
        <v>6</v>
      </c>
      <c r="B14" s="38">
        <f t="shared" si="2"/>
        <v>435</v>
      </c>
      <c r="C14" s="40">
        <v>75</v>
      </c>
      <c r="D14" s="40">
        <v>2</v>
      </c>
      <c r="E14" s="40">
        <v>14</v>
      </c>
      <c r="F14" s="40">
        <v>3</v>
      </c>
      <c r="G14" s="40">
        <v>0</v>
      </c>
      <c r="H14" s="40">
        <v>0</v>
      </c>
      <c r="I14" s="37">
        <v>163</v>
      </c>
      <c r="J14" s="37">
        <v>178</v>
      </c>
      <c r="K14" s="11"/>
    </row>
    <row r="15" spans="1:11" s="9" customFormat="1" ht="9.75" customHeight="1">
      <c r="A15" s="16" t="s">
        <v>7</v>
      </c>
      <c r="B15" s="38">
        <f t="shared" si="2"/>
        <v>93</v>
      </c>
      <c r="C15" s="40">
        <v>41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37">
        <v>32</v>
      </c>
      <c r="J15" s="37">
        <v>20</v>
      </c>
      <c r="K15" s="11"/>
    </row>
    <row r="16" spans="1:11" s="9" customFormat="1" ht="9.75" customHeight="1">
      <c r="A16" s="16" t="s">
        <v>8</v>
      </c>
      <c r="B16" s="38">
        <f t="shared" si="2"/>
        <v>762</v>
      </c>
      <c r="C16" s="40">
        <v>125</v>
      </c>
      <c r="D16" s="40">
        <v>26</v>
      </c>
      <c r="E16" s="40">
        <v>78</v>
      </c>
      <c r="F16" s="40">
        <v>2</v>
      </c>
      <c r="G16" s="40">
        <v>13</v>
      </c>
      <c r="H16" s="40">
        <v>14</v>
      </c>
      <c r="I16" s="37">
        <v>409</v>
      </c>
      <c r="J16" s="37">
        <v>95</v>
      </c>
      <c r="K16" s="11"/>
    </row>
    <row r="17" spans="1:11" s="9" customFormat="1" ht="9.75" customHeight="1">
      <c r="A17" s="16" t="s">
        <v>9</v>
      </c>
      <c r="B17" s="38">
        <f t="shared" si="2"/>
        <v>92</v>
      </c>
      <c r="C17" s="40">
        <v>22</v>
      </c>
      <c r="D17" s="40">
        <v>0</v>
      </c>
      <c r="E17" s="40">
        <v>31</v>
      </c>
      <c r="F17" s="40">
        <v>0</v>
      </c>
      <c r="G17" s="40">
        <v>0</v>
      </c>
      <c r="H17" s="40">
        <v>0</v>
      </c>
      <c r="I17" s="37">
        <v>39</v>
      </c>
      <c r="J17" s="37">
        <v>0</v>
      </c>
      <c r="K17" s="11"/>
    </row>
    <row r="18" spans="1:11" s="9" customFormat="1" ht="9.75" customHeight="1">
      <c r="A18" s="16" t="s">
        <v>10</v>
      </c>
      <c r="B18" s="38">
        <f t="shared" si="2"/>
        <v>292</v>
      </c>
      <c r="C18" s="40">
        <v>46</v>
      </c>
      <c r="D18" s="40">
        <v>30</v>
      </c>
      <c r="E18" s="40">
        <v>11</v>
      </c>
      <c r="F18" s="40">
        <v>1</v>
      </c>
      <c r="G18" s="40">
        <v>1</v>
      </c>
      <c r="H18" s="40">
        <v>15</v>
      </c>
      <c r="I18" s="37">
        <v>182</v>
      </c>
      <c r="J18" s="37">
        <v>6</v>
      </c>
      <c r="K18" s="11"/>
    </row>
    <row r="19" spans="2:11" s="9" customFormat="1" ht="9.75" customHeight="1">
      <c r="B19" s="41"/>
      <c r="C19" s="40"/>
      <c r="D19" s="40"/>
      <c r="E19" s="40"/>
      <c r="F19" s="40"/>
      <c r="G19" s="40"/>
      <c r="H19" s="40"/>
      <c r="I19" s="37"/>
      <c r="J19" s="37"/>
      <c r="K19" s="11"/>
    </row>
    <row r="20" spans="1:10" s="11" customFormat="1" ht="9.75" customHeight="1">
      <c r="A20" s="15" t="s">
        <v>11</v>
      </c>
      <c r="B20" s="35">
        <f aca="true" t="shared" si="3" ref="B20:J20">SUM(B22:B30)</f>
        <v>7265</v>
      </c>
      <c r="C20" s="35">
        <f t="shared" si="3"/>
        <v>1339</v>
      </c>
      <c r="D20" s="35">
        <f t="shared" si="3"/>
        <v>326</v>
      </c>
      <c r="E20" s="35">
        <f t="shared" si="3"/>
        <v>350</v>
      </c>
      <c r="F20" s="35">
        <f t="shared" si="3"/>
        <v>247</v>
      </c>
      <c r="G20" s="35">
        <f t="shared" si="3"/>
        <v>204</v>
      </c>
      <c r="H20" s="35">
        <f t="shared" si="3"/>
        <v>371</v>
      </c>
      <c r="I20" s="39">
        <f t="shared" si="3"/>
        <v>3405</v>
      </c>
      <c r="J20" s="39">
        <f t="shared" si="3"/>
        <v>1023</v>
      </c>
    </row>
    <row r="21" spans="1:10" s="11" customFormat="1" ht="9.75" customHeight="1">
      <c r="A21" s="15"/>
      <c r="B21" s="38"/>
      <c r="C21" s="39"/>
      <c r="D21" s="39"/>
      <c r="E21" s="39"/>
      <c r="F21" s="35"/>
      <c r="G21" s="35"/>
      <c r="H21" s="35"/>
      <c r="I21" s="39"/>
      <c r="J21" s="39"/>
    </row>
    <row r="22" spans="1:11" s="9" customFormat="1" ht="9.75" customHeight="1">
      <c r="A22" s="16" t="s">
        <v>12</v>
      </c>
      <c r="B22" s="38">
        <f aca="true" t="shared" si="4" ref="B22:B30">SUM(C22:J22)</f>
        <v>760</v>
      </c>
      <c r="C22" s="40">
        <v>90</v>
      </c>
      <c r="D22" s="40">
        <v>18</v>
      </c>
      <c r="E22" s="40">
        <v>35</v>
      </c>
      <c r="F22" s="40">
        <v>0</v>
      </c>
      <c r="G22" s="40">
        <v>17</v>
      </c>
      <c r="H22" s="40">
        <v>45</v>
      </c>
      <c r="I22" s="37">
        <v>488</v>
      </c>
      <c r="J22" s="37">
        <v>67</v>
      </c>
      <c r="K22" s="11"/>
    </row>
    <row r="23" spans="1:11" s="9" customFormat="1" ht="9.75" customHeight="1">
      <c r="A23" s="16" t="s">
        <v>13</v>
      </c>
      <c r="B23" s="38">
        <f t="shared" si="4"/>
        <v>581</v>
      </c>
      <c r="C23" s="40">
        <v>112</v>
      </c>
      <c r="D23" s="40">
        <v>0</v>
      </c>
      <c r="E23" s="40">
        <v>25</v>
      </c>
      <c r="F23" s="40">
        <v>2</v>
      </c>
      <c r="G23" s="40">
        <v>15</v>
      </c>
      <c r="H23" s="40">
        <v>10</v>
      </c>
      <c r="I23" s="37">
        <v>384</v>
      </c>
      <c r="J23" s="37">
        <v>33</v>
      </c>
      <c r="K23" s="11"/>
    </row>
    <row r="24" spans="1:11" s="9" customFormat="1" ht="9.75" customHeight="1">
      <c r="A24" s="16" t="s">
        <v>14</v>
      </c>
      <c r="B24" s="38">
        <f t="shared" si="4"/>
        <v>1074</v>
      </c>
      <c r="C24" s="40">
        <v>268</v>
      </c>
      <c r="D24" s="40">
        <v>31</v>
      </c>
      <c r="E24" s="40">
        <v>68</v>
      </c>
      <c r="F24" s="40">
        <v>37</v>
      </c>
      <c r="G24" s="40">
        <v>33</v>
      </c>
      <c r="H24" s="40">
        <v>45</v>
      </c>
      <c r="I24" s="37">
        <v>400</v>
      </c>
      <c r="J24" s="37">
        <v>192</v>
      </c>
      <c r="K24" s="11"/>
    </row>
    <row r="25" spans="1:11" s="9" customFormat="1" ht="9.75" customHeight="1">
      <c r="A25" s="16" t="s">
        <v>15</v>
      </c>
      <c r="B25" s="38">
        <f t="shared" si="4"/>
        <v>526</v>
      </c>
      <c r="C25" s="40">
        <v>98</v>
      </c>
      <c r="D25" s="40">
        <v>29</v>
      </c>
      <c r="E25" s="40">
        <v>12</v>
      </c>
      <c r="F25" s="40">
        <v>16</v>
      </c>
      <c r="G25" s="40">
        <v>11</v>
      </c>
      <c r="H25" s="40">
        <v>105</v>
      </c>
      <c r="I25" s="37">
        <v>220</v>
      </c>
      <c r="J25" s="37">
        <v>35</v>
      </c>
      <c r="K25" s="11"/>
    </row>
    <row r="26" spans="1:11" s="9" customFormat="1" ht="9.75" customHeight="1">
      <c r="A26" s="16" t="s">
        <v>16</v>
      </c>
      <c r="B26" s="38">
        <f t="shared" si="4"/>
        <v>591</v>
      </c>
      <c r="C26" s="40">
        <v>62</v>
      </c>
      <c r="D26" s="40">
        <v>19</v>
      </c>
      <c r="E26" s="40">
        <v>47</v>
      </c>
      <c r="F26" s="40">
        <v>13</v>
      </c>
      <c r="G26" s="40">
        <v>6</v>
      </c>
      <c r="H26" s="40">
        <v>27</v>
      </c>
      <c r="I26" s="37">
        <v>296</v>
      </c>
      <c r="J26" s="37">
        <v>121</v>
      </c>
      <c r="K26" s="11"/>
    </row>
    <row r="27" spans="1:11" s="9" customFormat="1" ht="9.75" customHeight="1">
      <c r="A27" s="16" t="s">
        <v>17</v>
      </c>
      <c r="B27" s="38">
        <f t="shared" si="4"/>
        <v>1205</v>
      </c>
      <c r="C27" s="40">
        <v>205</v>
      </c>
      <c r="D27" s="40">
        <v>65</v>
      </c>
      <c r="E27" s="40">
        <v>77</v>
      </c>
      <c r="F27" s="40">
        <v>62</v>
      </c>
      <c r="G27" s="40">
        <v>35</v>
      </c>
      <c r="H27" s="40">
        <v>46</v>
      </c>
      <c r="I27" s="37">
        <v>497</v>
      </c>
      <c r="J27" s="37">
        <v>218</v>
      </c>
      <c r="K27" s="11"/>
    </row>
    <row r="28" spans="1:11" s="9" customFormat="1" ht="9.75" customHeight="1">
      <c r="A28" s="16" t="s">
        <v>18</v>
      </c>
      <c r="B28" s="38">
        <f t="shared" si="4"/>
        <v>400</v>
      </c>
      <c r="C28" s="40">
        <v>117</v>
      </c>
      <c r="D28" s="40">
        <v>29</v>
      </c>
      <c r="E28" s="40">
        <v>29</v>
      </c>
      <c r="F28" s="40">
        <v>15</v>
      </c>
      <c r="G28" s="40">
        <v>11</v>
      </c>
      <c r="H28" s="40">
        <v>8</v>
      </c>
      <c r="I28" s="37">
        <v>175</v>
      </c>
      <c r="J28" s="37">
        <v>16</v>
      </c>
      <c r="K28" s="11"/>
    </row>
    <row r="29" spans="1:11" s="9" customFormat="1" ht="9.75" customHeight="1">
      <c r="A29" s="16" t="s">
        <v>19</v>
      </c>
      <c r="B29" s="38">
        <f t="shared" si="4"/>
        <v>232</v>
      </c>
      <c r="C29" s="40">
        <v>63</v>
      </c>
      <c r="D29" s="40">
        <v>23</v>
      </c>
      <c r="E29" s="40">
        <v>5</v>
      </c>
      <c r="F29" s="40">
        <v>14</v>
      </c>
      <c r="G29" s="40">
        <v>12</v>
      </c>
      <c r="H29" s="40">
        <v>7</v>
      </c>
      <c r="I29" s="37">
        <v>61</v>
      </c>
      <c r="J29" s="37">
        <v>47</v>
      </c>
      <c r="K29" s="11"/>
    </row>
    <row r="30" spans="1:11" s="9" customFormat="1" ht="9.75" customHeight="1">
      <c r="A30" s="16" t="s">
        <v>20</v>
      </c>
      <c r="B30" s="38">
        <f t="shared" si="4"/>
        <v>1896</v>
      </c>
      <c r="C30" s="40">
        <v>324</v>
      </c>
      <c r="D30" s="40">
        <v>112</v>
      </c>
      <c r="E30" s="40">
        <v>52</v>
      </c>
      <c r="F30" s="40">
        <v>88</v>
      </c>
      <c r="G30" s="40">
        <v>64</v>
      </c>
      <c r="H30" s="40">
        <v>78</v>
      </c>
      <c r="I30" s="37">
        <v>884</v>
      </c>
      <c r="J30" s="37">
        <v>294</v>
      </c>
      <c r="K30" s="11"/>
    </row>
    <row r="31" spans="2:11" s="9" customFormat="1" ht="9.75" customHeight="1">
      <c r="B31" s="38"/>
      <c r="C31" s="40"/>
      <c r="D31" s="40"/>
      <c r="E31" s="40"/>
      <c r="F31" s="40"/>
      <c r="G31" s="40"/>
      <c r="H31" s="40"/>
      <c r="I31" s="37"/>
      <c r="J31" s="37"/>
      <c r="K31" s="11"/>
    </row>
    <row r="32" spans="1:10" s="11" customFormat="1" ht="6.75" customHeight="1">
      <c r="A32" s="15" t="s">
        <v>21</v>
      </c>
      <c r="B32" s="35">
        <f aca="true" t="shared" si="5" ref="B32:J32">SUM(B34:B37)</f>
        <v>15055</v>
      </c>
      <c r="C32" s="35">
        <f t="shared" si="5"/>
        <v>2703</v>
      </c>
      <c r="D32" s="35">
        <f t="shared" si="5"/>
        <v>1415</v>
      </c>
      <c r="E32" s="35">
        <f t="shared" si="5"/>
        <v>785</v>
      </c>
      <c r="F32" s="35">
        <f t="shared" si="5"/>
        <v>1190</v>
      </c>
      <c r="G32" s="35">
        <f t="shared" si="5"/>
        <v>854</v>
      </c>
      <c r="H32" s="35">
        <f t="shared" si="5"/>
        <v>451</v>
      </c>
      <c r="I32" s="35">
        <f t="shared" si="5"/>
        <v>7001</v>
      </c>
      <c r="J32" s="35">
        <f t="shared" si="5"/>
        <v>656</v>
      </c>
    </row>
    <row r="33" spans="1:10" s="11" customFormat="1" ht="9.75" customHeight="1">
      <c r="A33" s="15"/>
      <c r="B33" s="38"/>
      <c r="C33" s="39"/>
      <c r="D33" s="39"/>
      <c r="E33" s="39"/>
      <c r="F33" s="35"/>
      <c r="G33" s="35"/>
      <c r="H33" s="35"/>
      <c r="I33" s="39"/>
      <c r="J33" s="39"/>
    </row>
    <row r="34" spans="1:11" s="9" customFormat="1" ht="9.75" customHeight="1">
      <c r="A34" s="16" t="s">
        <v>22</v>
      </c>
      <c r="B34" s="38">
        <f>SUM(C34:J34)</f>
        <v>4057</v>
      </c>
      <c r="C34" s="40">
        <v>904</v>
      </c>
      <c r="D34" s="40">
        <v>360</v>
      </c>
      <c r="E34" s="40">
        <v>197</v>
      </c>
      <c r="F34" s="40">
        <v>198</v>
      </c>
      <c r="G34" s="40">
        <v>145</v>
      </c>
      <c r="H34" s="40">
        <v>211</v>
      </c>
      <c r="I34" s="37">
        <v>1841</v>
      </c>
      <c r="J34" s="37">
        <v>201</v>
      </c>
      <c r="K34" s="11"/>
    </row>
    <row r="35" spans="1:11" s="9" customFormat="1" ht="9.75" customHeight="1">
      <c r="A35" s="16" t="s">
        <v>23</v>
      </c>
      <c r="B35" s="38">
        <f>SUM(C35:J35)</f>
        <v>610</v>
      </c>
      <c r="C35" s="40">
        <v>110</v>
      </c>
      <c r="D35" s="40">
        <v>58</v>
      </c>
      <c r="E35" s="40">
        <v>62</v>
      </c>
      <c r="F35" s="40">
        <v>37</v>
      </c>
      <c r="G35" s="40">
        <v>63</v>
      </c>
      <c r="H35" s="40">
        <v>50</v>
      </c>
      <c r="I35" s="37">
        <v>220</v>
      </c>
      <c r="J35" s="37">
        <v>10</v>
      </c>
      <c r="K35" s="11"/>
    </row>
    <row r="36" spans="1:11" s="9" customFormat="1" ht="9.75" customHeight="1">
      <c r="A36" s="16" t="s">
        <v>24</v>
      </c>
      <c r="B36" s="38">
        <f>SUM(C36:J36)</f>
        <v>2095</v>
      </c>
      <c r="C36" s="40">
        <v>365</v>
      </c>
      <c r="D36" s="40">
        <v>228</v>
      </c>
      <c r="E36" s="40">
        <v>121</v>
      </c>
      <c r="F36" s="40">
        <v>196</v>
      </c>
      <c r="G36" s="40">
        <v>166</v>
      </c>
      <c r="H36" s="40">
        <v>83</v>
      </c>
      <c r="I36" s="37">
        <v>873</v>
      </c>
      <c r="J36" s="37">
        <v>63</v>
      </c>
      <c r="K36" s="11"/>
    </row>
    <row r="37" spans="1:11" s="9" customFormat="1" ht="9.75" customHeight="1">
      <c r="A37" s="16" t="s">
        <v>25</v>
      </c>
      <c r="B37" s="38">
        <f>SUM(C37:J37)</f>
        <v>8293</v>
      </c>
      <c r="C37" s="40">
        <v>1324</v>
      </c>
      <c r="D37" s="40">
        <v>769</v>
      </c>
      <c r="E37" s="40">
        <v>405</v>
      </c>
      <c r="F37" s="40">
        <v>759</v>
      </c>
      <c r="G37" s="40">
        <v>480</v>
      </c>
      <c r="H37" s="40">
        <v>107</v>
      </c>
      <c r="I37" s="37">
        <v>4067</v>
      </c>
      <c r="J37" s="37">
        <v>382</v>
      </c>
      <c r="K37" s="11"/>
    </row>
    <row r="38" spans="2:11" s="9" customFormat="1" ht="9.75" customHeight="1">
      <c r="B38" s="38"/>
      <c r="C38" s="40"/>
      <c r="D38" s="40"/>
      <c r="E38" s="40"/>
      <c r="F38" s="40"/>
      <c r="G38" s="40"/>
      <c r="H38" s="40"/>
      <c r="I38" s="37"/>
      <c r="J38" s="37"/>
      <c r="K38" s="11"/>
    </row>
    <row r="39" spans="1:10" s="11" customFormat="1" ht="9.75" customHeight="1">
      <c r="A39" s="15" t="s">
        <v>26</v>
      </c>
      <c r="B39" s="35">
        <f aca="true" t="shared" si="6" ref="B39:J39">SUM(B41:B43)</f>
        <v>7482</v>
      </c>
      <c r="C39" s="35">
        <f t="shared" si="6"/>
        <v>1226</v>
      </c>
      <c r="D39" s="35">
        <f t="shared" si="6"/>
        <v>1626</v>
      </c>
      <c r="E39" s="35">
        <f t="shared" si="6"/>
        <v>569</v>
      </c>
      <c r="F39" s="35">
        <f t="shared" si="6"/>
        <v>342</v>
      </c>
      <c r="G39" s="35">
        <f t="shared" si="6"/>
        <v>391</v>
      </c>
      <c r="H39" s="35">
        <f t="shared" si="6"/>
        <v>9</v>
      </c>
      <c r="I39" s="35">
        <f t="shared" si="6"/>
        <v>2035</v>
      </c>
      <c r="J39" s="35">
        <f t="shared" si="6"/>
        <v>1284</v>
      </c>
    </row>
    <row r="40" spans="1:10" s="11" customFormat="1" ht="9.75" customHeight="1">
      <c r="A40" s="15"/>
      <c r="B40" s="38"/>
      <c r="C40" s="39"/>
      <c r="D40" s="39"/>
      <c r="E40" s="39"/>
      <c r="F40" s="35" t="s">
        <v>1</v>
      </c>
      <c r="G40" s="35"/>
      <c r="H40" s="35"/>
      <c r="I40" s="39"/>
      <c r="J40" s="39"/>
    </row>
    <row r="41" spans="1:11" s="9" customFormat="1" ht="9.75" customHeight="1">
      <c r="A41" s="16" t="s">
        <v>27</v>
      </c>
      <c r="B41" s="38">
        <f>SUM(C41:J41)</f>
        <v>2667</v>
      </c>
      <c r="C41" s="40">
        <v>335</v>
      </c>
      <c r="D41" s="40">
        <v>440</v>
      </c>
      <c r="E41" s="40">
        <v>171</v>
      </c>
      <c r="F41" s="40">
        <v>147</v>
      </c>
      <c r="G41" s="40">
        <v>164</v>
      </c>
      <c r="H41" s="40">
        <v>7</v>
      </c>
      <c r="I41" s="37">
        <v>1109</v>
      </c>
      <c r="J41" s="37">
        <v>294</v>
      </c>
      <c r="K41" s="11"/>
    </row>
    <row r="42" spans="1:11" s="9" customFormat="1" ht="9.75" customHeight="1">
      <c r="A42" s="16" t="s">
        <v>28</v>
      </c>
      <c r="B42" s="38">
        <f>SUM(C42:J42)</f>
        <v>1960</v>
      </c>
      <c r="C42" s="40">
        <v>286</v>
      </c>
      <c r="D42" s="40">
        <v>331</v>
      </c>
      <c r="E42" s="40">
        <v>227</v>
      </c>
      <c r="F42" s="40">
        <v>63</v>
      </c>
      <c r="G42" s="40">
        <v>99</v>
      </c>
      <c r="H42" s="40">
        <v>2</v>
      </c>
      <c r="I42" s="37">
        <v>473</v>
      </c>
      <c r="J42" s="37">
        <v>479</v>
      </c>
      <c r="K42" s="11"/>
    </row>
    <row r="43" spans="1:11" s="9" customFormat="1" ht="9.75" customHeight="1">
      <c r="A43" s="16" t="s">
        <v>29</v>
      </c>
      <c r="B43" s="38">
        <f>SUM(C43:J43)</f>
        <v>2855</v>
      </c>
      <c r="C43" s="40">
        <v>605</v>
      </c>
      <c r="D43" s="40">
        <v>855</v>
      </c>
      <c r="E43" s="40">
        <v>171</v>
      </c>
      <c r="F43" s="40">
        <v>132</v>
      </c>
      <c r="G43" s="40">
        <v>128</v>
      </c>
      <c r="H43" s="40">
        <v>0</v>
      </c>
      <c r="I43" s="37">
        <v>453</v>
      </c>
      <c r="J43" s="37">
        <v>511</v>
      </c>
      <c r="K43" s="11"/>
    </row>
    <row r="44" spans="2:11" s="9" customFormat="1" ht="9.75" customHeight="1">
      <c r="B44" s="38"/>
      <c r="C44" s="40"/>
      <c r="D44" s="40"/>
      <c r="E44" s="40"/>
      <c r="F44" s="40"/>
      <c r="G44" s="40"/>
      <c r="H44" s="40"/>
      <c r="I44" s="37"/>
      <c r="J44" s="37"/>
      <c r="K44" s="11"/>
    </row>
    <row r="45" spans="1:10" s="11" customFormat="1" ht="9.75" customHeight="1">
      <c r="A45" s="15" t="s">
        <v>30</v>
      </c>
      <c r="B45" s="35">
        <f aca="true" t="shared" si="7" ref="B45:J45">SUM(B47:B50)</f>
        <v>3024</v>
      </c>
      <c r="C45" s="35">
        <f t="shared" si="7"/>
        <v>561</v>
      </c>
      <c r="D45" s="35">
        <f t="shared" si="7"/>
        <v>331</v>
      </c>
      <c r="E45" s="35">
        <f t="shared" si="7"/>
        <v>168</v>
      </c>
      <c r="F45" s="35">
        <f t="shared" si="7"/>
        <v>74</v>
      </c>
      <c r="G45" s="35">
        <f t="shared" si="7"/>
        <v>44</v>
      </c>
      <c r="H45" s="35">
        <f t="shared" si="7"/>
        <v>53</v>
      </c>
      <c r="I45" s="35">
        <f t="shared" si="7"/>
        <v>1551</v>
      </c>
      <c r="J45" s="35">
        <f t="shared" si="7"/>
        <v>242</v>
      </c>
    </row>
    <row r="46" spans="1:10" s="11" customFormat="1" ht="9.75" customHeight="1">
      <c r="A46" s="15"/>
      <c r="B46" s="38"/>
      <c r="C46" s="39"/>
      <c r="D46" s="39"/>
      <c r="E46" s="39"/>
      <c r="F46" s="35"/>
      <c r="G46" s="35"/>
      <c r="H46" s="35"/>
      <c r="I46" s="39"/>
      <c r="J46" s="39"/>
    </row>
    <row r="47" spans="1:11" s="9" customFormat="1" ht="9.75" customHeight="1">
      <c r="A47" s="16" t="s">
        <v>31</v>
      </c>
      <c r="B47" s="38">
        <f>SUM(C47:J47)</f>
        <v>566</v>
      </c>
      <c r="C47" s="40">
        <v>169</v>
      </c>
      <c r="D47" s="40">
        <v>103</v>
      </c>
      <c r="E47" s="40">
        <v>24</v>
      </c>
      <c r="F47" s="40">
        <v>0</v>
      </c>
      <c r="G47" s="40">
        <v>9</v>
      </c>
      <c r="H47" s="40">
        <v>0</v>
      </c>
      <c r="I47" s="37">
        <v>166</v>
      </c>
      <c r="J47" s="37">
        <v>95</v>
      </c>
      <c r="K47" s="11"/>
    </row>
    <row r="48" spans="1:11" s="9" customFormat="1" ht="9.75" customHeight="1">
      <c r="A48" s="16" t="s">
        <v>32</v>
      </c>
      <c r="B48" s="38">
        <f>SUM(C48:J48)</f>
        <v>872</v>
      </c>
      <c r="C48" s="40">
        <v>139</v>
      </c>
      <c r="D48" s="40">
        <v>74</v>
      </c>
      <c r="E48" s="40">
        <v>15</v>
      </c>
      <c r="F48" s="40">
        <v>0</v>
      </c>
      <c r="G48" s="40">
        <v>0</v>
      </c>
      <c r="H48" s="40">
        <v>2</v>
      </c>
      <c r="I48" s="37">
        <v>543</v>
      </c>
      <c r="J48" s="37">
        <v>99</v>
      </c>
      <c r="K48" s="11"/>
    </row>
    <row r="49" spans="1:11" s="9" customFormat="1" ht="9.75" customHeight="1">
      <c r="A49" s="16" t="s">
        <v>33</v>
      </c>
      <c r="B49" s="38">
        <f>SUM(C49:J49)</f>
        <v>1283</v>
      </c>
      <c r="C49" s="40">
        <v>137</v>
      </c>
      <c r="D49" s="40">
        <v>123</v>
      </c>
      <c r="E49" s="40">
        <v>96</v>
      </c>
      <c r="F49" s="40">
        <v>36</v>
      </c>
      <c r="G49" s="40">
        <v>17</v>
      </c>
      <c r="H49" s="40">
        <v>46</v>
      </c>
      <c r="I49" s="37">
        <v>780</v>
      </c>
      <c r="J49" s="37">
        <v>48</v>
      </c>
      <c r="K49" s="11"/>
    </row>
    <row r="50" spans="1:11" s="9" customFormat="1" ht="9.75" customHeight="1">
      <c r="A50" s="16" t="s">
        <v>34</v>
      </c>
      <c r="B50" s="38">
        <f>SUM(C50:J50)</f>
        <v>303</v>
      </c>
      <c r="C50" s="40">
        <v>116</v>
      </c>
      <c r="D50" s="40">
        <v>31</v>
      </c>
      <c r="E50" s="40">
        <v>33</v>
      </c>
      <c r="F50" s="40">
        <v>38</v>
      </c>
      <c r="G50" s="40">
        <v>18</v>
      </c>
      <c r="H50" s="40">
        <v>5</v>
      </c>
      <c r="I50" s="37">
        <v>62</v>
      </c>
      <c r="J50" s="37">
        <v>0</v>
      </c>
      <c r="K50" s="11"/>
    </row>
    <row r="51" spans="1:11" s="9" customFormat="1" ht="9.75" customHeight="1">
      <c r="A51" s="31"/>
      <c r="B51" s="20"/>
      <c r="C51" s="20"/>
      <c r="D51" s="20"/>
      <c r="E51" s="20"/>
      <c r="F51" s="20"/>
      <c r="G51" s="20"/>
      <c r="H51" s="20"/>
      <c r="I51" s="22"/>
      <c r="J51" s="32"/>
      <c r="K51" s="11"/>
    </row>
    <row r="52" spans="1:9" s="9" customFormat="1" ht="10.5" customHeight="1">
      <c r="A52" s="29" t="s">
        <v>58</v>
      </c>
      <c r="B52" s="26"/>
      <c r="C52" s="26"/>
      <c r="D52" s="26"/>
      <c r="E52" s="26"/>
      <c r="F52" s="26"/>
      <c r="G52" s="26"/>
      <c r="H52" s="26"/>
      <c r="I52" s="27"/>
    </row>
    <row r="53" spans="1:6" s="9" customFormat="1" ht="10.5" customHeight="1">
      <c r="A53" s="34" t="s">
        <v>50</v>
      </c>
      <c r="B53" s="16"/>
      <c r="C53" s="17"/>
      <c r="D53" s="17"/>
      <c r="E53" s="17"/>
      <c r="F53" s="17"/>
    </row>
    <row r="54" spans="1:6" s="9" customFormat="1" ht="9.75" customHeight="1" hidden="1">
      <c r="A54" s="30" t="s">
        <v>45</v>
      </c>
      <c r="B54" s="16"/>
      <c r="C54" s="17"/>
      <c r="D54" s="17"/>
      <c r="E54" s="17"/>
      <c r="F54" s="17"/>
    </row>
    <row r="55" spans="1:8" s="9" customFormat="1" ht="10.5" customHeight="1">
      <c r="A55" s="9" t="s">
        <v>51</v>
      </c>
      <c r="B55" s="21"/>
      <c r="C55" s="20"/>
      <c r="D55" s="20"/>
      <c r="E55" s="20"/>
      <c r="F55" s="20"/>
      <c r="G55" s="20"/>
      <c r="H55" s="20"/>
    </row>
    <row r="56" s="9" customFormat="1" ht="9.75" customHeight="1">
      <c r="A56" s="23"/>
    </row>
    <row r="57" spans="1:6" s="9" customFormat="1" ht="9.75" customHeight="1">
      <c r="A57" s="24"/>
      <c r="C57" s="17"/>
      <c r="D57" s="17"/>
      <c r="E57" s="17"/>
      <c r="F57" s="17"/>
    </row>
    <row r="58" spans="1:6" s="9" customFormat="1" ht="9.75" customHeight="1">
      <c r="A58" s="25"/>
      <c r="C58" s="17"/>
      <c r="D58" s="17"/>
      <c r="E58" s="17"/>
      <c r="F58" s="17"/>
    </row>
    <row r="59" spans="1:6" s="9" customFormat="1" ht="9.75" customHeight="1">
      <c r="A59" s="8"/>
      <c r="C59" s="17"/>
      <c r="D59" s="17"/>
      <c r="E59" s="17"/>
      <c r="F59" s="17"/>
    </row>
    <row r="60" s="9" customFormat="1" ht="9.75" customHeight="1"/>
    <row r="61" s="9" customFormat="1" ht="9.75" customHeight="1"/>
    <row r="62" s="9" customFormat="1" ht="9.75" customHeight="1"/>
    <row r="63" s="9" customFormat="1" ht="9.75" customHeight="1"/>
  </sheetData>
  <sheetProtection/>
  <mergeCells count="12">
    <mergeCell ref="B5:B6"/>
    <mergeCell ref="H5:H6"/>
    <mergeCell ref="D5:D6"/>
    <mergeCell ref="E5:E6"/>
    <mergeCell ref="B4:J4"/>
    <mergeCell ref="J5:J6"/>
    <mergeCell ref="A1:J2"/>
    <mergeCell ref="I5:I6"/>
    <mergeCell ref="F5:F6"/>
    <mergeCell ref="G5:G6"/>
    <mergeCell ref="A4:A6"/>
    <mergeCell ref="C5:C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zoomScale="75" zoomScaleNormal="75" zoomScalePageLayoutView="0" workbookViewId="0" topLeftCell="A1">
      <selection activeCell="B3" sqref="B3:F24"/>
    </sheetView>
  </sheetViews>
  <sheetFormatPr defaultColWidth="9.140625" defaultRowHeight="12.75"/>
  <cols>
    <col min="1" max="1" width="3.57421875" style="0" customWidth="1"/>
    <col min="2" max="5" width="12.57421875" style="0" customWidth="1"/>
    <col min="6" max="6" width="20.140625" style="0" customWidth="1"/>
    <col min="7" max="7" width="3.57421875" style="0" customWidth="1"/>
  </cols>
  <sheetData>
    <row r="1" spans="10:11" ht="12.75">
      <c r="J1" s="3" t="s">
        <v>2</v>
      </c>
      <c r="K1" s="3">
        <v>24994</v>
      </c>
    </row>
    <row r="2" spans="10:11" ht="12.75">
      <c r="J2" s="3" t="s">
        <v>3</v>
      </c>
      <c r="K2" s="3">
        <v>1285</v>
      </c>
    </row>
    <row r="3" spans="2:11" ht="17.25">
      <c r="B3" s="54" t="s">
        <v>38</v>
      </c>
      <c r="C3" s="54"/>
      <c r="D3" s="54"/>
      <c r="E3" s="54"/>
      <c r="F3" s="54"/>
      <c r="J3" s="3" t="s">
        <v>11</v>
      </c>
      <c r="K3" s="3">
        <v>3906</v>
      </c>
    </row>
    <row r="4" spans="4:11" ht="15">
      <c r="D4" s="4"/>
      <c r="J4" s="3" t="s">
        <v>21</v>
      </c>
      <c r="K4" s="3">
        <v>12142</v>
      </c>
    </row>
    <row r="5" spans="2:11" ht="20.25">
      <c r="B5" s="55" t="s">
        <v>36</v>
      </c>
      <c r="C5" s="55"/>
      <c r="D5" s="55"/>
      <c r="E5" s="55"/>
      <c r="F5" s="55"/>
      <c r="G5" s="2"/>
      <c r="J5" s="3" t="s">
        <v>26</v>
      </c>
      <c r="K5" s="3">
        <v>5295</v>
      </c>
    </row>
    <row r="6" spans="2:11" ht="20.25">
      <c r="B6" s="55" t="s">
        <v>35</v>
      </c>
      <c r="C6" s="55"/>
      <c r="D6" s="55"/>
      <c r="E6" s="55"/>
      <c r="F6" s="55"/>
      <c r="J6" s="3" t="s">
        <v>30</v>
      </c>
      <c r="K6" s="3">
        <v>2366</v>
      </c>
    </row>
    <row r="7" spans="4:11" ht="17.25">
      <c r="D7" s="1"/>
      <c r="J7" s="3"/>
      <c r="K7" s="3"/>
    </row>
    <row r="8" spans="2:11" ht="17.25">
      <c r="B8" s="54">
        <v>1999</v>
      </c>
      <c r="C8" s="54"/>
      <c r="D8" s="54"/>
      <c r="E8" s="54"/>
      <c r="F8" s="54"/>
      <c r="J8" s="5"/>
      <c r="K8" s="5"/>
    </row>
    <row r="18" ht="12.75">
      <c r="H18" s="6"/>
    </row>
    <row r="24" ht="12.75">
      <c r="B24" s="7" t="s">
        <v>37</v>
      </c>
    </row>
  </sheetData>
  <sheetProtection/>
  <mergeCells count="4">
    <mergeCell ref="B3:F3"/>
    <mergeCell ref="B6:F6"/>
    <mergeCell ref="B8:F8"/>
    <mergeCell ref="B5:F5"/>
  </mergeCells>
  <printOptions/>
  <pageMargins left="1.01" right="0.787401575" top="2.13" bottom="0.984251969" header="0.492125985" footer="0.49212598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K14" sqref="K14"/>
    </sheetView>
  </sheetViews>
  <sheetFormatPr defaultColWidth="9.140625" defaultRowHeight="12.75"/>
  <sheetData>
    <row r="1" spans="1:10" ht="12.75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2.75">
      <c r="A2" s="51"/>
      <c r="B2" s="51"/>
      <c r="C2" s="51"/>
      <c r="D2" s="51"/>
      <c r="E2" s="51"/>
      <c r="F2" s="51"/>
      <c r="G2" s="51"/>
      <c r="H2" s="51"/>
      <c r="I2" s="51"/>
      <c r="J2" s="52"/>
    </row>
    <row r="3" spans="1:10" ht="12.75">
      <c r="A3" s="28"/>
      <c r="B3" s="28"/>
      <c r="C3" s="28"/>
      <c r="D3" s="28"/>
      <c r="E3" s="28"/>
      <c r="F3" s="28"/>
      <c r="G3" s="28"/>
      <c r="H3" s="28"/>
      <c r="I3" s="28"/>
      <c r="J3" s="9"/>
    </row>
    <row r="4" spans="1:10" ht="12.75">
      <c r="A4" s="53" t="s">
        <v>42</v>
      </c>
      <c r="B4" s="47" t="s">
        <v>43</v>
      </c>
      <c r="C4" s="48"/>
      <c r="D4" s="48"/>
      <c r="E4" s="48"/>
      <c r="F4" s="48"/>
      <c r="G4" s="48"/>
      <c r="H4" s="48"/>
      <c r="I4" s="48"/>
      <c r="J4" s="48"/>
    </row>
    <row r="5" spans="1:10" ht="12.75">
      <c r="A5" s="53"/>
      <c r="B5" s="45" t="s">
        <v>39</v>
      </c>
      <c r="C5" s="44" t="s">
        <v>41</v>
      </c>
      <c r="D5" s="44" t="s">
        <v>54</v>
      </c>
      <c r="E5" s="45" t="s">
        <v>46</v>
      </c>
      <c r="F5" s="45" t="s">
        <v>40</v>
      </c>
      <c r="G5" s="45" t="s">
        <v>0</v>
      </c>
      <c r="H5" s="45" t="s">
        <v>55</v>
      </c>
      <c r="I5" s="44" t="s">
        <v>56</v>
      </c>
      <c r="J5" s="49" t="s">
        <v>57</v>
      </c>
    </row>
    <row r="6" spans="1:10" ht="12.75">
      <c r="A6" s="53"/>
      <c r="B6" s="45"/>
      <c r="C6" s="44"/>
      <c r="D6" s="44"/>
      <c r="E6" s="46"/>
      <c r="F6" s="46"/>
      <c r="G6" s="46"/>
      <c r="H6" s="46"/>
      <c r="I6" s="44"/>
      <c r="J6" s="50"/>
    </row>
    <row r="7" spans="1:10" ht="12.75">
      <c r="A7" s="11"/>
      <c r="B7" s="9"/>
      <c r="C7" s="12" t="s">
        <v>1</v>
      </c>
      <c r="D7" s="13" t="s">
        <v>1</v>
      </c>
      <c r="E7" s="14" t="s">
        <v>1</v>
      </c>
      <c r="F7" s="9"/>
      <c r="G7" s="12" t="s">
        <v>1</v>
      </c>
      <c r="H7" s="12"/>
      <c r="I7" s="9"/>
      <c r="J7" s="9"/>
    </row>
    <row r="8" spans="1:10" ht="12.75">
      <c r="A8" s="19" t="s">
        <v>2</v>
      </c>
      <c r="B8" s="35">
        <f aca="true" t="shared" si="0" ref="B8:J8">B10+B20+B32+B39+B45</f>
        <v>35017</v>
      </c>
      <c r="C8" s="35">
        <f>C10+C20+C32+C39+C45</f>
        <v>6220</v>
      </c>
      <c r="D8" s="35">
        <f t="shared" si="0"/>
        <v>3797</v>
      </c>
      <c r="E8" s="35">
        <f t="shared" si="0"/>
        <v>2022</v>
      </c>
      <c r="F8" s="35">
        <f t="shared" si="0"/>
        <v>1862</v>
      </c>
      <c r="G8" s="35">
        <f t="shared" si="0"/>
        <v>1508</v>
      </c>
      <c r="H8" s="35">
        <f t="shared" si="0"/>
        <v>913</v>
      </c>
      <c r="I8" s="35">
        <f t="shared" si="0"/>
        <v>15089</v>
      </c>
      <c r="J8" s="35">
        <f t="shared" si="0"/>
        <v>3606</v>
      </c>
    </row>
    <row r="9" spans="1:10" ht="12.75">
      <c r="A9" s="9"/>
      <c r="B9" s="36"/>
      <c r="C9" s="42"/>
      <c r="D9" s="42"/>
      <c r="E9" s="42"/>
      <c r="F9" s="42"/>
      <c r="G9" s="42"/>
      <c r="H9" s="42"/>
      <c r="I9" s="42"/>
      <c r="J9" s="42"/>
    </row>
    <row r="10" spans="1:10" ht="12.75">
      <c r="A10" s="15" t="s">
        <v>3</v>
      </c>
      <c r="B10" s="35">
        <f>SUM(B12:B18)</f>
        <v>2191</v>
      </c>
      <c r="C10" s="35">
        <f>SUM(C12:C18)</f>
        <v>391</v>
      </c>
      <c r="D10" s="35">
        <f aca="true" t="shared" si="1" ref="D10:J10">SUM(D12:D18)</f>
        <v>99</v>
      </c>
      <c r="E10" s="35">
        <f t="shared" si="1"/>
        <v>150</v>
      </c>
      <c r="F10" s="35">
        <f t="shared" si="1"/>
        <v>9</v>
      </c>
      <c r="G10" s="35">
        <f t="shared" si="1"/>
        <v>15</v>
      </c>
      <c r="H10" s="35">
        <f t="shared" si="1"/>
        <v>29</v>
      </c>
      <c r="I10" s="35">
        <f t="shared" si="1"/>
        <v>1097</v>
      </c>
      <c r="J10" s="35">
        <f t="shared" si="1"/>
        <v>401</v>
      </c>
    </row>
    <row r="11" spans="1:10" ht="12.75">
      <c r="A11" s="15"/>
      <c r="B11" s="38"/>
      <c r="C11" s="39"/>
      <c r="D11" s="35"/>
      <c r="E11" s="35"/>
      <c r="F11" s="35"/>
      <c r="G11" s="35"/>
      <c r="H11" s="35"/>
      <c r="I11" s="39"/>
      <c r="J11" s="39"/>
    </row>
    <row r="12" spans="1:10" ht="12.75">
      <c r="A12" s="16" t="s">
        <v>4</v>
      </c>
      <c r="B12" s="38">
        <f>SUM(C12:J12)</f>
        <v>399</v>
      </c>
      <c r="C12" s="40">
        <v>39</v>
      </c>
      <c r="D12" s="40">
        <v>37</v>
      </c>
      <c r="E12" s="40">
        <v>15</v>
      </c>
      <c r="F12" s="40">
        <v>3</v>
      </c>
      <c r="G12" s="40">
        <v>1</v>
      </c>
      <c r="H12" s="40">
        <v>0</v>
      </c>
      <c r="I12" s="37">
        <v>221</v>
      </c>
      <c r="J12" s="37">
        <v>83</v>
      </c>
    </row>
    <row r="13" spans="1:10" ht="12.75">
      <c r="A13" s="16" t="s">
        <v>5</v>
      </c>
      <c r="B13" s="38">
        <f aca="true" t="shared" si="2" ref="B13:B18">SUM(C13:J13)</f>
        <v>118</v>
      </c>
      <c r="C13" s="40">
        <v>43</v>
      </c>
      <c r="D13" s="40">
        <v>4</v>
      </c>
      <c r="E13" s="40">
        <v>1</v>
      </c>
      <c r="F13" s="40">
        <v>0</v>
      </c>
      <c r="G13" s="40">
        <v>0</v>
      </c>
      <c r="H13" s="40">
        <v>0</v>
      </c>
      <c r="I13" s="37">
        <v>51</v>
      </c>
      <c r="J13" s="37">
        <v>19</v>
      </c>
    </row>
    <row r="14" spans="1:10" ht="12.75">
      <c r="A14" s="16" t="s">
        <v>6</v>
      </c>
      <c r="B14" s="38">
        <f t="shared" si="2"/>
        <v>435</v>
      </c>
      <c r="C14" s="40">
        <v>75</v>
      </c>
      <c r="D14" s="40">
        <v>2</v>
      </c>
      <c r="E14" s="40">
        <v>14</v>
      </c>
      <c r="F14" s="40">
        <v>3</v>
      </c>
      <c r="G14" s="40">
        <v>0</v>
      </c>
      <c r="H14" s="40">
        <v>0</v>
      </c>
      <c r="I14" s="37">
        <v>163</v>
      </c>
      <c r="J14" s="37">
        <v>178</v>
      </c>
    </row>
    <row r="15" spans="1:10" ht="12.75">
      <c r="A15" s="16" t="s">
        <v>7</v>
      </c>
      <c r="B15" s="38">
        <f t="shared" si="2"/>
        <v>93</v>
      </c>
      <c r="C15" s="40">
        <v>41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37">
        <v>32</v>
      </c>
      <c r="J15" s="37">
        <v>20</v>
      </c>
    </row>
    <row r="16" spans="1:10" ht="12.75">
      <c r="A16" s="16" t="s">
        <v>8</v>
      </c>
      <c r="B16" s="38">
        <f t="shared" si="2"/>
        <v>762</v>
      </c>
      <c r="C16" s="40">
        <v>125</v>
      </c>
      <c r="D16" s="40">
        <v>26</v>
      </c>
      <c r="E16" s="40">
        <v>78</v>
      </c>
      <c r="F16" s="40">
        <v>2</v>
      </c>
      <c r="G16" s="40">
        <v>13</v>
      </c>
      <c r="H16" s="40">
        <v>14</v>
      </c>
      <c r="I16" s="37">
        <v>409</v>
      </c>
      <c r="J16" s="37">
        <v>95</v>
      </c>
    </row>
    <row r="17" spans="1:10" ht="12.75">
      <c r="A17" s="16" t="s">
        <v>9</v>
      </c>
      <c r="B17" s="38">
        <f t="shared" si="2"/>
        <v>92</v>
      </c>
      <c r="C17" s="40">
        <v>22</v>
      </c>
      <c r="D17" s="40">
        <v>0</v>
      </c>
      <c r="E17" s="40">
        <v>31</v>
      </c>
      <c r="F17" s="40">
        <v>0</v>
      </c>
      <c r="G17" s="40">
        <v>0</v>
      </c>
      <c r="H17" s="40">
        <v>0</v>
      </c>
      <c r="I17" s="37">
        <v>39</v>
      </c>
      <c r="J17" s="37">
        <v>0</v>
      </c>
    </row>
    <row r="18" spans="1:10" ht="12.75">
      <c r="A18" s="16" t="s">
        <v>10</v>
      </c>
      <c r="B18" s="38">
        <f t="shared" si="2"/>
        <v>292</v>
      </c>
      <c r="C18" s="40">
        <v>46</v>
      </c>
      <c r="D18" s="40">
        <v>30</v>
      </c>
      <c r="E18" s="40">
        <v>11</v>
      </c>
      <c r="F18" s="40">
        <v>1</v>
      </c>
      <c r="G18" s="40">
        <v>1</v>
      </c>
      <c r="H18" s="40">
        <v>15</v>
      </c>
      <c r="I18" s="37">
        <v>182</v>
      </c>
      <c r="J18" s="37">
        <v>6</v>
      </c>
    </row>
    <row r="19" spans="1:10" ht="12.75">
      <c r="A19" s="9"/>
      <c r="B19" s="41"/>
      <c r="C19" s="40"/>
      <c r="D19" s="40"/>
      <c r="E19" s="40"/>
      <c r="F19" s="40"/>
      <c r="G19" s="40"/>
      <c r="H19" s="40"/>
      <c r="I19" s="37"/>
      <c r="J19" s="37"/>
    </row>
    <row r="20" spans="1:10" ht="12.75">
      <c r="A20" s="15" t="s">
        <v>11</v>
      </c>
      <c r="B20" s="35">
        <f aca="true" t="shared" si="3" ref="B20:J20">SUM(B22:B30)</f>
        <v>7265</v>
      </c>
      <c r="C20" s="35">
        <f t="shared" si="3"/>
        <v>1339</v>
      </c>
      <c r="D20" s="35">
        <f t="shared" si="3"/>
        <v>326</v>
      </c>
      <c r="E20" s="35">
        <f t="shared" si="3"/>
        <v>350</v>
      </c>
      <c r="F20" s="35">
        <f t="shared" si="3"/>
        <v>247</v>
      </c>
      <c r="G20" s="35">
        <f t="shared" si="3"/>
        <v>204</v>
      </c>
      <c r="H20" s="35">
        <f t="shared" si="3"/>
        <v>371</v>
      </c>
      <c r="I20" s="39">
        <f t="shared" si="3"/>
        <v>3405</v>
      </c>
      <c r="J20" s="39">
        <f t="shared" si="3"/>
        <v>1023</v>
      </c>
    </row>
    <row r="21" spans="1:10" ht="12.75">
      <c r="A21" s="15"/>
      <c r="B21" s="38"/>
      <c r="C21" s="39"/>
      <c r="D21" s="39"/>
      <c r="E21" s="39"/>
      <c r="F21" s="35"/>
      <c r="G21" s="35"/>
      <c r="H21" s="35"/>
      <c r="I21" s="39"/>
      <c r="J21" s="39"/>
    </row>
    <row r="22" spans="1:10" ht="12.75">
      <c r="A22" s="16" t="s">
        <v>12</v>
      </c>
      <c r="B22" s="38">
        <f aca="true" t="shared" si="4" ref="B22:B30">SUM(C22:J22)</f>
        <v>760</v>
      </c>
      <c r="C22" s="40">
        <v>90</v>
      </c>
      <c r="D22" s="40">
        <v>18</v>
      </c>
      <c r="E22" s="40">
        <v>35</v>
      </c>
      <c r="F22" s="40">
        <v>0</v>
      </c>
      <c r="G22" s="40">
        <v>17</v>
      </c>
      <c r="H22" s="40">
        <v>45</v>
      </c>
      <c r="I22" s="37">
        <v>488</v>
      </c>
      <c r="J22" s="37">
        <v>67</v>
      </c>
    </row>
    <row r="23" spans="1:10" ht="12.75">
      <c r="A23" s="16" t="s">
        <v>13</v>
      </c>
      <c r="B23" s="38">
        <f t="shared" si="4"/>
        <v>581</v>
      </c>
      <c r="C23" s="40">
        <v>112</v>
      </c>
      <c r="D23" s="40">
        <v>0</v>
      </c>
      <c r="E23" s="40">
        <v>25</v>
      </c>
      <c r="F23" s="40">
        <v>2</v>
      </c>
      <c r="G23" s="40">
        <v>15</v>
      </c>
      <c r="H23" s="40">
        <v>10</v>
      </c>
      <c r="I23" s="37">
        <v>384</v>
      </c>
      <c r="J23" s="37">
        <v>33</v>
      </c>
    </row>
    <row r="24" spans="1:10" ht="12.75">
      <c r="A24" s="16" t="s">
        <v>14</v>
      </c>
      <c r="B24" s="38">
        <f t="shared" si="4"/>
        <v>1074</v>
      </c>
      <c r="C24" s="40">
        <v>268</v>
      </c>
      <c r="D24" s="40">
        <v>31</v>
      </c>
      <c r="E24" s="40">
        <v>68</v>
      </c>
      <c r="F24" s="40">
        <v>37</v>
      </c>
      <c r="G24" s="40">
        <v>33</v>
      </c>
      <c r="H24" s="40">
        <v>45</v>
      </c>
      <c r="I24" s="37">
        <v>400</v>
      </c>
      <c r="J24" s="37">
        <v>192</v>
      </c>
    </row>
    <row r="25" spans="1:10" ht="12.75">
      <c r="A25" s="16" t="s">
        <v>15</v>
      </c>
      <c r="B25" s="38">
        <f t="shared" si="4"/>
        <v>526</v>
      </c>
      <c r="C25" s="40">
        <v>98</v>
      </c>
      <c r="D25" s="40">
        <v>29</v>
      </c>
      <c r="E25" s="40">
        <v>12</v>
      </c>
      <c r="F25" s="40">
        <v>16</v>
      </c>
      <c r="G25" s="40">
        <v>11</v>
      </c>
      <c r="H25" s="40">
        <v>105</v>
      </c>
      <c r="I25" s="37">
        <v>220</v>
      </c>
      <c r="J25" s="37">
        <v>35</v>
      </c>
    </row>
    <row r="26" spans="1:10" ht="12.75">
      <c r="A26" s="16" t="s">
        <v>16</v>
      </c>
      <c r="B26" s="38">
        <f t="shared" si="4"/>
        <v>591</v>
      </c>
      <c r="C26" s="40">
        <v>62</v>
      </c>
      <c r="D26" s="40">
        <v>19</v>
      </c>
      <c r="E26" s="40">
        <v>47</v>
      </c>
      <c r="F26" s="40">
        <v>13</v>
      </c>
      <c r="G26" s="40">
        <v>6</v>
      </c>
      <c r="H26" s="40">
        <v>27</v>
      </c>
      <c r="I26" s="37">
        <v>296</v>
      </c>
      <c r="J26" s="37">
        <v>121</v>
      </c>
    </row>
    <row r="27" spans="1:10" ht="12.75">
      <c r="A27" s="16" t="s">
        <v>17</v>
      </c>
      <c r="B27" s="38">
        <f t="shared" si="4"/>
        <v>1205</v>
      </c>
      <c r="C27" s="40">
        <v>205</v>
      </c>
      <c r="D27" s="40">
        <v>65</v>
      </c>
      <c r="E27" s="40">
        <v>77</v>
      </c>
      <c r="F27" s="40">
        <v>62</v>
      </c>
      <c r="G27" s="40">
        <v>35</v>
      </c>
      <c r="H27" s="40">
        <v>46</v>
      </c>
      <c r="I27" s="37">
        <v>497</v>
      </c>
      <c r="J27" s="37">
        <v>218</v>
      </c>
    </row>
    <row r="28" spans="1:10" ht="12.75">
      <c r="A28" s="16" t="s">
        <v>18</v>
      </c>
      <c r="B28" s="38">
        <f t="shared" si="4"/>
        <v>400</v>
      </c>
      <c r="C28" s="40">
        <v>117</v>
      </c>
      <c r="D28" s="40">
        <v>29</v>
      </c>
      <c r="E28" s="40">
        <v>29</v>
      </c>
      <c r="F28" s="40">
        <v>15</v>
      </c>
      <c r="G28" s="40">
        <v>11</v>
      </c>
      <c r="H28" s="40">
        <v>8</v>
      </c>
      <c r="I28" s="37">
        <v>175</v>
      </c>
      <c r="J28" s="37">
        <v>16</v>
      </c>
    </row>
    <row r="29" spans="1:10" ht="12.75">
      <c r="A29" s="16" t="s">
        <v>19</v>
      </c>
      <c r="B29" s="38">
        <f t="shared" si="4"/>
        <v>232</v>
      </c>
      <c r="C29" s="40">
        <v>63</v>
      </c>
      <c r="D29" s="40">
        <v>23</v>
      </c>
      <c r="E29" s="40">
        <v>5</v>
      </c>
      <c r="F29" s="40">
        <v>14</v>
      </c>
      <c r="G29" s="40">
        <v>12</v>
      </c>
      <c r="H29" s="40">
        <v>7</v>
      </c>
      <c r="I29" s="37">
        <v>61</v>
      </c>
      <c r="J29" s="37">
        <v>47</v>
      </c>
    </row>
    <row r="30" spans="1:10" ht="12.75">
      <c r="A30" s="16" t="s">
        <v>20</v>
      </c>
      <c r="B30" s="38">
        <f t="shared" si="4"/>
        <v>1896</v>
      </c>
      <c r="C30" s="40">
        <v>324</v>
      </c>
      <c r="D30" s="40">
        <v>112</v>
      </c>
      <c r="E30" s="40">
        <v>52</v>
      </c>
      <c r="F30" s="40">
        <v>88</v>
      </c>
      <c r="G30" s="40">
        <v>64</v>
      </c>
      <c r="H30" s="40">
        <v>78</v>
      </c>
      <c r="I30" s="37">
        <v>884</v>
      </c>
      <c r="J30" s="37">
        <v>294</v>
      </c>
    </row>
    <row r="31" spans="1:10" ht="12.75">
      <c r="A31" s="9"/>
      <c r="B31" s="38"/>
      <c r="C31" s="40"/>
      <c r="D31" s="40"/>
      <c r="E31" s="40"/>
      <c r="F31" s="40"/>
      <c r="G31" s="40"/>
      <c r="H31" s="40"/>
      <c r="I31" s="37"/>
      <c r="J31" s="37"/>
    </row>
    <row r="32" spans="1:10" ht="12.75">
      <c r="A32" s="15" t="s">
        <v>21</v>
      </c>
      <c r="B32" s="35">
        <f aca="true" t="shared" si="5" ref="B32:J32">SUM(B34:B37)</f>
        <v>15055</v>
      </c>
      <c r="C32" s="35">
        <f t="shared" si="5"/>
        <v>2703</v>
      </c>
      <c r="D32" s="35">
        <f t="shared" si="5"/>
        <v>1415</v>
      </c>
      <c r="E32" s="35">
        <f t="shared" si="5"/>
        <v>785</v>
      </c>
      <c r="F32" s="35">
        <f t="shared" si="5"/>
        <v>1190</v>
      </c>
      <c r="G32" s="35">
        <f t="shared" si="5"/>
        <v>854</v>
      </c>
      <c r="H32" s="35">
        <f t="shared" si="5"/>
        <v>451</v>
      </c>
      <c r="I32" s="35">
        <f t="shared" si="5"/>
        <v>7001</v>
      </c>
      <c r="J32" s="35">
        <f t="shared" si="5"/>
        <v>656</v>
      </c>
    </row>
    <row r="33" spans="1:10" ht="12.75">
      <c r="A33" s="15"/>
      <c r="B33" s="38"/>
      <c r="C33" s="39"/>
      <c r="D33" s="39"/>
      <c r="E33" s="39"/>
      <c r="F33" s="35"/>
      <c r="G33" s="35"/>
      <c r="H33" s="35"/>
      <c r="I33" s="39"/>
      <c r="J33" s="39"/>
    </row>
    <row r="34" spans="1:10" ht="12.75">
      <c r="A34" s="16" t="s">
        <v>22</v>
      </c>
      <c r="B34" s="38">
        <f>SUM(C34:J34)</f>
        <v>4057</v>
      </c>
      <c r="C34" s="40">
        <v>904</v>
      </c>
      <c r="D34" s="40">
        <v>360</v>
      </c>
      <c r="E34" s="40">
        <v>197</v>
      </c>
      <c r="F34" s="40">
        <v>198</v>
      </c>
      <c r="G34" s="40">
        <v>145</v>
      </c>
      <c r="H34" s="40">
        <v>211</v>
      </c>
      <c r="I34" s="37">
        <v>1841</v>
      </c>
      <c r="J34" s="37">
        <v>201</v>
      </c>
    </row>
    <row r="35" spans="1:10" ht="12.75">
      <c r="A35" s="16" t="s">
        <v>23</v>
      </c>
      <c r="B35" s="38">
        <f>SUM(C35:J35)</f>
        <v>610</v>
      </c>
      <c r="C35" s="40">
        <v>110</v>
      </c>
      <c r="D35" s="40">
        <v>58</v>
      </c>
      <c r="E35" s="40">
        <v>62</v>
      </c>
      <c r="F35" s="40">
        <v>37</v>
      </c>
      <c r="G35" s="40">
        <v>63</v>
      </c>
      <c r="H35" s="40">
        <v>50</v>
      </c>
      <c r="I35" s="37">
        <v>220</v>
      </c>
      <c r="J35" s="37">
        <v>10</v>
      </c>
    </row>
    <row r="36" spans="1:10" ht="12.75">
      <c r="A36" s="16" t="s">
        <v>24</v>
      </c>
      <c r="B36" s="38">
        <f>SUM(C36:J36)</f>
        <v>2095</v>
      </c>
      <c r="C36" s="40">
        <v>365</v>
      </c>
      <c r="D36" s="40">
        <v>228</v>
      </c>
      <c r="E36" s="40">
        <v>121</v>
      </c>
      <c r="F36" s="40">
        <v>196</v>
      </c>
      <c r="G36" s="40">
        <v>166</v>
      </c>
      <c r="H36" s="40">
        <v>83</v>
      </c>
      <c r="I36" s="37">
        <v>873</v>
      </c>
      <c r="J36" s="37">
        <v>63</v>
      </c>
    </row>
    <row r="37" spans="1:10" ht="12.75">
      <c r="A37" s="16" t="s">
        <v>25</v>
      </c>
      <c r="B37" s="38">
        <f>SUM(C37:J37)</f>
        <v>8293</v>
      </c>
      <c r="C37" s="40">
        <v>1324</v>
      </c>
      <c r="D37" s="40">
        <v>769</v>
      </c>
      <c r="E37" s="40">
        <v>405</v>
      </c>
      <c r="F37" s="40">
        <v>759</v>
      </c>
      <c r="G37" s="40">
        <v>480</v>
      </c>
      <c r="H37" s="40">
        <v>107</v>
      </c>
      <c r="I37" s="37">
        <v>4067</v>
      </c>
      <c r="J37" s="37">
        <v>382</v>
      </c>
    </row>
    <row r="38" spans="1:10" ht="12.75">
      <c r="A38" s="9"/>
      <c r="B38" s="38"/>
      <c r="C38" s="40"/>
      <c r="D38" s="40"/>
      <c r="E38" s="40"/>
      <c r="F38" s="40"/>
      <c r="G38" s="40"/>
      <c r="H38" s="40"/>
      <c r="I38" s="37"/>
      <c r="J38" s="37"/>
    </row>
    <row r="39" spans="1:10" ht="12.75">
      <c r="A39" s="15" t="s">
        <v>26</v>
      </c>
      <c r="B39" s="35">
        <f aca="true" t="shared" si="6" ref="B39:J39">SUM(B41:B43)</f>
        <v>7482</v>
      </c>
      <c r="C39" s="35">
        <f t="shared" si="6"/>
        <v>1226</v>
      </c>
      <c r="D39" s="35">
        <f t="shared" si="6"/>
        <v>1626</v>
      </c>
      <c r="E39" s="35">
        <f t="shared" si="6"/>
        <v>569</v>
      </c>
      <c r="F39" s="35">
        <f t="shared" si="6"/>
        <v>342</v>
      </c>
      <c r="G39" s="35">
        <f t="shared" si="6"/>
        <v>391</v>
      </c>
      <c r="H39" s="35">
        <f t="shared" si="6"/>
        <v>9</v>
      </c>
      <c r="I39" s="35">
        <f t="shared" si="6"/>
        <v>2035</v>
      </c>
      <c r="J39" s="35">
        <f t="shared" si="6"/>
        <v>1284</v>
      </c>
    </row>
    <row r="40" spans="1:10" ht="12.75">
      <c r="A40" s="15"/>
      <c r="B40" s="38"/>
      <c r="C40" s="39"/>
      <c r="D40" s="39"/>
      <c r="E40" s="39"/>
      <c r="F40" s="35" t="s">
        <v>1</v>
      </c>
      <c r="G40" s="35"/>
      <c r="H40" s="35"/>
      <c r="I40" s="39"/>
      <c r="J40" s="39"/>
    </row>
    <row r="41" spans="1:10" ht="12.75">
      <c r="A41" s="16" t="s">
        <v>27</v>
      </c>
      <c r="B41" s="38">
        <f>SUM(C41:J41)</f>
        <v>2667</v>
      </c>
      <c r="C41" s="40">
        <v>335</v>
      </c>
      <c r="D41" s="40">
        <v>440</v>
      </c>
      <c r="E41" s="40">
        <v>171</v>
      </c>
      <c r="F41" s="40">
        <v>147</v>
      </c>
      <c r="G41" s="40">
        <v>164</v>
      </c>
      <c r="H41" s="40">
        <v>7</v>
      </c>
      <c r="I41" s="37">
        <v>1109</v>
      </c>
      <c r="J41" s="37">
        <v>294</v>
      </c>
    </row>
    <row r="42" spans="1:10" ht="12.75">
      <c r="A42" s="16" t="s">
        <v>28</v>
      </c>
      <c r="B42" s="38">
        <f>SUM(C42:J42)</f>
        <v>1960</v>
      </c>
      <c r="C42" s="40">
        <v>286</v>
      </c>
      <c r="D42" s="40">
        <v>331</v>
      </c>
      <c r="E42" s="40">
        <v>227</v>
      </c>
      <c r="F42" s="40">
        <v>63</v>
      </c>
      <c r="G42" s="40">
        <v>99</v>
      </c>
      <c r="H42" s="40">
        <v>2</v>
      </c>
      <c r="I42" s="37">
        <v>473</v>
      </c>
      <c r="J42" s="37">
        <v>479</v>
      </c>
    </row>
    <row r="43" spans="1:10" ht="12.75">
      <c r="A43" s="16" t="s">
        <v>29</v>
      </c>
      <c r="B43" s="38">
        <f>SUM(C43:J43)</f>
        <v>2855</v>
      </c>
      <c r="C43" s="40">
        <v>605</v>
      </c>
      <c r="D43" s="40">
        <v>855</v>
      </c>
      <c r="E43" s="40">
        <v>171</v>
      </c>
      <c r="F43" s="40">
        <v>132</v>
      </c>
      <c r="G43" s="40">
        <v>128</v>
      </c>
      <c r="H43" s="40">
        <v>0</v>
      </c>
      <c r="I43" s="37">
        <v>453</v>
      </c>
      <c r="J43" s="37">
        <v>511</v>
      </c>
    </row>
    <row r="44" spans="1:10" ht="12.75">
      <c r="A44" s="9"/>
      <c r="B44" s="38"/>
      <c r="C44" s="40"/>
      <c r="D44" s="40"/>
      <c r="E44" s="40"/>
      <c r="F44" s="40"/>
      <c r="G44" s="40"/>
      <c r="H44" s="40"/>
      <c r="I44" s="37"/>
      <c r="J44" s="37"/>
    </row>
    <row r="45" spans="1:10" ht="12.75">
      <c r="A45" s="15" t="s">
        <v>30</v>
      </c>
      <c r="B45" s="35">
        <f aca="true" t="shared" si="7" ref="B45:J45">SUM(B47:B50)</f>
        <v>3024</v>
      </c>
      <c r="C45" s="35">
        <f t="shared" si="7"/>
        <v>561</v>
      </c>
      <c r="D45" s="35">
        <f t="shared" si="7"/>
        <v>331</v>
      </c>
      <c r="E45" s="35">
        <f t="shared" si="7"/>
        <v>168</v>
      </c>
      <c r="F45" s="35">
        <f t="shared" si="7"/>
        <v>74</v>
      </c>
      <c r="G45" s="35">
        <f t="shared" si="7"/>
        <v>44</v>
      </c>
      <c r="H45" s="35">
        <f t="shared" si="7"/>
        <v>53</v>
      </c>
      <c r="I45" s="35">
        <f t="shared" si="7"/>
        <v>1551</v>
      </c>
      <c r="J45" s="35">
        <f t="shared" si="7"/>
        <v>242</v>
      </c>
    </row>
    <row r="46" spans="1:10" ht="12.75">
      <c r="A46" s="15"/>
      <c r="B46" s="38"/>
      <c r="C46" s="39"/>
      <c r="D46" s="39"/>
      <c r="E46" s="39"/>
      <c r="F46" s="35"/>
      <c r="G46" s="35"/>
      <c r="H46" s="35"/>
      <c r="I46" s="39"/>
      <c r="J46" s="39"/>
    </row>
    <row r="47" spans="1:10" ht="12.75">
      <c r="A47" s="16" t="s">
        <v>31</v>
      </c>
      <c r="B47" s="38">
        <f>SUM(C47:J47)</f>
        <v>566</v>
      </c>
      <c r="C47" s="40">
        <v>169</v>
      </c>
      <c r="D47" s="40">
        <v>103</v>
      </c>
      <c r="E47" s="40">
        <v>24</v>
      </c>
      <c r="F47" s="40">
        <v>0</v>
      </c>
      <c r="G47" s="40">
        <v>9</v>
      </c>
      <c r="H47" s="40">
        <v>0</v>
      </c>
      <c r="I47" s="37">
        <v>166</v>
      </c>
      <c r="J47" s="37">
        <v>95</v>
      </c>
    </row>
    <row r="48" spans="1:10" ht="12.75">
      <c r="A48" s="16" t="s">
        <v>32</v>
      </c>
      <c r="B48" s="38">
        <f>SUM(C48:J48)</f>
        <v>872</v>
      </c>
      <c r="C48" s="40">
        <v>139</v>
      </c>
      <c r="D48" s="40">
        <v>74</v>
      </c>
      <c r="E48" s="40">
        <v>15</v>
      </c>
      <c r="F48" s="40">
        <v>0</v>
      </c>
      <c r="G48" s="40">
        <v>0</v>
      </c>
      <c r="H48" s="40">
        <v>2</v>
      </c>
      <c r="I48" s="37">
        <v>543</v>
      </c>
      <c r="J48" s="37">
        <v>99</v>
      </c>
    </row>
    <row r="49" spans="1:10" ht="12.75">
      <c r="A49" s="16" t="s">
        <v>33</v>
      </c>
      <c r="B49" s="38">
        <f>SUM(C49:J49)</f>
        <v>1283</v>
      </c>
      <c r="C49" s="40">
        <v>137</v>
      </c>
      <c r="D49" s="40">
        <v>123</v>
      </c>
      <c r="E49" s="40">
        <v>96</v>
      </c>
      <c r="F49" s="40">
        <v>36</v>
      </c>
      <c r="G49" s="40">
        <v>17</v>
      </c>
      <c r="H49" s="40">
        <v>46</v>
      </c>
      <c r="I49" s="37">
        <v>780</v>
      </c>
      <c r="J49" s="37">
        <v>48</v>
      </c>
    </row>
    <row r="50" spans="1:10" ht="12.75">
      <c r="A50" s="16" t="s">
        <v>34</v>
      </c>
      <c r="B50" s="38">
        <f>SUM(C50:J50)</f>
        <v>303</v>
      </c>
      <c r="C50" s="40">
        <v>116</v>
      </c>
      <c r="D50" s="40">
        <v>31</v>
      </c>
      <c r="E50" s="40">
        <v>33</v>
      </c>
      <c r="F50" s="40">
        <v>38</v>
      </c>
      <c r="G50" s="40">
        <v>18</v>
      </c>
      <c r="H50" s="40">
        <v>5</v>
      </c>
      <c r="I50" s="37">
        <v>62</v>
      </c>
      <c r="J50" s="37">
        <v>0</v>
      </c>
    </row>
    <row r="51" spans="1:10" ht="12.75">
      <c r="A51" s="31"/>
      <c r="B51" s="20"/>
      <c r="C51" s="20"/>
      <c r="D51" s="20"/>
      <c r="E51" s="20"/>
      <c r="F51" s="20"/>
      <c r="G51" s="20"/>
      <c r="H51" s="20"/>
      <c r="I51" s="22"/>
      <c r="J51" s="32"/>
    </row>
    <row r="52" spans="1:10" ht="12.75">
      <c r="A52" s="29" t="s">
        <v>53</v>
      </c>
      <c r="B52" s="26"/>
      <c r="C52" s="26"/>
      <c r="D52" s="26"/>
      <c r="E52" s="26"/>
      <c r="F52" s="26"/>
      <c r="G52" s="26"/>
      <c r="H52" s="26"/>
      <c r="I52" s="27"/>
      <c r="J52" s="9"/>
    </row>
    <row r="53" spans="1:10" ht="12.75">
      <c r="A53" s="34" t="s">
        <v>50</v>
      </c>
      <c r="B53" s="16"/>
      <c r="C53" s="17"/>
      <c r="D53" s="17"/>
      <c r="E53" s="17"/>
      <c r="F53" s="17"/>
      <c r="G53" s="9"/>
      <c r="H53" s="9"/>
      <c r="I53" s="9"/>
      <c r="J53" s="9"/>
    </row>
    <row r="54" spans="1:10" ht="12.75">
      <c r="A54" s="30" t="s">
        <v>45</v>
      </c>
      <c r="B54" s="16"/>
      <c r="C54" s="17"/>
      <c r="D54" s="17"/>
      <c r="E54" s="17"/>
      <c r="F54" s="17"/>
      <c r="G54" s="9"/>
      <c r="H54" s="9"/>
      <c r="I54" s="9"/>
      <c r="J54" s="9"/>
    </row>
    <row r="55" spans="1:10" ht="12.75">
      <c r="A55" s="9" t="s">
        <v>51</v>
      </c>
      <c r="B55" s="21"/>
      <c r="C55" s="20"/>
      <c r="D55" s="20"/>
      <c r="E55" s="20"/>
      <c r="F55" s="20"/>
      <c r="G55" s="20"/>
      <c r="H55" s="20"/>
      <c r="I55" s="9"/>
      <c r="J55" s="9"/>
    </row>
    <row r="56" spans="1:10" ht="12.75">
      <c r="A56" s="23"/>
      <c r="B56" s="9"/>
      <c r="C56" s="9"/>
      <c r="D56" s="9"/>
      <c r="E56" s="9"/>
      <c r="F56" s="9"/>
      <c r="G56" s="9"/>
      <c r="H56" s="9"/>
      <c r="I56" s="9"/>
      <c r="J56" s="9"/>
    </row>
  </sheetData>
  <sheetProtection/>
  <mergeCells count="12">
    <mergeCell ref="E5:E6"/>
    <mergeCell ref="F5:F6"/>
    <mergeCell ref="G5:G6"/>
    <mergeCell ref="H5:H6"/>
    <mergeCell ref="I5:I6"/>
    <mergeCell ref="J5:J6"/>
    <mergeCell ref="A1:J2"/>
    <mergeCell ref="A4:A6"/>
    <mergeCell ref="B4:J4"/>
    <mergeCell ref="B5:B6"/>
    <mergeCell ref="C5:C6"/>
    <mergeCell ref="D5:D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2008-06-30T16:53:46Z</cp:lastPrinted>
  <dcterms:created xsi:type="dcterms:W3CDTF">2000-02-25T14:53:35Z</dcterms:created>
  <dcterms:modified xsi:type="dcterms:W3CDTF">2021-09-14T21:07:03Z</dcterms:modified>
  <cp:category/>
  <cp:version/>
  <cp:contentType/>
  <cp:contentStatus/>
</cp:coreProperties>
</file>