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24" windowWidth="11700" windowHeight="9600" activeTab="0"/>
  </bookViews>
  <sheets>
    <sheet name="T3.11" sheetId="1" r:id="rId1"/>
    <sheet name="Gráfico 44 e 45" sheetId="2" state="hidden" r:id="rId2"/>
    <sheet name="T 27" sheetId="3" state="hidden" r:id="rId3"/>
    <sheet name="Figura 18 e 19" sheetId="4" state="hidden" r:id="rId4"/>
  </sheets>
  <definedNames>
    <definedName name="_Fill" hidden="1">'T3.11'!$B$4:$G$4</definedName>
    <definedName name="_xlnm.Print_Area" localSheetId="2">'T 27'!$A$1:$E$12</definedName>
    <definedName name="_xlnm.Print_Area" localSheetId="0">'T3.11'!$A$1:$L$51</definedName>
    <definedName name="_xlnm.Print_Titles" localSheetId="0">'T3.11'!$A:$A</definedName>
    <definedName name="Títulos_impressão_IM" localSheetId="0">'T3.11'!$A:$A</definedName>
  </definedNames>
  <calcPr fullCalcOnLoad="1"/>
</workbook>
</file>

<file path=xl/sharedStrings.xml><?xml version="1.0" encoding="utf-8"?>
<sst xmlns="http://schemas.openxmlformats.org/spreadsheetml/2006/main" count="75" uniqueCount="69">
  <si>
    <t>Região Norte</t>
  </si>
  <si>
    <t>Região Nordeste</t>
  </si>
  <si>
    <t>Região Sudeste</t>
  </si>
  <si>
    <t>Região Sul</t>
  </si>
  <si>
    <t>Região Centro-Oeste</t>
  </si>
  <si>
    <t>Shell</t>
  </si>
  <si>
    <t>Esso</t>
  </si>
  <si>
    <t>VENDAS DE QUEROSENE DE AVIAÇÃO</t>
  </si>
  <si>
    <t>POR DISTRIBUIDORA</t>
  </si>
  <si>
    <t>Petrobras-BR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</si>
  <si>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</si>
  <si>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</si>
  <si>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24.</t>
    </r>
  </si>
  <si>
    <t>GRÁFICO 44</t>
  </si>
  <si>
    <t>GRÁFICO 45</t>
  </si>
  <si>
    <t>DE QUEROSENE DE AVIAÇÃO</t>
  </si>
  <si>
    <t xml:space="preserve">DE QUEROSENE DE AVIAÇÃO </t>
  </si>
  <si>
    <t>FIGURA 18</t>
  </si>
  <si>
    <t>FIGURA 19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</si>
  <si>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</si>
  <si>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</si>
  <si>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%</t>
  </si>
  <si>
    <t>Distribuidora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</si>
  <si>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</si>
  <si>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</si>
  <si>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</si>
  <si>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Esso ........................................................................................................................................</t>
  </si>
  <si>
    <t xml:space="preserve">Fonte: ANP, conforme a Portaria CNP n.º 221 de 25/06/1981. </t>
  </si>
  <si>
    <t>Tabela 27: Participação relativa das distribuidoras nas vendas</t>
  </si>
  <si>
    <t>de querosene de aviação, em ordem decrescente - 2001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</si>
  <si>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</si>
  <si>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</si>
  <si>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</si>
  <si>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</si>
  <si>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</si>
  <si>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</si>
  <si>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</si>
  <si>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</si>
  <si>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</si>
  <si>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</si>
  <si>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</si>
  <si>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</si>
  <si>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</si>
  <si>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</si>
  <si>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</si>
  <si>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</si>
  <si>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</si>
  <si>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</si>
  <si>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</si>
  <si>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</si>
  <si>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</si>
  <si>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</si>
  <si>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</si>
  <si>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</si>
  <si>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</si>
  <si>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</si>
  <si>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</si>
  <si>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</si>
  <si>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</si>
  <si>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</si>
  <si>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</si>
  <si>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</si>
  <si>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</si>
  <si>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</si>
  <si>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r>
      <t>Vendas de QAV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</si>
  <si>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07/06
%</t>
  </si>
  <si>
    <t>Tabela 3.11 - Vendas de QAV, pelas distribuidoras, segundo Grandes Regiões e Unidades da Federação - 1998-2007</t>
  </si>
  <si>
    <t>Nota: Até 2006, inclui as vendas e o consumo próprio das distribuidoras. A partir de 2007, inclui apenas as vendas.</t>
  </si>
  <si>
    <t>Fonte: ANP/SAB. Dados até 2006, conforme a Portaria CNP n° 221/1981. Dados de 2007, conforme Resolução ANP n° 17/2004.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</si>
</sst>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  <numFmt numFmtId="197" formatCode="0.0000"/>
    <numFmt numFmtId="198" formatCode="0.0"/>
  </numFmts>
  <fonts count="7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Arial MT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b/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16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84" fontId="5" fillId="0" borderId="0" xfId="60" applyNumberFormat="1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6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4" fontId="12" fillId="0" borderId="0" xfId="6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13" fillId="0" borderId="0" xfId="6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184" fontId="14" fillId="33" borderId="0" xfId="60" applyNumberFormat="1" applyFont="1" applyFill="1" applyBorder="1" applyAlignment="1">
      <alignment/>
    </xf>
    <xf numFmtId="184" fontId="16" fillId="33" borderId="0" xfId="60" applyNumberFormat="1" applyFont="1" applyFill="1" applyBorder="1" applyAlignment="1">
      <alignment/>
    </xf>
    <xf numFmtId="185" fontId="16" fillId="33" borderId="0" xfId="60" applyNumberFormat="1" applyFont="1" applyFill="1" applyBorder="1" applyAlignment="1">
      <alignment/>
    </xf>
    <xf numFmtId="9" fontId="14" fillId="33" borderId="0" xfId="49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95" fontId="14" fillId="33" borderId="0" xfId="0" applyNumberFormat="1" applyFont="1" applyFill="1" applyBorder="1" applyAlignment="1">
      <alignment/>
    </xf>
    <xf numFmtId="1" fontId="15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96" fontId="14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5" fontId="14" fillId="33" borderId="0" xfId="60" applyNumberFormat="1" applyFont="1" applyFill="1" applyBorder="1" applyAlignment="1">
      <alignment/>
    </xf>
    <xf numFmtId="184" fontId="15" fillId="33" borderId="0" xfId="6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85" fontId="25" fillId="33" borderId="0" xfId="60" applyNumberFormat="1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wrapText="1"/>
      <protection/>
    </xf>
    <xf numFmtId="4" fontId="24" fillId="33" borderId="0" xfId="60" applyNumberFormat="1" applyFont="1" applyFill="1" applyBorder="1" applyAlignment="1" applyProtection="1">
      <alignment horizontal="right" vertical="center" wrapText="1"/>
      <protection/>
    </xf>
    <xf numFmtId="3" fontId="23" fillId="33" borderId="0" xfId="0" applyNumberFormat="1" applyFont="1" applyFill="1" applyBorder="1" applyAlignment="1">
      <alignment horizontal="right" wrapText="1"/>
    </xf>
    <xf numFmtId="3" fontId="23" fillId="33" borderId="0" xfId="0" applyNumberFormat="1" applyFont="1" applyFill="1" applyBorder="1" applyAlignment="1">
      <alignment horizontal="right" vertical="center" wrapText="1"/>
    </xf>
    <xf numFmtId="4" fontId="23" fillId="33" borderId="0" xfId="0" applyNumberFormat="1" applyFont="1" applyFill="1" applyBorder="1" applyAlignment="1">
      <alignment horizontal="right" vertical="center" wrapText="1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3" borderId="0" xfId="0" applyFont="1" applyFill="1" applyBorder="1" applyAlignment="1">
      <alignment horizontal="left" vertical="center"/>
    </xf>
    <xf numFmtId="3" fontId="23" fillId="33" borderId="0" xfId="60" applyNumberFormat="1" applyFont="1" applyFill="1" applyBorder="1" applyAlignment="1">
      <alignment/>
    </xf>
    <xf numFmtId="4" fontId="23" fillId="33" borderId="0" xfId="60" applyNumberFormat="1" applyFont="1" applyFill="1" applyBorder="1" applyAlignment="1" applyProtection="1">
      <alignment horizontal="right" vertical="center" wrapText="1"/>
      <protection/>
    </xf>
    <xf numFmtId="184" fontId="23" fillId="33" borderId="0" xfId="60" applyNumberFormat="1" applyFont="1" applyFill="1" applyBorder="1" applyAlignment="1">
      <alignment/>
    </xf>
    <xf numFmtId="3" fontId="23" fillId="33" borderId="0" xfId="0" applyNumberFormat="1" applyFont="1" applyFill="1" applyBorder="1" applyAlignment="1" applyProtection="1">
      <alignment horizontal="right" wrapText="1"/>
      <protection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4" fontId="23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3" borderId="13" xfId="0" applyFont="1" applyFill="1" applyBorder="1" applyAlignment="1">
      <alignment horizontal="left" vertical="center"/>
    </xf>
    <xf numFmtId="37" fontId="23" fillId="33" borderId="13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/>
      <protection/>
    </xf>
    <xf numFmtId="2" fontId="26" fillId="33" borderId="0" xfId="60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2" fontId="23" fillId="33" borderId="0" xfId="0" applyNumberFormat="1" applyFont="1" applyFill="1" applyBorder="1" applyAlignment="1" applyProtection="1">
      <alignment horizontal="left" vertical="center"/>
      <protection/>
    </xf>
    <xf numFmtId="1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 shrinkToFit="1"/>
    </xf>
    <xf numFmtId="0" fontId="24" fillId="33" borderId="15" xfId="0" applyFont="1" applyFill="1" applyBorder="1" applyAlignment="1">
      <alignment horizontal="center" vertical="center" wrapText="1" shrinkToFi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825"/>
          <c:w val="0.6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'T3.11'!$A$30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'T3.11'!$B$30:$H$30</c:f>
              <c:numCache>
                <c:ptCount val="7"/>
                <c:pt idx="0">
                  <c:v>3200218.603</c:v>
                </c:pt>
                <c:pt idx="1">
                  <c:v>2876054.814</c:v>
                </c:pt>
                <c:pt idx="2">
                  <c:v>2723176.37</c:v>
                </c:pt>
                <c:pt idx="3">
                  <c:v>3118372.056</c:v>
                </c:pt>
                <c:pt idx="4">
                  <c:v>2782650.88</c:v>
                </c:pt>
                <c:pt idx="5">
                  <c:v>2525476.597</c:v>
                </c:pt>
                <c:pt idx="6">
                  <c:v>2658235.264</c:v>
                </c:pt>
              </c:numCache>
            </c:numRef>
          </c:val>
        </c:ser>
        <c:ser>
          <c:idx val="1"/>
          <c:order val="1"/>
          <c:tx>
            <c:strRef>
              <c:f>'T3.11'!$A$18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'T3.11'!$B$18:$H$18</c:f>
              <c:numCache>
                <c:ptCount val="7"/>
                <c:pt idx="0">
                  <c:v>699995.631</c:v>
                </c:pt>
                <c:pt idx="1">
                  <c:v>708791.113</c:v>
                </c:pt>
                <c:pt idx="2">
                  <c:v>629311.923</c:v>
                </c:pt>
                <c:pt idx="3">
                  <c:v>700047.895</c:v>
                </c:pt>
                <c:pt idx="4">
                  <c:v>703795.844</c:v>
                </c:pt>
                <c:pt idx="5">
                  <c:v>602121.24</c:v>
                </c:pt>
                <c:pt idx="6">
                  <c:v>662872.731</c:v>
                </c:pt>
              </c:numCache>
            </c:numRef>
          </c:val>
        </c:ser>
        <c:ser>
          <c:idx val="2"/>
          <c:order val="2"/>
          <c:tx>
            <c:strRef>
              <c:f>'T3.11'!$A$43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'T3.11'!$B$43:$H$43</c:f>
              <c:numCache>
                <c:ptCount val="7"/>
                <c:pt idx="0">
                  <c:v>435484.802</c:v>
                </c:pt>
                <c:pt idx="1">
                  <c:v>377638.938</c:v>
                </c:pt>
                <c:pt idx="2">
                  <c:v>390533.413</c:v>
                </c:pt>
                <c:pt idx="3">
                  <c:v>388785.00099999993</c:v>
                </c:pt>
                <c:pt idx="4">
                  <c:v>373068.63800000004</c:v>
                </c:pt>
                <c:pt idx="5">
                  <c:v>341006.06700000004</c:v>
                </c:pt>
                <c:pt idx="6">
                  <c:v>344232.96199999994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371091.635</c:v>
                </c:pt>
                <c:pt idx="1">
                  <c:v>300291.094</c:v>
                </c:pt>
                <c:pt idx="2">
                  <c:v>265174.81700000004</c:v>
                </c:pt>
                <c:pt idx="3">
                  <c:v>281921.10000000003</c:v>
                </c:pt>
                <c:pt idx="4">
                  <c:v>277232.046</c:v>
                </c:pt>
                <c:pt idx="5">
                  <c:v>262426.246</c:v>
                </c:pt>
                <c:pt idx="6">
                  <c:v>284259.102</c:v>
                </c:pt>
              </c:numCache>
            </c:numRef>
          </c:val>
        </c:ser>
        <c:ser>
          <c:idx val="4"/>
          <c:order val="4"/>
          <c:tx>
            <c:strRef>
              <c:f>'T3.11'!$A$37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'T3.11'!$B$37:$H$37</c:f>
              <c:numCache>
                <c:ptCount val="7"/>
                <c:pt idx="0">
                  <c:v>290281.749</c:v>
                </c:pt>
                <c:pt idx="1">
                  <c:v>303211.45800000004</c:v>
                </c:pt>
                <c:pt idx="2">
                  <c:v>324485.485</c:v>
                </c:pt>
                <c:pt idx="3">
                  <c:v>329126.537</c:v>
                </c:pt>
                <c:pt idx="4">
                  <c:v>299627.052</c:v>
                </c:pt>
                <c:pt idx="5">
                  <c:v>241371.79200000002</c:v>
                </c:pt>
                <c:pt idx="6">
                  <c:v>259801.15600000002</c:v>
                </c:pt>
              </c:numCache>
            </c:numRef>
          </c:val>
        </c:ser>
        <c:overlap val="100"/>
        <c:axId val="41578480"/>
        <c:axId val="38662001"/>
      </c:bar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2265"/>
          <c:w val="0.232"/>
          <c:h val="0.3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825"/>
          <c:w val="0.7035"/>
          <c:h val="0.84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'T3.11'!$A$30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'T3.11'!$B$30:$H$30</c:f>
              <c:numCache>
                <c:ptCount val="7"/>
                <c:pt idx="0">
                  <c:v>3200218.603</c:v>
                </c:pt>
                <c:pt idx="1">
                  <c:v>2876054.814</c:v>
                </c:pt>
                <c:pt idx="2">
                  <c:v>2723176.37</c:v>
                </c:pt>
                <c:pt idx="3">
                  <c:v>3118372.056</c:v>
                </c:pt>
                <c:pt idx="4">
                  <c:v>2782650.88</c:v>
                </c:pt>
                <c:pt idx="5">
                  <c:v>2525476.597</c:v>
                </c:pt>
                <c:pt idx="6">
                  <c:v>2658235.264</c:v>
                </c:pt>
              </c:numCache>
            </c:numRef>
          </c:val>
        </c:ser>
        <c:ser>
          <c:idx val="1"/>
          <c:order val="1"/>
          <c:tx>
            <c:strRef>
              <c:f>'T3.11'!$A$18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'T3.11'!$B$18:$H$18</c:f>
              <c:numCache>
                <c:ptCount val="7"/>
                <c:pt idx="0">
                  <c:v>699995.631</c:v>
                </c:pt>
                <c:pt idx="1">
                  <c:v>708791.113</c:v>
                </c:pt>
                <c:pt idx="2">
                  <c:v>629311.923</c:v>
                </c:pt>
                <c:pt idx="3">
                  <c:v>700047.895</c:v>
                </c:pt>
                <c:pt idx="4">
                  <c:v>703795.844</c:v>
                </c:pt>
                <c:pt idx="5">
                  <c:v>602121.24</c:v>
                </c:pt>
                <c:pt idx="6">
                  <c:v>662872.731</c:v>
                </c:pt>
              </c:numCache>
            </c:numRef>
          </c:val>
        </c:ser>
        <c:ser>
          <c:idx val="2"/>
          <c:order val="2"/>
          <c:tx>
            <c:strRef>
              <c:f>'T3.11'!$A$43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'T3.11'!$B$43:$H$43</c:f>
              <c:numCache>
                <c:ptCount val="7"/>
                <c:pt idx="0">
                  <c:v>435484.802</c:v>
                </c:pt>
                <c:pt idx="1">
                  <c:v>377638.938</c:v>
                </c:pt>
                <c:pt idx="2">
                  <c:v>390533.413</c:v>
                </c:pt>
                <c:pt idx="3">
                  <c:v>388785.00099999993</c:v>
                </c:pt>
                <c:pt idx="4">
                  <c:v>373068.63800000004</c:v>
                </c:pt>
                <c:pt idx="5">
                  <c:v>341006.06700000004</c:v>
                </c:pt>
                <c:pt idx="6">
                  <c:v>344232.96199999994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371091.635</c:v>
                </c:pt>
                <c:pt idx="1">
                  <c:v>300291.094</c:v>
                </c:pt>
                <c:pt idx="2">
                  <c:v>265174.81700000004</c:v>
                </c:pt>
                <c:pt idx="3">
                  <c:v>281921.10000000003</c:v>
                </c:pt>
                <c:pt idx="4">
                  <c:v>277232.046</c:v>
                </c:pt>
                <c:pt idx="5">
                  <c:v>262426.246</c:v>
                </c:pt>
                <c:pt idx="6">
                  <c:v>284259.102</c:v>
                </c:pt>
              </c:numCache>
            </c:numRef>
          </c:val>
        </c:ser>
        <c:ser>
          <c:idx val="4"/>
          <c:order val="4"/>
          <c:tx>
            <c:strRef>
              <c:f>'T3.11'!$A$37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'T3.11'!$B$37:$H$37</c:f>
              <c:numCache>
                <c:ptCount val="7"/>
                <c:pt idx="0">
                  <c:v>290281.749</c:v>
                </c:pt>
                <c:pt idx="1">
                  <c:v>303211.45800000004</c:v>
                </c:pt>
                <c:pt idx="2">
                  <c:v>324485.485</c:v>
                </c:pt>
                <c:pt idx="3">
                  <c:v>329126.537</c:v>
                </c:pt>
                <c:pt idx="4">
                  <c:v>299627.052</c:v>
                </c:pt>
                <c:pt idx="5">
                  <c:v>241371.79200000002</c:v>
                </c:pt>
                <c:pt idx="6">
                  <c:v>259801.15600000002</c:v>
                </c:pt>
              </c:numCache>
            </c:numRef>
          </c:val>
        </c:ser>
        <c:overlap val="100"/>
        <c:axId val="12413690"/>
        <c:axId val="44614347"/>
      </c:bar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21825"/>
          <c:w val="0.232"/>
          <c:h val="0.3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33425"/>
          <c:y val="0.74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5"/>
          <c:y val="0.2495"/>
          <c:w val="0.5665"/>
          <c:h val="0.48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19'!$IP$9:$IP$11</c:f>
              <c:strCache/>
            </c:strRef>
          </c:cat>
          <c:val>
            <c:numRef>
              <c:f>'Figura 18 e 19'!$IQ$9:$IQ$11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435"/>
          <c:y val="0.79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2715"/>
          <c:w val="0.60325"/>
          <c:h val="0.5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19'!$U$39:$U$43</c:f>
              <c:strCache/>
            </c:strRef>
          </c:cat>
          <c:val>
            <c:numRef>
              <c:f>'Figura 18 e 19'!$V$39:$V$43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847725" y="17145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847725" y="7239000"/>
        <a:ext cx="60864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47650" y="1905000"/>
        <a:ext cx="6010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247650" y="7439025"/>
        <a:ext cx="60102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5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40625" defaultRowHeight="15"/>
  <cols>
    <col min="1" max="1" width="13.88671875" style="45" customWidth="1"/>
    <col min="2" max="7" width="6.3359375" style="45" bestFit="1" customWidth="1"/>
    <col min="8" max="8" width="6.99609375" style="45" bestFit="1" customWidth="1"/>
    <col min="9" max="9" width="6.99609375" style="45" customWidth="1"/>
    <col min="10" max="11" width="6.3359375" style="45" customWidth="1"/>
    <col min="12" max="12" width="5.4453125" style="45" customWidth="1"/>
    <col min="13" max="13" width="2.77734375" style="45" customWidth="1"/>
    <col min="14" max="16384" width="10.6640625" style="45" customWidth="1"/>
  </cols>
  <sheetData>
    <row r="1" spans="1:12" ht="12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4" ht="8.25">
      <c r="A2" s="46"/>
      <c r="B2" s="46"/>
      <c r="C2" s="46"/>
      <c r="D2" s="46"/>
    </row>
    <row r="3" spans="1:26" s="47" customFormat="1" ht="10.5" customHeight="1">
      <c r="A3" s="77" t="s">
        <v>63</v>
      </c>
      <c r="B3" s="81" t="s">
        <v>64</v>
      </c>
      <c r="C3" s="81"/>
      <c r="D3" s="81"/>
      <c r="E3" s="81"/>
      <c r="F3" s="81"/>
      <c r="G3" s="81"/>
      <c r="H3" s="81"/>
      <c r="I3" s="81"/>
      <c r="J3" s="81"/>
      <c r="K3" s="81"/>
      <c r="L3" s="79" t="s">
        <v>65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12" ht="10.5" customHeight="1">
      <c r="A4" s="78"/>
      <c r="B4" s="48">
        <v>1998</v>
      </c>
      <c r="C4" s="49">
        <v>1999</v>
      </c>
      <c r="D4" s="48">
        <v>2000</v>
      </c>
      <c r="E4" s="49">
        <v>2001</v>
      </c>
      <c r="F4" s="48">
        <v>2002</v>
      </c>
      <c r="G4" s="49">
        <v>2003</v>
      </c>
      <c r="H4" s="48">
        <v>2004</v>
      </c>
      <c r="I4" s="49">
        <v>2005</v>
      </c>
      <c r="J4" s="48">
        <v>2006</v>
      </c>
      <c r="K4" s="49">
        <v>2007</v>
      </c>
      <c r="L4" s="80"/>
    </row>
    <row r="5" spans="1:12" ht="8.25">
      <c r="A5" s="50"/>
      <c r="D5" s="51"/>
      <c r="E5" s="51"/>
      <c r="F5" s="51"/>
      <c r="G5" s="51"/>
      <c r="H5" s="51"/>
      <c r="I5" s="51"/>
      <c r="J5" s="51"/>
      <c r="K5" s="51"/>
      <c r="L5" s="52"/>
    </row>
    <row r="6" spans="1:14" ht="8.25">
      <c r="A6" s="53" t="s">
        <v>30</v>
      </c>
      <c r="B6" s="54">
        <f aca="true" t="shared" si="0" ref="B6:K6">B8+B18+B30+B37+B43</f>
        <v>4997072.42</v>
      </c>
      <c r="C6" s="54">
        <f t="shared" si="0"/>
        <v>4565987.416999999</v>
      </c>
      <c r="D6" s="54">
        <f t="shared" si="0"/>
        <v>4332682.008</v>
      </c>
      <c r="E6" s="54">
        <f t="shared" si="0"/>
        <v>4818252.589</v>
      </c>
      <c r="F6" s="54">
        <f t="shared" si="0"/>
        <v>4436374.46</v>
      </c>
      <c r="G6" s="54">
        <f t="shared" si="0"/>
        <v>3972401.942</v>
      </c>
      <c r="H6" s="54">
        <f t="shared" si="0"/>
        <v>4209401.215</v>
      </c>
      <c r="I6" s="54">
        <f t="shared" si="0"/>
        <v>4429475.496</v>
      </c>
      <c r="J6" s="54">
        <f t="shared" si="0"/>
        <v>4465962.033999999</v>
      </c>
      <c r="K6" s="54">
        <f t="shared" si="0"/>
        <v>4890596.755</v>
      </c>
      <c r="L6" s="55">
        <f>((K6/J6)-1)*100</f>
        <v>9.508247445168516</v>
      </c>
      <c r="N6" s="74"/>
    </row>
    <row r="7" spans="1:12" ht="8.25">
      <c r="A7" s="52"/>
      <c r="B7" s="56"/>
      <c r="C7" s="56"/>
      <c r="D7" s="56"/>
      <c r="E7" s="57"/>
      <c r="F7" s="57"/>
      <c r="G7" s="57"/>
      <c r="H7" s="57"/>
      <c r="I7" s="57"/>
      <c r="J7" s="57"/>
      <c r="K7" s="57"/>
      <c r="L7" s="58"/>
    </row>
    <row r="8" spans="1:12" ht="8.25">
      <c r="A8" s="53" t="s">
        <v>31</v>
      </c>
      <c r="B8" s="54">
        <f aca="true" t="shared" si="1" ref="B8:K8">SUM(B10:B16)</f>
        <v>371091.635</v>
      </c>
      <c r="C8" s="54">
        <f t="shared" si="1"/>
        <v>300291.094</v>
      </c>
      <c r="D8" s="54">
        <f t="shared" si="1"/>
        <v>265174.81700000004</v>
      </c>
      <c r="E8" s="54">
        <f t="shared" si="1"/>
        <v>281921.10000000003</v>
      </c>
      <c r="F8" s="54">
        <f t="shared" si="1"/>
        <v>277232.046</v>
      </c>
      <c r="G8" s="54">
        <f t="shared" si="1"/>
        <v>262426.246</v>
      </c>
      <c r="H8" s="54">
        <f t="shared" si="1"/>
        <v>284259.102</v>
      </c>
      <c r="I8" s="54">
        <f t="shared" si="1"/>
        <v>284216.655</v>
      </c>
      <c r="J8" s="54">
        <f t="shared" si="1"/>
        <v>293049.30899999995</v>
      </c>
      <c r="K8" s="54">
        <f t="shared" si="1"/>
        <v>331922.478</v>
      </c>
      <c r="L8" s="55">
        <f>((K8/J8)-1)*100</f>
        <v>13.265060795621952</v>
      </c>
    </row>
    <row r="9" spans="1:12" ht="8.25">
      <c r="A9" s="53"/>
      <c r="B9" s="54"/>
      <c r="C9" s="54"/>
      <c r="D9" s="54"/>
      <c r="E9" s="59"/>
      <c r="F9" s="59"/>
      <c r="G9" s="59"/>
      <c r="H9" s="59"/>
      <c r="I9" s="59"/>
      <c r="J9" s="59"/>
      <c r="K9" s="59"/>
      <c r="L9" s="60"/>
    </row>
    <row r="10" spans="1:24" ht="8.25">
      <c r="A10" s="61" t="s">
        <v>32</v>
      </c>
      <c r="B10" s="62">
        <v>42056.627</v>
      </c>
      <c r="C10" s="62">
        <v>20436.99</v>
      </c>
      <c r="D10" s="62">
        <v>25755.17</v>
      </c>
      <c r="E10" s="62">
        <v>20910.197</v>
      </c>
      <c r="F10" s="62">
        <v>17144.755</v>
      </c>
      <c r="G10" s="62">
        <v>16850.346</v>
      </c>
      <c r="H10" s="62">
        <v>18650.925</v>
      </c>
      <c r="I10" s="62">
        <v>22763.685</v>
      </c>
      <c r="J10" s="62">
        <v>24346.236</v>
      </c>
      <c r="K10" s="62">
        <v>21131.077000000005</v>
      </c>
      <c r="L10" s="63">
        <f>((K10/J10)-1)*100</f>
        <v>-13.205979766235721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8.25">
      <c r="A11" s="61" t="s">
        <v>33</v>
      </c>
      <c r="B11" s="62">
        <v>21950.867</v>
      </c>
      <c r="C11" s="62">
        <v>10036.665</v>
      </c>
      <c r="D11" s="62">
        <v>12971.313</v>
      </c>
      <c r="E11" s="62">
        <v>12547.398</v>
      </c>
      <c r="F11" s="62">
        <v>10148.313</v>
      </c>
      <c r="G11" s="62">
        <v>11468.733</v>
      </c>
      <c r="H11" s="62">
        <v>11133.774</v>
      </c>
      <c r="I11" s="62">
        <v>9722.925</v>
      </c>
      <c r="J11" s="62">
        <v>10605.512</v>
      </c>
      <c r="K11" s="62">
        <v>13559.063000000002</v>
      </c>
      <c r="L11" s="63">
        <f aca="true" t="shared" si="2" ref="L11:L16">((K11/J11)-1)*100</f>
        <v>27.849207091557695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8.25">
      <c r="A12" s="61" t="s">
        <v>34</v>
      </c>
      <c r="B12" s="62">
        <v>145312.309</v>
      </c>
      <c r="C12" s="62">
        <v>127444.13599999998</v>
      </c>
      <c r="D12" s="62">
        <v>119947.625</v>
      </c>
      <c r="E12" s="62">
        <v>130100.689</v>
      </c>
      <c r="F12" s="62">
        <v>135506.822</v>
      </c>
      <c r="G12" s="62">
        <v>135801.798</v>
      </c>
      <c r="H12" s="62">
        <v>146575.17</v>
      </c>
      <c r="I12" s="62">
        <v>143380.96</v>
      </c>
      <c r="J12" s="62">
        <v>144056.748</v>
      </c>
      <c r="K12" s="62">
        <v>168021.456</v>
      </c>
      <c r="L12" s="63">
        <f t="shared" si="2"/>
        <v>16.6356025196404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8.25">
      <c r="A13" s="61" t="s">
        <v>35</v>
      </c>
      <c r="B13" s="62">
        <v>8582.216</v>
      </c>
      <c r="C13" s="62">
        <v>5583.935000000001</v>
      </c>
      <c r="D13" s="62">
        <v>5671.039</v>
      </c>
      <c r="E13" s="62">
        <v>3084.559</v>
      </c>
      <c r="F13" s="62">
        <v>3505.03</v>
      </c>
      <c r="G13" s="62">
        <v>3430.764</v>
      </c>
      <c r="H13" s="62">
        <v>5259.856</v>
      </c>
      <c r="I13" s="62">
        <v>5882.599</v>
      </c>
      <c r="J13" s="62">
        <v>7222.614</v>
      </c>
      <c r="K13" s="62">
        <v>7710.911999999999</v>
      </c>
      <c r="L13" s="63">
        <f t="shared" si="2"/>
        <v>6.760682489746794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8.25">
      <c r="A14" s="61" t="s">
        <v>36</v>
      </c>
      <c r="B14" s="62">
        <v>141762.741</v>
      </c>
      <c r="C14" s="62">
        <v>126510.286</v>
      </c>
      <c r="D14" s="62">
        <v>89787.455</v>
      </c>
      <c r="E14" s="62">
        <v>102526.559</v>
      </c>
      <c r="F14" s="62">
        <v>102680.321</v>
      </c>
      <c r="G14" s="62">
        <v>89144.749</v>
      </c>
      <c r="H14" s="62">
        <v>95798.408</v>
      </c>
      <c r="I14" s="62">
        <v>94536.748</v>
      </c>
      <c r="J14" s="62">
        <v>98691.24699999999</v>
      </c>
      <c r="K14" s="62">
        <v>112933.627</v>
      </c>
      <c r="L14" s="63">
        <f t="shared" si="2"/>
        <v>14.431249409585444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8.25">
      <c r="A15" s="61" t="s">
        <v>37</v>
      </c>
      <c r="B15" s="62">
        <v>5332.537</v>
      </c>
      <c r="C15" s="62">
        <v>5092.5380000000005</v>
      </c>
      <c r="D15" s="62">
        <v>4541.788</v>
      </c>
      <c r="E15" s="62">
        <v>4435.503</v>
      </c>
      <c r="F15" s="62">
        <v>3086.473</v>
      </c>
      <c r="G15" s="62">
        <v>2696.436</v>
      </c>
      <c r="H15" s="62">
        <v>3151.708</v>
      </c>
      <c r="I15" s="62">
        <v>2543.07</v>
      </c>
      <c r="J15" s="62">
        <v>2903.885</v>
      </c>
      <c r="K15" s="62">
        <v>4054.062</v>
      </c>
      <c r="L15" s="63">
        <f t="shared" si="2"/>
        <v>39.608214512627036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8.25">
      <c r="A16" s="61" t="s">
        <v>38</v>
      </c>
      <c r="B16" s="62">
        <v>6094.338</v>
      </c>
      <c r="C16" s="62">
        <v>5186.544</v>
      </c>
      <c r="D16" s="62">
        <v>6500.427</v>
      </c>
      <c r="E16" s="62">
        <v>8316.195</v>
      </c>
      <c r="F16" s="62">
        <v>5160.332</v>
      </c>
      <c r="G16" s="62">
        <v>3033.42</v>
      </c>
      <c r="H16" s="62">
        <v>3689.261</v>
      </c>
      <c r="I16" s="62">
        <v>5386.668</v>
      </c>
      <c r="J16" s="62">
        <v>5223.066999999999</v>
      </c>
      <c r="K16" s="62">
        <v>4512.281000000001</v>
      </c>
      <c r="L16" s="63">
        <f t="shared" si="2"/>
        <v>-13.608594337388325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12" ht="8.25">
      <c r="A17" s="52"/>
      <c r="B17" s="65"/>
      <c r="C17" s="65"/>
      <c r="D17" s="65"/>
      <c r="E17" s="66"/>
      <c r="F17" s="66"/>
      <c r="G17" s="66"/>
      <c r="H17" s="66"/>
      <c r="I17" s="66"/>
      <c r="J17" s="66"/>
      <c r="K17" s="66"/>
      <c r="L17" s="67"/>
    </row>
    <row r="18" spans="1:12" ht="8.25">
      <c r="A18" s="53" t="s">
        <v>39</v>
      </c>
      <c r="B18" s="54">
        <f aca="true" t="shared" si="3" ref="B18:K18">SUM(B20:B28)</f>
        <v>699995.631</v>
      </c>
      <c r="C18" s="54">
        <f t="shared" si="3"/>
        <v>708791.113</v>
      </c>
      <c r="D18" s="54">
        <f t="shared" si="3"/>
        <v>629311.923</v>
      </c>
      <c r="E18" s="54">
        <f t="shared" si="3"/>
        <v>700047.895</v>
      </c>
      <c r="F18" s="54">
        <f t="shared" si="3"/>
        <v>703795.844</v>
      </c>
      <c r="G18" s="54">
        <f t="shared" si="3"/>
        <v>602121.24</v>
      </c>
      <c r="H18" s="54">
        <f t="shared" si="3"/>
        <v>662872.731</v>
      </c>
      <c r="I18" s="54">
        <f t="shared" si="3"/>
        <v>659605.915</v>
      </c>
      <c r="J18" s="54">
        <f t="shared" si="3"/>
        <v>763038.871</v>
      </c>
      <c r="K18" s="54">
        <f t="shared" si="3"/>
        <v>789576.6619999999</v>
      </c>
      <c r="L18" s="55">
        <f>((K18/J18)-1)*100</f>
        <v>3.477908139230279</v>
      </c>
    </row>
    <row r="19" spans="1:12" ht="8.25">
      <c r="A19" s="53"/>
      <c r="B19" s="54"/>
      <c r="C19" s="54"/>
      <c r="D19" s="54"/>
      <c r="E19" s="59"/>
      <c r="F19" s="59"/>
      <c r="G19" s="59"/>
      <c r="H19" s="59"/>
      <c r="I19" s="59"/>
      <c r="J19" s="59"/>
      <c r="K19" s="59"/>
      <c r="L19" s="60"/>
    </row>
    <row r="20" spans="1:23" ht="8.25">
      <c r="A20" s="61" t="s">
        <v>40</v>
      </c>
      <c r="B20" s="62">
        <v>57437.902</v>
      </c>
      <c r="C20" s="62">
        <v>52085.042</v>
      </c>
      <c r="D20" s="62">
        <v>26961.37</v>
      </c>
      <c r="E20" s="62">
        <v>29090.664</v>
      </c>
      <c r="F20" s="62">
        <v>31077.165</v>
      </c>
      <c r="G20" s="62">
        <v>25735.352</v>
      </c>
      <c r="H20" s="62">
        <v>25130.663</v>
      </c>
      <c r="I20" s="62">
        <v>22729.423</v>
      </c>
      <c r="J20" s="62">
        <v>29440.321</v>
      </c>
      <c r="K20" s="62">
        <v>34570.004</v>
      </c>
      <c r="L20" s="63">
        <f aca="true" t="shared" si="4" ref="L20:L28">((K20/J20)-1)*100</f>
        <v>17.42400498961951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ht="8.25">
      <c r="A21" s="61" t="s">
        <v>41</v>
      </c>
      <c r="B21" s="62">
        <v>25324.549</v>
      </c>
      <c r="C21" s="62">
        <v>20103.435</v>
      </c>
      <c r="D21" s="62">
        <v>11832.532</v>
      </c>
      <c r="E21" s="62">
        <v>15345.498</v>
      </c>
      <c r="F21" s="62">
        <v>14497.987</v>
      </c>
      <c r="G21" s="62">
        <v>13970.843</v>
      </c>
      <c r="H21" s="62">
        <v>13673.887</v>
      </c>
      <c r="I21" s="62">
        <v>10311.139</v>
      </c>
      <c r="J21" s="62">
        <v>10502.017</v>
      </c>
      <c r="K21" s="62">
        <v>13951.649</v>
      </c>
      <c r="L21" s="63">
        <f>((K21/J21)-1)*100</f>
        <v>32.847328279891364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8.25">
      <c r="A22" s="61" t="s">
        <v>42</v>
      </c>
      <c r="B22" s="62">
        <v>85050.328</v>
      </c>
      <c r="C22" s="62">
        <v>98781.702</v>
      </c>
      <c r="D22" s="62">
        <v>99707.241</v>
      </c>
      <c r="E22" s="62">
        <v>116259.947</v>
      </c>
      <c r="F22" s="62">
        <v>108921.267</v>
      </c>
      <c r="G22" s="62">
        <v>90814.802</v>
      </c>
      <c r="H22" s="62">
        <v>109774.828</v>
      </c>
      <c r="I22" s="62">
        <v>113928.471</v>
      </c>
      <c r="J22" s="62">
        <v>143659.06599999996</v>
      </c>
      <c r="K22" s="62">
        <v>139531.068</v>
      </c>
      <c r="L22" s="63">
        <f t="shared" si="4"/>
        <v>-2.873468493801823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8.25">
      <c r="A23" s="61" t="s">
        <v>43</v>
      </c>
      <c r="B23" s="62">
        <v>78294.384</v>
      </c>
      <c r="C23" s="62">
        <v>65893.835</v>
      </c>
      <c r="D23" s="62">
        <v>43259.922</v>
      </c>
      <c r="E23" s="62">
        <v>45627.093</v>
      </c>
      <c r="F23" s="62">
        <v>50074.356</v>
      </c>
      <c r="G23" s="62">
        <v>56018.405</v>
      </c>
      <c r="H23" s="62">
        <v>70796.798</v>
      </c>
      <c r="I23" s="62">
        <v>74701.092</v>
      </c>
      <c r="J23" s="62">
        <v>80827.801</v>
      </c>
      <c r="K23" s="62">
        <v>86127.90500000001</v>
      </c>
      <c r="L23" s="63">
        <f t="shared" si="4"/>
        <v>6.55727847897285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ht="8.25">
      <c r="A24" s="61" t="s">
        <v>44</v>
      </c>
      <c r="B24" s="62">
        <v>5881.609</v>
      </c>
      <c r="C24" s="62">
        <v>7900.553000000001</v>
      </c>
      <c r="D24" s="62">
        <v>9245.477</v>
      </c>
      <c r="E24" s="62">
        <v>12782.404</v>
      </c>
      <c r="F24" s="62">
        <v>17175.322</v>
      </c>
      <c r="G24" s="62">
        <v>5678.247</v>
      </c>
      <c r="H24" s="62">
        <v>6160.736</v>
      </c>
      <c r="I24" s="62">
        <v>7060.433</v>
      </c>
      <c r="J24" s="62">
        <v>14720.226</v>
      </c>
      <c r="K24" s="62">
        <v>18296.025</v>
      </c>
      <c r="L24" s="63">
        <f t="shared" si="4"/>
        <v>24.2917398143208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ht="8.25">
      <c r="A25" s="61" t="s">
        <v>45</v>
      </c>
      <c r="B25" s="62">
        <v>216566.257</v>
      </c>
      <c r="C25" s="62">
        <v>227346.89099999997</v>
      </c>
      <c r="D25" s="62">
        <v>194646.207</v>
      </c>
      <c r="E25" s="62">
        <v>188753.037</v>
      </c>
      <c r="F25" s="62">
        <v>202137.187</v>
      </c>
      <c r="G25" s="62">
        <v>155896.766</v>
      </c>
      <c r="H25" s="62">
        <v>161229.522</v>
      </c>
      <c r="I25" s="62">
        <v>172336.989</v>
      </c>
      <c r="J25" s="62">
        <v>181156.88400000002</v>
      </c>
      <c r="K25" s="62">
        <v>190178.50499999998</v>
      </c>
      <c r="L25" s="63">
        <f t="shared" si="4"/>
        <v>4.980004513656766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1:23" ht="8.25">
      <c r="A26" s="61" t="s">
        <v>46</v>
      </c>
      <c r="B26" s="62">
        <v>13949.217</v>
      </c>
      <c r="C26" s="62">
        <v>14703.506000000001</v>
      </c>
      <c r="D26" s="62">
        <v>16431.35</v>
      </c>
      <c r="E26" s="62">
        <v>21065</v>
      </c>
      <c r="F26" s="62">
        <v>22495.097</v>
      </c>
      <c r="G26" s="62">
        <v>20832.698</v>
      </c>
      <c r="H26" s="62">
        <v>21261.328</v>
      </c>
      <c r="I26" s="62">
        <v>22888.895</v>
      </c>
      <c r="J26" s="62">
        <v>28488.561999999998</v>
      </c>
      <c r="K26" s="62">
        <v>24144.284</v>
      </c>
      <c r="L26" s="63">
        <f t="shared" si="4"/>
        <v>-15.24920071430772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 ht="8.25">
      <c r="A27" s="61" t="s">
        <v>47</v>
      </c>
      <c r="B27" s="62">
        <v>16332.853</v>
      </c>
      <c r="C27" s="62">
        <v>12596.406</v>
      </c>
      <c r="D27" s="62">
        <v>13818.695</v>
      </c>
      <c r="E27" s="62">
        <v>19517.002</v>
      </c>
      <c r="F27" s="62">
        <v>15663.03</v>
      </c>
      <c r="G27" s="62">
        <v>9385.407</v>
      </c>
      <c r="H27" s="62">
        <v>9373.433</v>
      </c>
      <c r="I27" s="62">
        <v>8539.337</v>
      </c>
      <c r="J27" s="62">
        <v>10672.842999999999</v>
      </c>
      <c r="K27" s="62">
        <v>16893.644</v>
      </c>
      <c r="L27" s="63">
        <f t="shared" si="4"/>
        <v>58.28625980912492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ht="8.25">
      <c r="A28" s="61" t="s">
        <v>48</v>
      </c>
      <c r="B28" s="62">
        <v>201158.532</v>
      </c>
      <c r="C28" s="62">
        <v>209379.743</v>
      </c>
      <c r="D28" s="62">
        <v>213409.129</v>
      </c>
      <c r="E28" s="62">
        <v>251607.25</v>
      </c>
      <c r="F28" s="62">
        <v>241754.433</v>
      </c>
      <c r="G28" s="62">
        <v>223788.72</v>
      </c>
      <c r="H28" s="62">
        <v>245471.536</v>
      </c>
      <c r="I28" s="62">
        <v>227110.136</v>
      </c>
      <c r="J28" s="62">
        <v>263571.151</v>
      </c>
      <c r="K28" s="62">
        <v>265883.578</v>
      </c>
      <c r="L28" s="63">
        <f t="shared" si="4"/>
        <v>0.8773445011817538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12" ht="8.25">
      <c r="A29" s="52"/>
      <c r="B29" s="65"/>
      <c r="C29" s="65"/>
      <c r="D29" s="65"/>
      <c r="E29" s="66"/>
      <c r="F29" s="66"/>
      <c r="G29" s="66"/>
      <c r="H29" s="66"/>
      <c r="I29" s="66"/>
      <c r="J29" s="66"/>
      <c r="K29" s="66"/>
      <c r="L29" s="67"/>
    </row>
    <row r="30" spans="1:12" ht="8.25">
      <c r="A30" s="53" t="s">
        <v>49</v>
      </c>
      <c r="B30" s="54">
        <f aca="true" t="shared" si="5" ref="B30:K30">SUM(B32:B35)</f>
        <v>3200218.603</v>
      </c>
      <c r="C30" s="54">
        <f t="shared" si="5"/>
        <v>2876054.814</v>
      </c>
      <c r="D30" s="54">
        <f t="shared" si="5"/>
        <v>2723176.37</v>
      </c>
      <c r="E30" s="54">
        <f t="shared" si="5"/>
        <v>3118372.056</v>
      </c>
      <c r="F30" s="54">
        <f t="shared" si="5"/>
        <v>2782650.88</v>
      </c>
      <c r="G30" s="54">
        <f t="shared" si="5"/>
        <v>2525476.597</v>
      </c>
      <c r="H30" s="54">
        <f t="shared" si="5"/>
        <v>2658235.264</v>
      </c>
      <c r="I30" s="54">
        <f t="shared" si="5"/>
        <v>2866137.677</v>
      </c>
      <c r="J30" s="54">
        <f t="shared" si="5"/>
        <v>2771587.449</v>
      </c>
      <c r="K30" s="54">
        <f t="shared" si="5"/>
        <v>3045683.276</v>
      </c>
      <c r="L30" s="55">
        <f>((K30/J30)-1)*100</f>
        <v>9.889488679092363</v>
      </c>
    </row>
    <row r="31" spans="1:12" ht="8.25">
      <c r="A31" s="53"/>
      <c r="B31" s="54"/>
      <c r="C31" s="54"/>
      <c r="D31" s="54"/>
      <c r="E31" s="59"/>
      <c r="F31" s="59"/>
      <c r="G31" s="59"/>
      <c r="H31" s="59"/>
      <c r="I31" s="59"/>
      <c r="J31" s="59"/>
      <c r="K31" s="59"/>
      <c r="L31" s="60"/>
    </row>
    <row r="32" spans="1:12" ht="8.25">
      <c r="A32" s="61" t="s">
        <v>50</v>
      </c>
      <c r="B32" s="62">
        <v>123647.079</v>
      </c>
      <c r="C32" s="62">
        <v>128124.28300000001</v>
      </c>
      <c r="D32" s="62">
        <v>105979.865</v>
      </c>
      <c r="E32" s="62">
        <v>114381.772</v>
      </c>
      <c r="F32" s="62">
        <v>114483.476</v>
      </c>
      <c r="G32" s="62">
        <v>84731.67</v>
      </c>
      <c r="H32" s="62">
        <v>81477.124</v>
      </c>
      <c r="I32" s="62">
        <v>109828.949</v>
      </c>
      <c r="J32" s="62">
        <v>125801.29800000001</v>
      </c>
      <c r="K32" s="62">
        <v>133112.818</v>
      </c>
      <c r="L32" s="63">
        <f>((K32/J32)-1)*100</f>
        <v>5.811959110310605</v>
      </c>
    </row>
    <row r="33" spans="1:23" ht="8.25">
      <c r="A33" s="61" t="s">
        <v>51</v>
      </c>
      <c r="B33" s="62">
        <v>12690.861</v>
      </c>
      <c r="C33" s="62">
        <v>16886.326</v>
      </c>
      <c r="D33" s="62">
        <v>17867.621</v>
      </c>
      <c r="E33" s="62">
        <v>20666.737</v>
      </c>
      <c r="F33" s="62">
        <v>27051.225</v>
      </c>
      <c r="G33" s="62">
        <v>23290.767</v>
      </c>
      <c r="H33" s="62">
        <v>24864.183</v>
      </c>
      <c r="I33" s="62">
        <v>26011.615</v>
      </c>
      <c r="J33" s="62">
        <v>27456.269</v>
      </c>
      <c r="K33" s="62">
        <v>38169.848</v>
      </c>
      <c r="L33" s="63">
        <f>((K33/J33)-1)*100</f>
        <v>39.02052023164544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 ht="8.25">
      <c r="A34" s="61" t="s">
        <v>52</v>
      </c>
      <c r="B34" s="62">
        <v>695457.789</v>
      </c>
      <c r="C34" s="62">
        <v>622445.706</v>
      </c>
      <c r="D34" s="62">
        <v>611964.757</v>
      </c>
      <c r="E34" s="62">
        <v>699449.117</v>
      </c>
      <c r="F34" s="62">
        <v>636557.918</v>
      </c>
      <c r="G34" s="62">
        <v>519763.262</v>
      </c>
      <c r="H34" s="62">
        <v>575757.12</v>
      </c>
      <c r="I34" s="62">
        <v>653801.213</v>
      </c>
      <c r="J34" s="62">
        <v>637434.0369999999</v>
      </c>
      <c r="K34" s="62">
        <v>739972.257</v>
      </c>
      <c r="L34" s="63">
        <f>((K34/J34)-1)*100</f>
        <v>16.086091116593472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8.25">
      <c r="A35" s="61" t="s">
        <v>53</v>
      </c>
      <c r="B35" s="62">
        <v>2368422.874</v>
      </c>
      <c r="C35" s="62">
        <v>2108598.499</v>
      </c>
      <c r="D35" s="62">
        <v>1987364.127</v>
      </c>
      <c r="E35" s="62">
        <v>2283874.43</v>
      </c>
      <c r="F35" s="62">
        <v>2004558.261</v>
      </c>
      <c r="G35" s="62">
        <v>1897690.898</v>
      </c>
      <c r="H35" s="62">
        <v>1976136.837</v>
      </c>
      <c r="I35" s="62">
        <v>2076495.9</v>
      </c>
      <c r="J35" s="62">
        <v>1980895.8450000002</v>
      </c>
      <c r="K35" s="62">
        <v>2134428.353</v>
      </c>
      <c r="L35" s="63">
        <f>((K35/J35)-1)*100</f>
        <v>7.750660307937585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12" ht="8.25">
      <c r="A36" s="61"/>
      <c r="B36" s="65"/>
      <c r="C36" s="65"/>
      <c r="D36" s="65"/>
      <c r="E36" s="66"/>
      <c r="F36" s="66"/>
      <c r="G36" s="66"/>
      <c r="H36" s="66"/>
      <c r="I36" s="66"/>
      <c r="J36" s="66"/>
      <c r="K36" s="66"/>
      <c r="L36" s="67"/>
    </row>
    <row r="37" spans="1:12" ht="8.25">
      <c r="A37" s="53" t="s">
        <v>54</v>
      </c>
      <c r="B37" s="54">
        <f aca="true" t="shared" si="6" ref="B37:K37">SUM(B39:B41)</f>
        <v>290281.749</v>
      </c>
      <c r="C37" s="54">
        <f t="shared" si="6"/>
        <v>303211.45800000004</v>
      </c>
      <c r="D37" s="54">
        <f t="shared" si="6"/>
        <v>324485.485</v>
      </c>
      <c r="E37" s="54">
        <f t="shared" si="6"/>
        <v>329126.537</v>
      </c>
      <c r="F37" s="54">
        <f t="shared" si="6"/>
        <v>299627.052</v>
      </c>
      <c r="G37" s="54">
        <f t="shared" si="6"/>
        <v>241371.79200000002</v>
      </c>
      <c r="H37" s="54">
        <f t="shared" si="6"/>
        <v>259801.15600000002</v>
      </c>
      <c r="I37" s="54">
        <f t="shared" si="6"/>
        <v>300556.48600000003</v>
      </c>
      <c r="J37" s="54">
        <f t="shared" si="6"/>
        <v>308454.703</v>
      </c>
      <c r="K37" s="54">
        <f t="shared" si="6"/>
        <v>325506.3119999999</v>
      </c>
      <c r="L37" s="55">
        <f>((K37/J37)-1)*100</f>
        <v>5.528075543720901</v>
      </c>
    </row>
    <row r="38" spans="1:12" ht="8.25">
      <c r="A38" s="53"/>
      <c r="B38" s="54"/>
      <c r="C38" s="54"/>
      <c r="D38" s="54"/>
      <c r="E38" s="59"/>
      <c r="F38" s="59"/>
      <c r="G38" s="59"/>
      <c r="H38" s="59"/>
      <c r="I38" s="59"/>
      <c r="J38" s="59"/>
      <c r="K38" s="59"/>
      <c r="L38" s="60"/>
    </row>
    <row r="39" spans="1:23" ht="8.25">
      <c r="A39" s="61" t="s">
        <v>55</v>
      </c>
      <c r="B39" s="62">
        <v>125280.29</v>
      </c>
      <c r="C39" s="62">
        <v>141856.37600000002</v>
      </c>
      <c r="D39" s="62">
        <v>152760.772</v>
      </c>
      <c r="E39" s="62">
        <v>136698.206</v>
      </c>
      <c r="F39" s="62">
        <v>132030.74</v>
      </c>
      <c r="G39" s="62">
        <v>100715.932</v>
      </c>
      <c r="H39" s="62">
        <v>102690.308</v>
      </c>
      <c r="I39" s="62">
        <v>126953.342</v>
      </c>
      <c r="J39" s="62">
        <v>128110.74</v>
      </c>
      <c r="K39" s="62">
        <v>129032.91699999999</v>
      </c>
      <c r="L39" s="63">
        <f>((K39/J39)-1)*100</f>
        <v>0.7198280175416905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ht="8.25">
      <c r="A40" s="61" t="s">
        <v>56</v>
      </c>
      <c r="B40" s="62">
        <v>41649.408</v>
      </c>
      <c r="C40" s="62">
        <v>47862.24699999999</v>
      </c>
      <c r="D40" s="62">
        <v>62226.63</v>
      </c>
      <c r="E40" s="62">
        <v>74198.786</v>
      </c>
      <c r="F40" s="62">
        <v>58939.511</v>
      </c>
      <c r="G40" s="62">
        <v>40890.818</v>
      </c>
      <c r="H40" s="62">
        <v>44962.607</v>
      </c>
      <c r="I40" s="62">
        <v>51190.031</v>
      </c>
      <c r="J40" s="62">
        <v>53629.583000000006</v>
      </c>
      <c r="K40" s="62">
        <v>62413.678</v>
      </c>
      <c r="L40" s="63">
        <f>((K40/J40)-1)*100</f>
        <v>16.379196907050343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8.25">
      <c r="A41" s="61" t="s">
        <v>57</v>
      </c>
      <c r="B41" s="62">
        <v>123352.051</v>
      </c>
      <c r="C41" s="62">
        <v>113492.835</v>
      </c>
      <c r="D41" s="62">
        <v>109498.083</v>
      </c>
      <c r="E41" s="62">
        <v>118229.545</v>
      </c>
      <c r="F41" s="62">
        <v>108656.801</v>
      </c>
      <c r="G41" s="62">
        <v>99765.042</v>
      </c>
      <c r="H41" s="62">
        <v>112148.241</v>
      </c>
      <c r="I41" s="62">
        <v>122413.113</v>
      </c>
      <c r="J41" s="62">
        <v>126714.38</v>
      </c>
      <c r="K41" s="62">
        <v>134059.71699999998</v>
      </c>
      <c r="L41" s="63">
        <f>((K41/J41)-1)*100</f>
        <v>5.7967667126651135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</row>
    <row r="42" spans="1:12" ht="8.25">
      <c r="A42" s="52"/>
      <c r="B42" s="65"/>
      <c r="C42" s="65"/>
      <c r="D42" s="65"/>
      <c r="E42" s="66"/>
      <c r="F42" s="66"/>
      <c r="G42" s="66"/>
      <c r="H42" s="66"/>
      <c r="I42" s="66"/>
      <c r="J42" s="66"/>
      <c r="K42" s="66"/>
      <c r="L42" s="67"/>
    </row>
    <row r="43" spans="1:12" ht="8.25">
      <c r="A43" s="53" t="s">
        <v>58</v>
      </c>
      <c r="B43" s="54">
        <f aca="true" t="shared" si="7" ref="B43:K43">SUM(B45:B48)</f>
        <v>435484.802</v>
      </c>
      <c r="C43" s="54">
        <f t="shared" si="7"/>
        <v>377638.938</v>
      </c>
      <c r="D43" s="54">
        <f t="shared" si="7"/>
        <v>390533.413</v>
      </c>
      <c r="E43" s="54">
        <f t="shared" si="7"/>
        <v>388785.00099999993</v>
      </c>
      <c r="F43" s="54">
        <f t="shared" si="7"/>
        <v>373068.63800000004</v>
      </c>
      <c r="G43" s="54">
        <f t="shared" si="7"/>
        <v>341006.06700000004</v>
      </c>
      <c r="H43" s="54">
        <f t="shared" si="7"/>
        <v>344232.96199999994</v>
      </c>
      <c r="I43" s="54">
        <f t="shared" si="7"/>
        <v>318958.76300000004</v>
      </c>
      <c r="J43" s="54">
        <f t="shared" si="7"/>
        <v>329831.702</v>
      </c>
      <c r="K43" s="54">
        <f t="shared" si="7"/>
        <v>397908.027</v>
      </c>
      <c r="L43" s="55">
        <f>((K43/J43)-1)*100</f>
        <v>20.639715523767332</v>
      </c>
    </row>
    <row r="44" spans="1:12" ht="8.25">
      <c r="A44" s="53"/>
      <c r="B44" s="54"/>
      <c r="C44" s="54"/>
      <c r="D44" s="54"/>
      <c r="E44" s="59"/>
      <c r="F44" s="59"/>
      <c r="G44" s="59"/>
      <c r="H44" s="59"/>
      <c r="I44" s="59"/>
      <c r="J44" s="59"/>
      <c r="K44" s="59"/>
      <c r="L44" s="60"/>
    </row>
    <row r="45" spans="1:23" ht="8.25">
      <c r="A45" s="61" t="s">
        <v>59</v>
      </c>
      <c r="B45" s="62">
        <v>39385.588</v>
      </c>
      <c r="C45" s="62">
        <v>27600.017000000003</v>
      </c>
      <c r="D45" s="62">
        <v>22608.475</v>
      </c>
      <c r="E45" s="62">
        <v>26541.531</v>
      </c>
      <c r="F45" s="62">
        <v>29413.698</v>
      </c>
      <c r="G45" s="62">
        <v>27895.489</v>
      </c>
      <c r="H45" s="62">
        <v>27161.992</v>
      </c>
      <c r="I45" s="62">
        <v>25473.614</v>
      </c>
      <c r="J45" s="62">
        <v>26421.259000000002</v>
      </c>
      <c r="K45" s="62">
        <v>29849.786</v>
      </c>
      <c r="L45" s="63">
        <f>((K45/J45)-1)*100</f>
        <v>12.976395258076078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ht="8.25">
      <c r="A46" s="61" t="s">
        <v>60</v>
      </c>
      <c r="B46" s="62">
        <v>54399.372</v>
      </c>
      <c r="C46" s="62">
        <v>47714.509000000005</v>
      </c>
      <c r="D46" s="62">
        <v>33485.537</v>
      </c>
      <c r="E46" s="62">
        <v>30140.801</v>
      </c>
      <c r="F46" s="62">
        <v>25760.832</v>
      </c>
      <c r="G46" s="62">
        <v>20640.415</v>
      </c>
      <c r="H46" s="62">
        <v>21152.139</v>
      </c>
      <c r="I46" s="62">
        <v>21990.873</v>
      </c>
      <c r="J46" s="62">
        <v>22827.647999999997</v>
      </c>
      <c r="K46" s="62">
        <v>35177.982</v>
      </c>
      <c r="L46" s="63">
        <f>((K46/J46)-1)*100</f>
        <v>54.1025251484516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8.25">
      <c r="A47" s="61" t="s">
        <v>61</v>
      </c>
      <c r="B47" s="62">
        <v>65185.32499999999</v>
      </c>
      <c r="C47" s="62">
        <v>68554.162</v>
      </c>
      <c r="D47" s="62">
        <v>67160.419</v>
      </c>
      <c r="E47" s="62">
        <v>61035.085</v>
      </c>
      <c r="F47" s="62">
        <v>44132.891</v>
      </c>
      <c r="G47" s="62">
        <v>31583.61</v>
      </c>
      <c r="H47" s="62">
        <v>30356.552</v>
      </c>
      <c r="I47" s="62">
        <v>27410.268</v>
      </c>
      <c r="J47" s="62">
        <v>34275.317</v>
      </c>
      <c r="K47" s="62">
        <v>47230.376000000004</v>
      </c>
      <c r="L47" s="63">
        <f>((K47/J47)-1)*100</f>
        <v>37.797050863161964</v>
      </c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8.25">
      <c r="A48" s="61" t="s">
        <v>62</v>
      </c>
      <c r="B48" s="62">
        <v>276514.517</v>
      </c>
      <c r="C48" s="62">
        <v>233770.25</v>
      </c>
      <c r="D48" s="62">
        <v>267278.982</v>
      </c>
      <c r="E48" s="62">
        <v>271067.584</v>
      </c>
      <c r="F48" s="62">
        <v>273761.217</v>
      </c>
      <c r="G48" s="62">
        <v>260886.553</v>
      </c>
      <c r="H48" s="62">
        <v>265562.279</v>
      </c>
      <c r="I48" s="62">
        <v>244084.008</v>
      </c>
      <c r="J48" s="62">
        <v>246307.478</v>
      </c>
      <c r="K48" s="62">
        <v>285649.883</v>
      </c>
      <c r="L48" s="63">
        <f>((K48/J48)-1)*100</f>
        <v>15.972882885837492</v>
      </c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12" ht="8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0.5" customHeight="1">
      <c r="A50" s="61" t="s">
        <v>68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0.5" customHeight="1">
      <c r="A51" s="73" t="s">
        <v>67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4" ht="8.25">
      <c r="A52" s="71"/>
      <c r="B52" s="70"/>
      <c r="C52" s="70"/>
      <c r="D52" s="70"/>
    </row>
    <row r="53" spans="5:16" ht="8.25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5" ht="8.25">
      <c r="A55" s="72"/>
    </row>
  </sheetData>
  <sheetProtection/>
  <mergeCells count="5">
    <mergeCell ref="A1:L1"/>
    <mergeCell ref="E53:P53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9.77734375" style="0" customWidth="1"/>
  </cols>
  <sheetData>
    <row r="2" spans="2:9" ht="17.25">
      <c r="B2" s="82" t="s">
        <v>13</v>
      </c>
      <c r="C2" s="82"/>
      <c r="D2" s="82"/>
      <c r="E2" s="82"/>
      <c r="F2" s="82"/>
      <c r="G2" s="82"/>
      <c r="H2" s="82"/>
      <c r="I2" s="82"/>
    </row>
    <row r="4" spans="2:9" ht="20.25">
      <c r="B4" s="83" t="s">
        <v>10</v>
      </c>
      <c r="C4" s="83"/>
      <c r="D4" s="83"/>
      <c r="E4" s="83"/>
      <c r="F4" s="83"/>
      <c r="G4" s="83"/>
      <c r="H4" s="83"/>
      <c r="I4" s="83"/>
    </row>
    <row r="5" spans="2:9" ht="20.25">
      <c r="B5" s="83" t="s">
        <v>15</v>
      </c>
      <c r="C5" s="83"/>
      <c r="D5" s="83"/>
      <c r="E5" s="83"/>
      <c r="F5" s="83"/>
      <c r="G5" s="83"/>
      <c r="H5" s="83"/>
      <c r="I5" s="83"/>
    </row>
    <row r="7" spans="2:9" ht="17.25">
      <c r="B7" s="82" t="s">
        <v>20</v>
      </c>
      <c r="C7" s="82"/>
      <c r="D7" s="82"/>
      <c r="E7" s="82"/>
      <c r="F7" s="82"/>
      <c r="G7" s="82"/>
      <c r="H7" s="82"/>
      <c r="I7" s="82"/>
    </row>
    <row r="24" ht="15">
      <c r="B24" s="10" t="s">
        <v>12</v>
      </c>
    </row>
    <row r="30" spans="2:9" ht="17.25">
      <c r="B30" s="82" t="s">
        <v>14</v>
      </c>
      <c r="C30" s="82"/>
      <c r="D30" s="82"/>
      <c r="E30" s="82"/>
      <c r="F30" s="82"/>
      <c r="G30" s="82"/>
      <c r="H30" s="82"/>
      <c r="I30" s="82"/>
    </row>
    <row r="32" spans="2:9" ht="20.25">
      <c r="B32" s="83" t="s">
        <v>10</v>
      </c>
      <c r="C32" s="83"/>
      <c r="D32" s="83"/>
      <c r="E32" s="83"/>
      <c r="F32" s="83"/>
      <c r="G32" s="83"/>
      <c r="H32" s="83"/>
      <c r="I32" s="83"/>
    </row>
    <row r="33" spans="2:9" ht="20.25">
      <c r="B33" s="83" t="s">
        <v>16</v>
      </c>
      <c r="C33" s="83"/>
      <c r="D33" s="83"/>
      <c r="E33" s="83"/>
      <c r="F33" s="83"/>
      <c r="G33" s="83"/>
      <c r="H33" s="83"/>
      <c r="I33" s="83"/>
    </row>
    <row r="35" spans="2:9" ht="17.25">
      <c r="B35" s="82" t="s">
        <v>20</v>
      </c>
      <c r="C35" s="82"/>
      <c r="D35" s="82"/>
      <c r="E35" s="82"/>
      <c r="F35" s="82"/>
      <c r="G35" s="82"/>
      <c r="H35" s="82"/>
      <c r="I35" s="82"/>
    </row>
    <row r="52" ht="15">
      <c r="B52" s="10" t="s">
        <v>12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8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10.77734375" style="25" customWidth="1"/>
    <col min="2" max="2" width="5.77734375" style="25" customWidth="1"/>
    <col min="3" max="3" width="2.10546875" style="29" customWidth="1"/>
    <col min="4" max="4" width="10.77734375" style="25" customWidth="1"/>
    <col min="5" max="5" width="11.77734375" style="25" customWidth="1"/>
    <col min="6" max="6" width="7.3359375" style="29" customWidth="1"/>
    <col min="7" max="7" width="8.88671875" style="43" customWidth="1"/>
    <col min="8" max="8" width="8.88671875" style="25" customWidth="1"/>
    <col min="9" max="9" width="10.77734375" style="25" customWidth="1"/>
    <col min="10" max="10" width="8.88671875" style="32" customWidth="1"/>
    <col min="11" max="16384" width="8.88671875" style="25" customWidth="1"/>
  </cols>
  <sheetData>
    <row r="1" spans="1:7" ht="12">
      <c r="A1" s="86" t="s">
        <v>28</v>
      </c>
      <c r="B1" s="86"/>
      <c r="C1" s="86"/>
      <c r="D1" s="86"/>
      <c r="E1" s="86"/>
      <c r="F1" s="30"/>
      <c r="G1" s="31"/>
    </row>
    <row r="2" spans="1:7" ht="12">
      <c r="A2" s="86" t="s">
        <v>29</v>
      </c>
      <c r="B2" s="86"/>
      <c r="C2" s="86"/>
      <c r="D2" s="86"/>
      <c r="E2" s="86"/>
      <c r="F2" s="30"/>
      <c r="G2" s="31"/>
    </row>
    <row r="3" spans="1:7" ht="12">
      <c r="A3" s="33"/>
      <c r="B3" s="34"/>
      <c r="C3" s="34"/>
      <c r="D3" s="34"/>
      <c r="E3" s="35"/>
      <c r="F3" s="30"/>
      <c r="G3" s="31"/>
    </row>
    <row r="4" spans="1:7" ht="8.25">
      <c r="A4" s="87" t="s">
        <v>22</v>
      </c>
      <c r="B4" s="87"/>
      <c r="C4" s="87"/>
      <c r="D4" s="88"/>
      <c r="E4" s="36" t="s">
        <v>21</v>
      </c>
      <c r="F4" s="30"/>
      <c r="G4" s="31"/>
    </row>
    <row r="5" spans="1:7" ht="8.25">
      <c r="A5" s="28"/>
      <c r="B5" s="28"/>
      <c r="C5" s="25"/>
      <c r="D5" s="28"/>
      <c r="E5" s="37"/>
      <c r="F5" s="30"/>
      <c r="G5" s="31"/>
    </row>
    <row r="6" spans="1:7" ht="8.25">
      <c r="A6" s="89" t="s">
        <v>23</v>
      </c>
      <c r="B6" s="89"/>
      <c r="C6" s="89"/>
      <c r="D6" s="89"/>
      <c r="E6" s="38">
        <v>100</v>
      </c>
      <c r="F6" s="30"/>
      <c r="G6" s="31"/>
    </row>
    <row r="7" spans="1:7" ht="8.25">
      <c r="A7" s="28"/>
      <c r="B7" s="28"/>
      <c r="C7" s="25"/>
      <c r="F7" s="30"/>
      <c r="G7" s="31"/>
    </row>
    <row r="8" spans="1:7" ht="8.25">
      <c r="A8" s="84" t="s">
        <v>24</v>
      </c>
      <c r="B8" s="84"/>
      <c r="C8" s="84"/>
      <c r="D8" s="84"/>
      <c r="E8" s="39">
        <v>47</v>
      </c>
      <c r="F8" s="30"/>
      <c r="G8" s="31"/>
    </row>
    <row r="9" spans="1:7" ht="8.25">
      <c r="A9" s="84" t="s">
        <v>25</v>
      </c>
      <c r="B9" s="84"/>
      <c r="C9" s="84"/>
      <c r="D9" s="84"/>
      <c r="E9" s="39">
        <v>38</v>
      </c>
      <c r="F9" s="30"/>
      <c r="G9" s="31"/>
    </row>
    <row r="10" spans="1:7" ht="8.25">
      <c r="A10" s="84" t="s">
        <v>26</v>
      </c>
      <c r="B10" s="84"/>
      <c r="C10" s="84"/>
      <c r="D10" s="84"/>
      <c r="E10" s="39">
        <v>15</v>
      </c>
      <c r="F10" s="30"/>
      <c r="G10" s="31"/>
    </row>
    <row r="11" spans="1:7" ht="8.25">
      <c r="A11" s="85"/>
      <c r="B11" s="85"/>
      <c r="C11" s="85"/>
      <c r="D11" s="85"/>
      <c r="E11" s="85"/>
      <c r="F11" s="30"/>
      <c r="G11" s="31"/>
    </row>
    <row r="12" spans="1:7" ht="8.25">
      <c r="A12" s="27" t="s">
        <v>27</v>
      </c>
      <c r="C12" s="25"/>
      <c r="E12" s="40"/>
      <c r="F12" s="30"/>
      <c r="G12" s="31"/>
    </row>
    <row r="13" spans="1:7" ht="9">
      <c r="A13" s="41"/>
      <c r="C13" s="25"/>
      <c r="E13" s="40"/>
      <c r="F13" s="30"/>
      <c r="G13" s="31"/>
    </row>
    <row r="14" spans="1:7" ht="8.25">
      <c r="A14" s="42"/>
      <c r="C14" s="25"/>
      <c r="E14" s="40"/>
      <c r="F14" s="30"/>
      <c r="G14" s="31"/>
    </row>
    <row r="15" spans="1:7" ht="8.25">
      <c r="A15" s="42"/>
      <c r="C15" s="25"/>
      <c r="E15" s="40"/>
      <c r="F15" s="30"/>
      <c r="G15" s="31"/>
    </row>
    <row r="16" spans="1:7" ht="8.25">
      <c r="A16" s="42"/>
      <c r="C16" s="25"/>
      <c r="E16" s="40"/>
      <c r="F16" s="30"/>
      <c r="G16" s="31"/>
    </row>
    <row r="17" spans="1:7" ht="8.25">
      <c r="A17" s="42"/>
      <c r="C17" s="25"/>
      <c r="E17" s="40"/>
      <c r="F17" s="30"/>
      <c r="G17" s="31"/>
    </row>
    <row r="18" spans="1:7" ht="8.25">
      <c r="A18" s="42"/>
      <c r="C18" s="25"/>
      <c r="E18" s="40"/>
      <c r="F18" s="30"/>
      <c r="G18" s="31"/>
    </row>
    <row r="19" spans="1:7" ht="8.25">
      <c r="A19" s="42"/>
      <c r="C19" s="25"/>
      <c r="E19" s="40"/>
      <c r="F19" s="30"/>
      <c r="G19" s="31"/>
    </row>
    <row r="20" ht="8.25">
      <c r="C20" s="25"/>
    </row>
    <row r="21" ht="8.25">
      <c r="C21" s="25"/>
    </row>
    <row r="22" ht="8.25">
      <c r="C22" s="25"/>
    </row>
    <row r="23" ht="8.25">
      <c r="C23" s="25"/>
    </row>
    <row r="24" ht="8.25">
      <c r="C24" s="25"/>
    </row>
    <row r="25" ht="8.25">
      <c r="C25" s="25"/>
    </row>
    <row r="26" ht="8.25">
      <c r="C26" s="25"/>
    </row>
    <row r="27" ht="8.25">
      <c r="C27" s="25"/>
    </row>
    <row r="28" ht="8.25">
      <c r="C28" s="25"/>
    </row>
    <row r="29" ht="8.25">
      <c r="C29" s="25"/>
    </row>
    <row r="30" ht="8.25">
      <c r="C30" s="25"/>
    </row>
    <row r="31" ht="8.25">
      <c r="C31" s="25"/>
    </row>
    <row r="32" ht="8.25">
      <c r="C32" s="25"/>
    </row>
    <row r="33" ht="8.25">
      <c r="C33" s="25"/>
    </row>
    <row r="34" ht="8.25">
      <c r="C34" s="25"/>
    </row>
    <row r="35" ht="8.25">
      <c r="C35" s="25"/>
    </row>
    <row r="36" ht="8.25">
      <c r="C36" s="25"/>
    </row>
    <row r="37" ht="8.25">
      <c r="C37" s="25"/>
    </row>
    <row r="38" ht="8.25">
      <c r="C38" s="25"/>
    </row>
    <row r="39" ht="8.25">
      <c r="C39" s="25"/>
    </row>
    <row r="40" ht="8.25">
      <c r="C40" s="25"/>
    </row>
    <row r="41" ht="8.25">
      <c r="C41" s="25"/>
    </row>
    <row r="42" ht="8.25">
      <c r="C42" s="25"/>
    </row>
    <row r="43" ht="8.25">
      <c r="C43" s="25"/>
    </row>
    <row r="44" ht="8.25">
      <c r="C44" s="25"/>
    </row>
    <row r="45" ht="8.25">
      <c r="C45" s="25"/>
    </row>
    <row r="46" ht="8.25">
      <c r="C46" s="25"/>
    </row>
    <row r="47" ht="8.25">
      <c r="C47" s="25"/>
    </row>
    <row r="48" ht="8.25">
      <c r="C48" s="25"/>
    </row>
    <row r="49" ht="8.25">
      <c r="C49" s="25"/>
    </row>
    <row r="50" ht="8.25">
      <c r="C50" s="25"/>
    </row>
    <row r="51" ht="8.25">
      <c r="C51" s="25"/>
    </row>
    <row r="52" ht="8.25">
      <c r="C52" s="25"/>
    </row>
    <row r="53" ht="8.25">
      <c r="C53" s="25"/>
    </row>
    <row r="54" ht="8.25">
      <c r="C54" s="25"/>
    </row>
    <row r="55" ht="8.25">
      <c r="C55" s="25"/>
    </row>
    <row r="56" ht="8.25">
      <c r="C56" s="25"/>
    </row>
    <row r="57" ht="8.25">
      <c r="C57" s="25"/>
    </row>
    <row r="58" ht="8.25">
      <c r="C58" s="25"/>
    </row>
    <row r="59" ht="8.25">
      <c r="C59" s="25"/>
    </row>
    <row r="60" ht="8.25">
      <c r="C60" s="25"/>
    </row>
    <row r="61" ht="8.25">
      <c r="C61" s="25"/>
    </row>
    <row r="62" ht="8.25">
      <c r="C62" s="25"/>
    </row>
    <row r="63" ht="8.25">
      <c r="C63" s="25"/>
    </row>
    <row r="64" ht="8.25">
      <c r="C64" s="25"/>
    </row>
    <row r="65" ht="8.25">
      <c r="C65" s="25"/>
    </row>
    <row r="66" ht="8.25">
      <c r="C66" s="25"/>
    </row>
    <row r="67" ht="8.25">
      <c r="C67" s="25"/>
    </row>
    <row r="68" ht="8.25">
      <c r="C68" s="25"/>
    </row>
    <row r="69" ht="8.25">
      <c r="C69" s="25"/>
    </row>
    <row r="70" ht="8.25">
      <c r="C70" s="25"/>
    </row>
    <row r="71" ht="8.25">
      <c r="C71" s="25"/>
    </row>
    <row r="72" ht="8.25">
      <c r="C72" s="25"/>
    </row>
    <row r="73" ht="8.25">
      <c r="C73" s="25"/>
    </row>
    <row r="74" ht="8.25">
      <c r="C74" s="25"/>
    </row>
    <row r="75" ht="8.25">
      <c r="C75" s="25"/>
    </row>
    <row r="76" ht="8.25">
      <c r="C76" s="25"/>
    </row>
    <row r="77" ht="8.25">
      <c r="C77" s="25"/>
    </row>
    <row r="78" ht="8.25">
      <c r="C78" s="25"/>
    </row>
    <row r="79" spans="3:9" ht="8.25">
      <c r="C79" s="25"/>
      <c r="I79" s="29"/>
    </row>
    <row r="86" spans="1:3" ht="8.25">
      <c r="A86" s="26"/>
      <c r="B86" s="38"/>
      <c r="C86" s="25"/>
    </row>
    <row r="87" spans="2:4" ht="8.25">
      <c r="B87" s="40"/>
      <c r="D87" s="40"/>
    </row>
    <row r="88" ht="8.25">
      <c r="B88" s="40"/>
    </row>
    <row r="89" spans="2:6" ht="8.25">
      <c r="B89" s="40"/>
      <c r="F89" s="44"/>
    </row>
    <row r="90" spans="2:3" ht="8.25">
      <c r="B90" s="40"/>
      <c r="C90" s="25"/>
    </row>
    <row r="91" spans="2:3" ht="8.25">
      <c r="B91" s="40"/>
      <c r="C91" s="25"/>
    </row>
    <row r="92" spans="2:3" ht="8.25">
      <c r="B92" s="40"/>
      <c r="C92" s="25"/>
    </row>
    <row r="93" spans="2:3" ht="8.25">
      <c r="B93" s="40"/>
      <c r="C93" s="25"/>
    </row>
    <row r="94" spans="2:3" ht="8.25">
      <c r="B94" s="40"/>
      <c r="C94" s="25"/>
    </row>
    <row r="95" spans="2:3" ht="8.25">
      <c r="B95" s="40"/>
      <c r="C95" s="25"/>
    </row>
    <row r="96" spans="2:3" ht="8.25">
      <c r="B96" s="40"/>
      <c r="C96" s="25"/>
    </row>
    <row r="97" spans="2:3" ht="8.25">
      <c r="B97" s="40"/>
      <c r="C97" s="25"/>
    </row>
    <row r="98" spans="2:3" ht="8.25">
      <c r="B98" s="40"/>
      <c r="C98" s="25"/>
    </row>
    <row r="99" spans="2:3" ht="8.25">
      <c r="B99" s="40"/>
      <c r="C99" s="25"/>
    </row>
    <row r="100" spans="2:3" ht="8.25">
      <c r="B100" s="40"/>
      <c r="C100" s="25"/>
    </row>
    <row r="101" spans="2:3" ht="8.25">
      <c r="B101" s="40"/>
      <c r="C101" s="25"/>
    </row>
    <row r="102" spans="2:3" ht="8.25">
      <c r="B102" s="40"/>
      <c r="C102" s="25"/>
    </row>
    <row r="103" spans="2:3" ht="8.25">
      <c r="B103" s="40"/>
      <c r="C103" s="25"/>
    </row>
    <row r="104" spans="2:3" ht="8.25">
      <c r="B104" s="40"/>
      <c r="C104" s="25"/>
    </row>
    <row r="105" spans="2:3" ht="8.25">
      <c r="B105" s="40"/>
      <c r="C105" s="25"/>
    </row>
    <row r="106" spans="2:3" ht="8.25">
      <c r="B106" s="40"/>
      <c r="C106" s="25"/>
    </row>
    <row r="107" spans="2:3" ht="8.25">
      <c r="B107" s="40"/>
      <c r="C107" s="25"/>
    </row>
    <row r="108" spans="2:3" ht="8.25">
      <c r="B108" s="40"/>
      <c r="C108" s="25"/>
    </row>
    <row r="109" spans="2:3" ht="8.25">
      <c r="B109" s="40"/>
      <c r="C109" s="25"/>
    </row>
    <row r="110" spans="2:3" ht="8.25">
      <c r="B110" s="40"/>
      <c r="C110" s="25"/>
    </row>
    <row r="111" spans="2:3" ht="8.25">
      <c r="B111" s="40"/>
      <c r="C111" s="25"/>
    </row>
    <row r="112" spans="2:3" ht="8.25">
      <c r="B112" s="40"/>
      <c r="C112" s="25"/>
    </row>
    <row r="113" spans="2:3" ht="8.25">
      <c r="B113" s="40"/>
      <c r="C113" s="25"/>
    </row>
    <row r="114" spans="2:3" ht="8.25">
      <c r="B114" s="40"/>
      <c r="C114" s="25"/>
    </row>
    <row r="115" spans="2:3" ht="8.25">
      <c r="B115" s="40"/>
      <c r="C115" s="25"/>
    </row>
    <row r="116" spans="2:3" ht="8.25">
      <c r="B116" s="40"/>
      <c r="C116" s="25"/>
    </row>
    <row r="117" spans="2:3" ht="8.25">
      <c r="B117" s="40"/>
      <c r="C117" s="25"/>
    </row>
    <row r="118" spans="2:3" ht="8.25">
      <c r="B118" s="40"/>
      <c r="C118" s="25"/>
    </row>
    <row r="119" spans="2:3" ht="8.25">
      <c r="B119" s="40"/>
      <c r="C119" s="25"/>
    </row>
    <row r="120" spans="2:3" ht="8.25">
      <c r="B120" s="40"/>
      <c r="C120" s="25"/>
    </row>
    <row r="121" spans="2:3" ht="8.25">
      <c r="B121" s="40"/>
      <c r="C121" s="25"/>
    </row>
    <row r="122" spans="2:3" ht="8.25">
      <c r="B122" s="40"/>
      <c r="C122" s="25"/>
    </row>
    <row r="123" spans="2:3" ht="8.25">
      <c r="B123" s="40"/>
      <c r="C123" s="25"/>
    </row>
    <row r="124" spans="2:3" ht="8.25">
      <c r="B124" s="40"/>
      <c r="C124" s="25"/>
    </row>
    <row r="125" spans="2:3" ht="8.25">
      <c r="B125" s="40"/>
      <c r="C125" s="25"/>
    </row>
    <row r="126" spans="2:3" ht="8.25">
      <c r="B126" s="40"/>
      <c r="C126" s="25"/>
    </row>
    <row r="127" spans="2:3" ht="8.25">
      <c r="B127" s="40"/>
      <c r="C127" s="25"/>
    </row>
    <row r="128" spans="2:3" ht="8.25">
      <c r="B128" s="40"/>
      <c r="C128" s="25"/>
    </row>
    <row r="129" spans="2:3" ht="8.25">
      <c r="B129" s="40"/>
      <c r="C129" s="25"/>
    </row>
    <row r="130" spans="2:3" ht="8.25">
      <c r="B130" s="40"/>
      <c r="C130" s="25"/>
    </row>
    <row r="131" spans="2:3" ht="8.25">
      <c r="B131" s="40"/>
      <c r="C131" s="25"/>
    </row>
    <row r="132" spans="2:3" ht="8.25">
      <c r="B132" s="40"/>
      <c r="C132" s="25"/>
    </row>
    <row r="133" spans="2:3" ht="8.25">
      <c r="B133" s="40"/>
      <c r="C133" s="25"/>
    </row>
    <row r="134" spans="2:3" ht="8.25">
      <c r="B134" s="40"/>
      <c r="C134" s="25"/>
    </row>
    <row r="135" spans="2:3" ht="8.25">
      <c r="B135" s="40"/>
      <c r="C135" s="25"/>
    </row>
    <row r="136" spans="2:3" ht="8.25">
      <c r="B136" s="40"/>
      <c r="C136" s="25"/>
    </row>
    <row r="137" spans="2:3" ht="8.25">
      <c r="B137" s="40"/>
      <c r="C137" s="25"/>
    </row>
    <row r="138" spans="2:3" ht="8.25">
      <c r="B138" s="40"/>
      <c r="C138" s="25"/>
    </row>
    <row r="139" spans="2:3" ht="8.25">
      <c r="B139" s="40"/>
      <c r="C139" s="25"/>
    </row>
    <row r="140" spans="2:3" ht="8.25">
      <c r="B140" s="40"/>
      <c r="C140" s="25"/>
    </row>
    <row r="141" spans="2:3" ht="8.25">
      <c r="B141" s="40"/>
      <c r="C141" s="25"/>
    </row>
    <row r="142" spans="2:3" ht="8.25">
      <c r="B142" s="40"/>
      <c r="C142" s="25"/>
    </row>
    <row r="143" spans="2:3" ht="8.25">
      <c r="B143" s="40"/>
      <c r="C143" s="25"/>
    </row>
    <row r="144" spans="2:3" ht="8.25">
      <c r="B144" s="40"/>
      <c r="C144" s="25"/>
    </row>
    <row r="145" spans="2:3" ht="8.25">
      <c r="B145" s="40"/>
      <c r="C145" s="25"/>
    </row>
    <row r="146" spans="2:3" ht="8.25">
      <c r="B146" s="40"/>
      <c r="C146" s="25"/>
    </row>
    <row r="147" spans="2:3" ht="8.25">
      <c r="B147" s="40"/>
      <c r="C147" s="25"/>
    </row>
    <row r="148" spans="2:3" ht="8.25">
      <c r="B148" s="40"/>
      <c r="C148" s="25"/>
    </row>
    <row r="149" spans="2:3" ht="8.25">
      <c r="B149" s="40"/>
      <c r="C149" s="25"/>
    </row>
    <row r="150" spans="2:3" ht="8.25">
      <c r="B150" s="40"/>
      <c r="C150" s="25"/>
    </row>
    <row r="151" spans="2:3" ht="8.25">
      <c r="B151" s="40"/>
      <c r="C151" s="25"/>
    </row>
    <row r="152" spans="2:3" ht="8.25">
      <c r="B152" s="40"/>
      <c r="C152" s="25"/>
    </row>
    <row r="153" spans="2:3" ht="8.25">
      <c r="B153" s="40"/>
      <c r="C153" s="25"/>
    </row>
    <row r="154" spans="2:3" ht="8.25">
      <c r="B154" s="40"/>
      <c r="C154" s="25"/>
    </row>
    <row r="155" spans="2:3" ht="8.25">
      <c r="B155" s="40"/>
      <c r="C155" s="25"/>
    </row>
    <row r="156" spans="2:3" ht="8.25">
      <c r="B156" s="40"/>
      <c r="C156" s="25"/>
    </row>
    <row r="157" spans="2:3" ht="8.25">
      <c r="B157" s="40"/>
      <c r="C157" s="25"/>
    </row>
    <row r="158" spans="2:3" ht="8.25">
      <c r="B158" s="40"/>
      <c r="C158" s="25"/>
    </row>
    <row r="159" spans="2:3" ht="8.25">
      <c r="B159" s="40"/>
      <c r="C159" s="25"/>
    </row>
    <row r="160" spans="2:3" ht="8.25">
      <c r="B160" s="40"/>
      <c r="C160" s="25"/>
    </row>
    <row r="161" spans="2:3" ht="8.25">
      <c r="B161" s="40"/>
      <c r="C161" s="25"/>
    </row>
    <row r="162" spans="2:3" ht="8.25">
      <c r="B162" s="40"/>
      <c r="C162" s="25"/>
    </row>
    <row r="163" spans="2:3" ht="8.25">
      <c r="B163" s="40"/>
      <c r="C163" s="25"/>
    </row>
    <row r="164" spans="2:3" ht="8.25">
      <c r="B164" s="40"/>
      <c r="C164" s="25"/>
    </row>
    <row r="165" spans="2:3" ht="8.25">
      <c r="B165" s="40"/>
      <c r="C165" s="25"/>
    </row>
    <row r="166" spans="2:3" ht="8.25">
      <c r="B166" s="40"/>
      <c r="C166" s="25"/>
    </row>
    <row r="167" spans="2:3" ht="8.25">
      <c r="B167" s="40"/>
      <c r="C167" s="25"/>
    </row>
    <row r="168" spans="2:3" ht="8.25">
      <c r="B168" s="40"/>
      <c r="C168" s="25"/>
    </row>
    <row r="169" spans="2:3" ht="8.25">
      <c r="B169" s="40"/>
      <c r="C169" s="25"/>
    </row>
    <row r="170" spans="2:3" ht="8.25">
      <c r="B170" s="40"/>
      <c r="C170" s="25"/>
    </row>
    <row r="171" spans="2:3" ht="8.25">
      <c r="B171" s="40"/>
      <c r="C171" s="25"/>
    </row>
    <row r="172" spans="2:3" ht="8.25">
      <c r="B172" s="40"/>
      <c r="C172" s="25"/>
    </row>
    <row r="173" spans="2:3" ht="8.25">
      <c r="B173" s="40"/>
      <c r="C173" s="25"/>
    </row>
    <row r="174" spans="2:3" ht="8.25">
      <c r="B174" s="40"/>
      <c r="C174" s="25"/>
    </row>
    <row r="175" spans="2:3" ht="8.25">
      <c r="B175" s="40"/>
      <c r="C175" s="25"/>
    </row>
    <row r="176" spans="2:3" ht="8.25">
      <c r="B176" s="40"/>
      <c r="C176" s="25"/>
    </row>
    <row r="177" spans="2:3" ht="8.25">
      <c r="B177" s="40"/>
      <c r="C177" s="25"/>
    </row>
    <row r="178" spans="2:3" ht="8.25">
      <c r="B178" s="40"/>
      <c r="C178" s="25"/>
    </row>
    <row r="179" spans="2:3" ht="8.25">
      <c r="B179" s="40"/>
      <c r="C179" s="25"/>
    </row>
    <row r="180" spans="2:3" ht="8.25">
      <c r="B180" s="40"/>
      <c r="C180" s="25"/>
    </row>
    <row r="181" spans="2:3" ht="8.25">
      <c r="B181" s="40"/>
      <c r="C181" s="25"/>
    </row>
    <row r="182" spans="2:3" ht="8.25">
      <c r="B182" s="40"/>
      <c r="C182" s="25"/>
    </row>
    <row r="183" spans="2:3" ht="8.25">
      <c r="B183" s="40"/>
      <c r="C183" s="25"/>
    </row>
    <row r="184" spans="2:3" ht="8.25">
      <c r="B184" s="40"/>
      <c r="C184" s="25"/>
    </row>
    <row r="185" spans="2:3" ht="8.25">
      <c r="B185" s="40"/>
      <c r="C185" s="25"/>
    </row>
    <row r="186" spans="2:3" ht="8.25">
      <c r="B186" s="40"/>
      <c r="C186" s="25"/>
    </row>
    <row r="187" spans="2:3" ht="8.25">
      <c r="B187" s="40"/>
      <c r="C187" s="25"/>
    </row>
    <row r="188" spans="2:3" ht="8.25">
      <c r="B188" s="40"/>
      <c r="C188" s="25"/>
    </row>
    <row r="189" spans="2:3" ht="8.25">
      <c r="B189" s="40"/>
      <c r="C189" s="25"/>
    </row>
    <row r="190" spans="2:3" ht="8.25">
      <c r="B190" s="40"/>
      <c r="C190" s="25"/>
    </row>
    <row r="191" spans="2:3" ht="8.25">
      <c r="B191" s="40"/>
      <c r="C191" s="25"/>
    </row>
    <row r="192" spans="2:3" ht="8.25">
      <c r="B192" s="40"/>
      <c r="C192" s="25"/>
    </row>
    <row r="193" spans="2:3" ht="8.25">
      <c r="B193" s="40"/>
      <c r="C193" s="25"/>
    </row>
    <row r="194" spans="2:3" ht="8.25">
      <c r="B194" s="40"/>
      <c r="C194" s="25"/>
    </row>
    <row r="195" spans="2:3" ht="8.25">
      <c r="B195" s="40"/>
      <c r="C195" s="25"/>
    </row>
    <row r="196" spans="2:3" ht="8.25">
      <c r="B196" s="40"/>
      <c r="C196" s="25"/>
    </row>
    <row r="197" spans="2:3" ht="8.25">
      <c r="B197" s="40"/>
      <c r="C197" s="25"/>
    </row>
    <row r="198" spans="2:3" ht="8.25">
      <c r="B198" s="40"/>
      <c r="C198" s="25"/>
    </row>
    <row r="199" spans="2:3" ht="8.25">
      <c r="B199" s="40"/>
      <c r="C199" s="25"/>
    </row>
    <row r="200" spans="2:3" ht="8.25">
      <c r="B200" s="40"/>
      <c r="C200" s="25"/>
    </row>
    <row r="201" spans="2:3" ht="8.25">
      <c r="B201" s="40"/>
      <c r="C201" s="25"/>
    </row>
    <row r="202" spans="2:3" ht="8.25">
      <c r="B202" s="40"/>
      <c r="C202" s="25"/>
    </row>
    <row r="203" spans="2:3" ht="8.25">
      <c r="B203" s="40"/>
      <c r="C203" s="25"/>
    </row>
    <row r="204" spans="2:3" ht="8.25">
      <c r="B204" s="40"/>
      <c r="C204" s="25"/>
    </row>
    <row r="205" spans="2:3" ht="8.25">
      <c r="B205" s="40"/>
      <c r="C205" s="25"/>
    </row>
    <row r="206" spans="2:3" ht="8.25">
      <c r="B206" s="40"/>
      <c r="C206" s="25"/>
    </row>
    <row r="207" spans="2:3" ht="8.25">
      <c r="B207" s="40"/>
      <c r="C207" s="25"/>
    </row>
    <row r="208" spans="2:3" ht="8.25">
      <c r="B208" s="40"/>
      <c r="C208" s="25"/>
    </row>
    <row r="209" spans="2:3" ht="8.25">
      <c r="B209" s="40"/>
      <c r="C209" s="25"/>
    </row>
    <row r="210" spans="2:3" ht="8.25">
      <c r="B210" s="40"/>
      <c r="C210" s="25"/>
    </row>
    <row r="211" spans="2:3" ht="8.25">
      <c r="B211" s="40"/>
      <c r="C211" s="25"/>
    </row>
    <row r="212" spans="2:3" ht="8.25">
      <c r="B212" s="40"/>
      <c r="C212" s="25"/>
    </row>
    <row r="213" spans="2:3" ht="8.25">
      <c r="B213" s="40"/>
      <c r="C213" s="25"/>
    </row>
    <row r="214" spans="2:3" ht="8.25">
      <c r="B214" s="40"/>
      <c r="C214" s="25"/>
    </row>
    <row r="215" spans="2:3" ht="8.25">
      <c r="B215" s="40"/>
      <c r="C215" s="25"/>
    </row>
    <row r="216" spans="2:3" ht="8.25">
      <c r="B216" s="40"/>
      <c r="C216" s="25"/>
    </row>
    <row r="217" spans="2:3" ht="8.25">
      <c r="B217" s="40"/>
      <c r="C217" s="25"/>
    </row>
    <row r="218" spans="2:3" ht="8.25">
      <c r="B218" s="40"/>
      <c r="C218" s="25"/>
    </row>
    <row r="219" spans="2:3" ht="8.25">
      <c r="B219" s="40"/>
      <c r="C219" s="25"/>
    </row>
    <row r="220" spans="2:3" ht="8.25">
      <c r="B220" s="40"/>
      <c r="C220" s="25"/>
    </row>
    <row r="221" spans="2:3" ht="8.25">
      <c r="B221" s="40"/>
      <c r="C221" s="25"/>
    </row>
    <row r="222" spans="2:3" ht="8.25">
      <c r="B222" s="40"/>
      <c r="C222" s="25"/>
    </row>
    <row r="223" spans="2:3" ht="8.25">
      <c r="B223" s="40"/>
      <c r="C223" s="25"/>
    </row>
    <row r="224" spans="2:3" ht="8.25">
      <c r="B224" s="40"/>
      <c r="C224" s="25"/>
    </row>
    <row r="225" spans="2:3" ht="8.25">
      <c r="B225" s="40"/>
      <c r="C225" s="25"/>
    </row>
    <row r="226" spans="2:3" ht="8.25">
      <c r="B226" s="40"/>
      <c r="C226" s="25"/>
    </row>
    <row r="227" spans="2:3" ht="8.25">
      <c r="B227" s="40"/>
      <c r="C227" s="25"/>
    </row>
    <row r="228" spans="2:3" ht="8.25">
      <c r="B228" s="40"/>
      <c r="C228" s="25"/>
    </row>
    <row r="229" spans="2:3" ht="8.25">
      <c r="B229" s="40"/>
      <c r="C229" s="25"/>
    </row>
    <row r="230" spans="2:3" ht="8.25">
      <c r="B230" s="40"/>
      <c r="C230" s="25"/>
    </row>
    <row r="231" spans="2:3" ht="8.25">
      <c r="B231" s="40"/>
      <c r="C231" s="25"/>
    </row>
    <row r="232" spans="2:3" ht="8.25">
      <c r="B232" s="40"/>
      <c r="C232" s="25"/>
    </row>
    <row r="233" spans="2:3" ht="8.25">
      <c r="B233" s="40"/>
      <c r="C233" s="25"/>
    </row>
    <row r="234" spans="2:3" ht="8.25">
      <c r="B234" s="40"/>
      <c r="C234" s="25"/>
    </row>
    <row r="235" spans="2:3" ht="8.25">
      <c r="B235" s="40"/>
      <c r="C235" s="25"/>
    </row>
    <row r="236" spans="2:3" ht="8.25">
      <c r="B236" s="40"/>
      <c r="C236" s="25"/>
    </row>
    <row r="237" spans="2:3" ht="8.25">
      <c r="B237" s="40"/>
      <c r="C237" s="25"/>
    </row>
    <row r="238" spans="2:3" ht="8.25">
      <c r="B238" s="40"/>
      <c r="C238" s="25"/>
    </row>
    <row r="239" spans="2:3" ht="8.25">
      <c r="B239" s="40"/>
      <c r="C239" s="25"/>
    </row>
    <row r="240" spans="2:3" ht="8.25">
      <c r="B240" s="40"/>
      <c r="C240" s="25"/>
    </row>
    <row r="241" spans="2:3" ht="8.25">
      <c r="B241" s="40"/>
      <c r="C241" s="25"/>
    </row>
    <row r="242" spans="2:3" ht="8.25">
      <c r="B242" s="40"/>
      <c r="C242" s="25"/>
    </row>
    <row r="243" spans="2:3" ht="8.25">
      <c r="B243" s="40"/>
      <c r="C243" s="25"/>
    </row>
    <row r="244" spans="2:3" ht="8.25">
      <c r="B244" s="40"/>
      <c r="C244" s="25"/>
    </row>
    <row r="245" spans="2:3" ht="8.25">
      <c r="B245" s="40"/>
      <c r="C245" s="25"/>
    </row>
    <row r="246" spans="2:3" ht="8.25">
      <c r="B246" s="40"/>
      <c r="C246" s="25"/>
    </row>
    <row r="247" spans="2:3" ht="8.25">
      <c r="B247" s="40"/>
      <c r="C247" s="25"/>
    </row>
    <row r="248" spans="2:3" ht="8.25">
      <c r="B248" s="40"/>
      <c r="C248" s="25"/>
    </row>
    <row r="249" spans="2:3" ht="8.25">
      <c r="B249" s="40"/>
      <c r="C249" s="25"/>
    </row>
    <row r="250" spans="2:3" ht="8.25">
      <c r="B250" s="40"/>
      <c r="C250" s="25"/>
    </row>
    <row r="251" spans="2:3" ht="8.25">
      <c r="B251" s="40"/>
      <c r="C251" s="25"/>
    </row>
    <row r="252" spans="2:3" ht="8.25">
      <c r="B252" s="40"/>
      <c r="C252" s="25"/>
    </row>
    <row r="253" spans="2:3" ht="8.25">
      <c r="B253" s="40"/>
      <c r="C253" s="25"/>
    </row>
    <row r="254" spans="2:3" ht="8.25">
      <c r="B254" s="40"/>
      <c r="C254" s="25"/>
    </row>
    <row r="255" spans="2:3" ht="8.25">
      <c r="B255" s="40"/>
      <c r="C255" s="25"/>
    </row>
    <row r="256" spans="2:3" ht="8.25">
      <c r="B256" s="40"/>
      <c r="C256" s="25"/>
    </row>
    <row r="257" spans="2:3" ht="8.25">
      <c r="B257" s="40"/>
      <c r="C257" s="25"/>
    </row>
    <row r="258" spans="2:3" ht="8.25">
      <c r="B258" s="40"/>
      <c r="C258" s="25"/>
    </row>
    <row r="259" spans="2:3" ht="8.25">
      <c r="B259" s="40"/>
      <c r="C259" s="25"/>
    </row>
    <row r="260" spans="2:3" ht="8.25">
      <c r="B260" s="40"/>
      <c r="C260" s="25"/>
    </row>
    <row r="261" spans="2:3" ht="8.25">
      <c r="B261" s="40"/>
      <c r="C261" s="25"/>
    </row>
    <row r="262" spans="2:3" ht="8.25">
      <c r="B262" s="40"/>
      <c r="C262" s="25"/>
    </row>
    <row r="263" spans="2:3" ht="8.25">
      <c r="B263" s="40"/>
      <c r="C263" s="25"/>
    </row>
    <row r="264" spans="2:3" ht="8.25">
      <c r="B264" s="40"/>
      <c r="C264" s="25"/>
    </row>
    <row r="265" spans="2:3" ht="8.25">
      <c r="B265" s="40"/>
      <c r="C265" s="25"/>
    </row>
    <row r="266" spans="2:3" ht="8.25">
      <c r="B266" s="40"/>
      <c r="C266" s="25"/>
    </row>
    <row r="267" spans="2:3" ht="8.25">
      <c r="B267" s="40"/>
      <c r="C267" s="25"/>
    </row>
    <row r="268" spans="2:3" ht="8.25">
      <c r="B268" s="40"/>
      <c r="C268" s="25"/>
    </row>
    <row r="269" spans="2:3" ht="8.25">
      <c r="B269" s="40"/>
      <c r="C269" s="25"/>
    </row>
    <row r="270" spans="2:3" ht="8.25">
      <c r="B270" s="40"/>
      <c r="C270" s="25"/>
    </row>
    <row r="271" spans="2:3" ht="8.25">
      <c r="B271" s="40"/>
      <c r="C271" s="25"/>
    </row>
    <row r="272" spans="2:3" ht="8.25">
      <c r="B272" s="40"/>
      <c r="C272" s="25"/>
    </row>
    <row r="273" spans="2:3" ht="8.25">
      <c r="B273" s="40"/>
      <c r="C273" s="25"/>
    </row>
    <row r="274" spans="2:3" ht="8.25">
      <c r="B274" s="40"/>
      <c r="C274" s="25"/>
    </row>
    <row r="275" spans="2:3" ht="8.25">
      <c r="B275" s="40"/>
      <c r="C275" s="25"/>
    </row>
    <row r="276" spans="2:3" ht="8.25">
      <c r="B276" s="40"/>
      <c r="C276" s="25"/>
    </row>
    <row r="277" spans="2:3" ht="8.25">
      <c r="B277" s="40"/>
      <c r="C277" s="25"/>
    </row>
    <row r="278" spans="2:3" ht="8.25">
      <c r="B278" s="40"/>
      <c r="C278" s="25"/>
    </row>
    <row r="279" spans="2:3" ht="8.25">
      <c r="B279" s="40"/>
      <c r="C279" s="25"/>
    </row>
    <row r="280" spans="2:3" ht="8.25">
      <c r="B280" s="40"/>
      <c r="C280" s="25"/>
    </row>
    <row r="281" spans="2:3" ht="8.25">
      <c r="B281" s="40"/>
      <c r="C281" s="25"/>
    </row>
    <row r="282" spans="2:3" ht="8.25">
      <c r="B282" s="40"/>
      <c r="C282" s="25"/>
    </row>
    <row r="283" spans="2:3" ht="8.25">
      <c r="B283" s="40"/>
      <c r="C283" s="25"/>
    </row>
    <row r="284" spans="2:3" ht="8.25">
      <c r="B284" s="40"/>
      <c r="C284" s="25"/>
    </row>
    <row r="285" spans="2:3" ht="8.25">
      <c r="B285" s="40"/>
      <c r="C285" s="25"/>
    </row>
    <row r="286" spans="2:3" ht="8.25">
      <c r="B286" s="40"/>
      <c r="C286" s="25"/>
    </row>
    <row r="287" spans="2:3" ht="8.25">
      <c r="B287" s="40"/>
      <c r="C287" s="25"/>
    </row>
    <row r="288" spans="2:3" ht="8.25">
      <c r="B288" s="40"/>
      <c r="C288" s="25"/>
    </row>
    <row r="289" spans="2:3" ht="8.25">
      <c r="B289" s="40"/>
      <c r="C289" s="25"/>
    </row>
    <row r="290" spans="2:3" ht="8.25">
      <c r="B290" s="40"/>
      <c r="C290" s="25"/>
    </row>
    <row r="291" spans="2:3" ht="8.25">
      <c r="B291" s="40"/>
      <c r="C291" s="25"/>
    </row>
    <row r="292" spans="2:3" ht="8.25">
      <c r="B292" s="40"/>
      <c r="C292" s="25"/>
    </row>
    <row r="293" spans="2:3" ht="8.25">
      <c r="B293" s="40"/>
      <c r="C293" s="25"/>
    </row>
    <row r="294" spans="2:3" ht="8.25">
      <c r="B294" s="40"/>
      <c r="C294" s="25"/>
    </row>
    <row r="295" spans="2:3" ht="8.25">
      <c r="B295" s="40"/>
      <c r="C295" s="25"/>
    </row>
    <row r="296" spans="2:3" ht="8.25">
      <c r="B296" s="40"/>
      <c r="C296" s="25"/>
    </row>
    <row r="297" spans="2:3" ht="8.25">
      <c r="B297" s="40"/>
      <c r="C297" s="25"/>
    </row>
    <row r="298" spans="2:3" ht="8.25">
      <c r="B298" s="40"/>
      <c r="C298" s="25"/>
    </row>
    <row r="299" spans="2:3" ht="8.25">
      <c r="B299" s="40"/>
      <c r="C299" s="25"/>
    </row>
    <row r="300" spans="2:3" ht="8.25">
      <c r="B300" s="40"/>
      <c r="C300" s="25"/>
    </row>
    <row r="301" spans="2:3" ht="8.25">
      <c r="B301" s="40"/>
      <c r="C301" s="25"/>
    </row>
    <row r="302" spans="2:3" ht="8.25">
      <c r="B302" s="40"/>
      <c r="C302" s="25"/>
    </row>
    <row r="303" spans="2:3" ht="8.25">
      <c r="B303" s="40"/>
      <c r="C303" s="25"/>
    </row>
    <row r="304" spans="2:3" ht="8.25">
      <c r="B304" s="40"/>
      <c r="C304" s="25"/>
    </row>
    <row r="305" spans="2:3" ht="8.25">
      <c r="B305" s="40"/>
      <c r="C305" s="25"/>
    </row>
    <row r="306" spans="2:3" ht="8.25">
      <c r="B306" s="40"/>
      <c r="C306" s="25"/>
    </row>
    <row r="307" spans="2:3" ht="8.25">
      <c r="B307" s="40"/>
      <c r="C307" s="25"/>
    </row>
    <row r="308" spans="2:3" ht="8.25">
      <c r="B308" s="40"/>
      <c r="C308" s="25"/>
    </row>
    <row r="309" spans="2:3" ht="8.25">
      <c r="B309" s="40"/>
      <c r="C309" s="25"/>
    </row>
    <row r="310" spans="2:3" ht="8.25">
      <c r="B310" s="40"/>
      <c r="C310" s="25"/>
    </row>
    <row r="311" spans="2:3" ht="8.25">
      <c r="B311" s="40"/>
      <c r="C311" s="25"/>
    </row>
    <row r="312" spans="2:3" ht="8.25">
      <c r="B312" s="40"/>
      <c r="C312" s="25"/>
    </row>
    <row r="313" spans="2:3" ht="8.25">
      <c r="B313" s="40"/>
      <c r="C313" s="25"/>
    </row>
    <row r="314" spans="2:3" ht="8.25">
      <c r="B314" s="40"/>
      <c r="C314" s="25"/>
    </row>
    <row r="315" spans="2:3" ht="8.25">
      <c r="B315" s="40"/>
      <c r="C315" s="25"/>
    </row>
    <row r="316" spans="2:3" ht="8.25">
      <c r="B316" s="40"/>
      <c r="C316" s="25"/>
    </row>
    <row r="317" spans="2:3" ht="8.25">
      <c r="B317" s="40"/>
      <c r="C317" s="25"/>
    </row>
    <row r="318" spans="2:3" ht="8.25">
      <c r="B318" s="40"/>
      <c r="C318" s="25"/>
    </row>
    <row r="319" spans="2:3" ht="8.25">
      <c r="B319" s="40"/>
      <c r="C319" s="25"/>
    </row>
    <row r="320" spans="2:3" ht="8.25">
      <c r="B320" s="40"/>
      <c r="C320" s="25"/>
    </row>
    <row r="321" spans="2:3" ht="8.25">
      <c r="B321" s="40"/>
      <c r="C321" s="25"/>
    </row>
    <row r="322" spans="2:3" ht="8.25">
      <c r="B322" s="40"/>
      <c r="C322" s="25"/>
    </row>
    <row r="323" spans="2:3" ht="8.25">
      <c r="B323" s="40"/>
      <c r="C323" s="25"/>
    </row>
    <row r="324" spans="2:3" ht="8.25">
      <c r="B324" s="40"/>
      <c r="C324" s="25"/>
    </row>
    <row r="325" spans="2:3" ht="8.25">
      <c r="B325" s="40"/>
      <c r="C325" s="25"/>
    </row>
    <row r="326" spans="2:3" ht="8.25">
      <c r="B326" s="40"/>
      <c r="C326" s="25"/>
    </row>
    <row r="327" spans="2:3" ht="8.25">
      <c r="B327" s="40"/>
      <c r="C327" s="25"/>
    </row>
    <row r="328" spans="2:3" ht="8.25">
      <c r="B328" s="40"/>
      <c r="C328" s="25"/>
    </row>
    <row r="329" spans="2:3" ht="8.25">
      <c r="B329" s="40"/>
      <c r="C329" s="25"/>
    </row>
    <row r="330" spans="2:3" ht="8.25">
      <c r="B330" s="40"/>
      <c r="C330" s="25"/>
    </row>
    <row r="331" spans="2:3" ht="8.25">
      <c r="B331" s="40"/>
      <c r="C331" s="25"/>
    </row>
    <row r="332" spans="2:3" ht="8.25">
      <c r="B332" s="40"/>
      <c r="C332" s="25"/>
    </row>
    <row r="333" spans="2:3" ht="8.25">
      <c r="B333" s="40"/>
      <c r="C333" s="25"/>
    </row>
    <row r="334" spans="2:3" ht="8.25">
      <c r="B334" s="40"/>
      <c r="C334" s="25"/>
    </row>
    <row r="335" spans="2:3" ht="8.25">
      <c r="B335" s="40"/>
      <c r="C335" s="25"/>
    </row>
    <row r="336" spans="2:3" ht="8.25">
      <c r="B336" s="40"/>
      <c r="C336" s="25"/>
    </row>
    <row r="337" spans="2:3" ht="8.25">
      <c r="B337" s="40"/>
      <c r="C337" s="25"/>
    </row>
    <row r="338" spans="2:3" ht="8.25">
      <c r="B338" s="40"/>
      <c r="C338" s="25"/>
    </row>
    <row r="339" spans="2:3" ht="8.25">
      <c r="B339" s="40"/>
      <c r="C339" s="25"/>
    </row>
    <row r="340" spans="2:3" ht="8.25">
      <c r="B340" s="40"/>
      <c r="C340" s="25"/>
    </row>
    <row r="341" spans="2:3" ht="8.25">
      <c r="B341" s="40"/>
      <c r="C341" s="25"/>
    </row>
    <row r="342" spans="2:3" ht="8.25">
      <c r="B342" s="40"/>
      <c r="C342" s="25"/>
    </row>
    <row r="343" spans="2:3" ht="8.25">
      <c r="B343" s="40"/>
      <c r="C343" s="25"/>
    </row>
    <row r="344" spans="2:3" ht="8.25">
      <c r="B344" s="40"/>
      <c r="C344" s="25"/>
    </row>
    <row r="345" spans="2:3" ht="8.25">
      <c r="B345" s="40"/>
      <c r="C345" s="25"/>
    </row>
    <row r="346" spans="2:3" ht="8.25">
      <c r="B346" s="40"/>
      <c r="C346" s="25"/>
    </row>
    <row r="347" spans="2:3" ht="8.25">
      <c r="B347" s="40"/>
      <c r="C347" s="25"/>
    </row>
    <row r="348" spans="2:3" ht="8.25">
      <c r="B348" s="40"/>
      <c r="C348" s="25"/>
    </row>
    <row r="349" spans="2:3" ht="8.25">
      <c r="B349" s="40"/>
      <c r="C349" s="25"/>
    </row>
    <row r="350" spans="2:3" ht="8.25">
      <c r="B350" s="40"/>
      <c r="C350" s="25"/>
    </row>
    <row r="351" spans="2:3" ht="8.25">
      <c r="B351" s="40"/>
      <c r="C351" s="25"/>
    </row>
    <row r="352" spans="2:3" ht="8.25">
      <c r="B352" s="40"/>
      <c r="C352" s="25"/>
    </row>
    <row r="353" spans="2:3" ht="8.25">
      <c r="B353" s="40"/>
      <c r="C353" s="25"/>
    </row>
    <row r="354" spans="2:3" ht="8.25">
      <c r="B354" s="40"/>
      <c r="C354" s="25"/>
    </row>
    <row r="355" spans="2:3" ht="8.25">
      <c r="B355" s="40"/>
      <c r="C355" s="25"/>
    </row>
    <row r="356" spans="2:3" ht="8.25">
      <c r="B356" s="40"/>
      <c r="C356" s="25"/>
    </row>
    <row r="357" spans="2:3" ht="8.25">
      <c r="B357" s="40"/>
      <c r="C357" s="25"/>
    </row>
    <row r="358" spans="2:3" ht="8.25">
      <c r="B358" s="40"/>
      <c r="C358" s="25"/>
    </row>
    <row r="359" spans="2:3" ht="8.25">
      <c r="B359" s="40"/>
      <c r="C359" s="25"/>
    </row>
    <row r="360" spans="2:3" ht="8.25">
      <c r="B360" s="40"/>
      <c r="C360" s="25"/>
    </row>
    <row r="361" spans="2:3" ht="8.25">
      <c r="B361" s="40"/>
      <c r="C361" s="25"/>
    </row>
    <row r="362" spans="2:3" ht="8.25">
      <c r="B362" s="40"/>
      <c r="C362" s="25"/>
    </row>
    <row r="363" spans="2:3" ht="8.25">
      <c r="B363" s="40"/>
      <c r="C363" s="25"/>
    </row>
    <row r="364" spans="2:3" ht="8.25">
      <c r="B364" s="40"/>
      <c r="C364" s="25"/>
    </row>
    <row r="365" spans="2:3" ht="8.25">
      <c r="B365" s="40"/>
      <c r="C365" s="25"/>
    </row>
    <row r="366" spans="2:3" ht="8.25">
      <c r="B366" s="40"/>
      <c r="C366" s="25"/>
    </row>
    <row r="367" spans="2:3" ht="8.25">
      <c r="B367" s="40"/>
      <c r="C367" s="25"/>
    </row>
    <row r="368" spans="2:3" ht="8.25">
      <c r="B368" s="40"/>
      <c r="C368" s="25"/>
    </row>
    <row r="369" spans="2:3" ht="8.25">
      <c r="B369" s="40"/>
      <c r="C369" s="25"/>
    </row>
    <row r="370" spans="2:3" ht="8.25">
      <c r="B370" s="40"/>
      <c r="C370" s="25"/>
    </row>
    <row r="371" spans="2:3" ht="8.25">
      <c r="B371" s="40"/>
      <c r="C371" s="25"/>
    </row>
    <row r="372" spans="2:3" ht="8.25">
      <c r="B372" s="40"/>
      <c r="C372" s="25"/>
    </row>
    <row r="373" spans="2:3" ht="8.25">
      <c r="B373" s="40"/>
      <c r="C373" s="25"/>
    </row>
    <row r="374" spans="2:3" ht="8.25">
      <c r="B374" s="40"/>
      <c r="C374" s="25"/>
    </row>
    <row r="375" spans="2:3" ht="8.25">
      <c r="B375" s="40"/>
      <c r="C375" s="25"/>
    </row>
    <row r="376" spans="2:3" ht="8.25">
      <c r="B376" s="40"/>
      <c r="C376" s="25"/>
    </row>
    <row r="377" spans="2:3" ht="8.25">
      <c r="B377" s="40"/>
      <c r="C377" s="25"/>
    </row>
    <row r="378" spans="2:3" ht="8.25">
      <c r="B378" s="40"/>
      <c r="C378" s="25"/>
    </row>
    <row r="379" spans="2:3" ht="8.25">
      <c r="B379" s="40"/>
      <c r="C379" s="25"/>
    </row>
    <row r="380" spans="2:3" ht="8.25">
      <c r="B380" s="40"/>
      <c r="C380" s="25"/>
    </row>
    <row r="381" spans="2:3" ht="8.25">
      <c r="B381" s="40"/>
      <c r="C381" s="25"/>
    </row>
    <row r="382" spans="2:3" ht="8.25">
      <c r="B382" s="40"/>
      <c r="C382" s="25"/>
    </row>
    <row r="383" spans="2:3" ht="8.25">
      <c r="B383" s="40"/>
      <c r="C383" s="25"/>
    </row>
    <row r="384" spans="2:3" ht="8.25">
      <c r="B384" s="40"/>
      <c r="C384" s="25"/>
    </row>
    <row r="385" spans="2:3" ht="8.25">
      <c r="B385" s="40"/>
      <c r="C385" s="25"/>
    </row>
    <row r="386" spans="2:3" ht="8.25">
      <c r="B386" s="40"/>
      <c r="C386" s="25"/>
    </row>
    <row r="387" spans="2:3" ht="8.25">
      <c r="B387" s="40"/>
      <c r="C387" s="25"/>
    </row>
    <row r="388" spans="2:3" ht="8.25">
      <c r="B388" s="40"/>
      <c r="C388" s="25"/>
    </row>
    <row r="389" spans="2:3" ht="8.25">
      <c r="B389" s="40"/>
      <c r="C389" s="25"/>
    </row>
    <row r="390" spans="2:3" ht="8.25">
      <c r="B390" s="40"/>
      <c r="C390" s="25"/>
    </row>
    <row r="391" ht="8.25">
      <c r="C391" s="25"/>
    </row>
    <row r="392" ht="8.25">
      <c r="C392" s="25"/>
    </row>
    <row r="393" ht="8.25">
      <c r="C393" s="25"/>
    </row>
    <row r="394" ht="8.25">
      <c r="C394" s="25"/>
    </row>
    <row r="395" ht="8.25">
      <c r="C395" s="25"/>
    </row>
    <row r="396" ht="8.25">
      <c r="C396" s="25"/>
    </row>
    <row r="397" ht="8.25">
      <c r="C397" s="25"/>
    </row>
    <row r="398" ht="8.25">
      <c r="C398" s="25"/>
    </row>
    <row r="399" ht="8.25">
      <c r="C399" s="25"/>
    </row>
    <row r="400" ht="8.25">
      <c r="C400" s="25"/>
    </row>
    <row r="401" ht="8.25">
      <c r="C401" s="25"/>
    </row>
    <row r="402" ht="8.25">
      <c r="C402" s="25"/>
    </row>
    <row r="403" ht="8.25">
      <c r="C403" s="25"/>
    </row>
    <row r="404" ht="8.25">
      <c r="C404" s="25"/>
    </row>
    <row r="405" ht="8.25">
      <c r="C405" s="25"/>
    </row>
    <row r="406" ht="8.25">
      <c r="C406" s="25"/>
    </row>
    <row r="407" ht="8.25">
      <c r="C407" s="25"/>
    </row>
    <row r="408" ht="8.25">
      <c r="C408" s="25"/>
    </row>
    <row r="409" ht="8.25">
      <c r="C409" s="25"/>
    </row>
    <row r="410" ht="8.25">
      <c r="C410" s="25"/>
    </row>
    <row r="411" ht="8.25">
      <c r="C411" s="25"/>
    </row>
    <row r="412" ht="8.25">
      <c r="C412" s="25"/>
    </row>
    <row r="413" ht="8.25">
      <c r="C413" s="25"/>
    </row>
    <row r="414" ht="8.25">
      <c r="C414" s="25"/>
    </row>
    <row r="415" ht="8.25">
      <c r="C415" s="25"/>
    </row>
    <row r="416" ht="8.25">
      <c r="C416" s="25"/>
    </row>
    <row r="417" ht="8.25">
      <c r="C417" s="25"/>
    </row>
    <row r="418" ht="8.25">
      <c r="C418" s="25"/>
    </row>
    <row r="419" ht="8.25">
      <c r="C419" s="25"/>
    </row>
    <row r="420" ht="8.25">
      <c r="C420" s="25"/>
    </row>
    <row r="421" ht="8.25">
      <c r="C421" s="25"/>
    </row>
    <row r="422" ht="8.25">
      <c r="C422" s="25"/>
    </row>
    <row r="423" ht="8.25">
      <c r="C423" s="25"/>
    </row>
    <row r="424" ht="8.25">
      <c r="C424" s="25"/>
    </row>
    <row r="425" ht="8.25">
      <c r="C425" s="25"/>
    </row>
    <row r="426" ht="8.25">
      <c r="C426" s="25"/>
    </row>
    <row r="427" ht="8.25">
      <c r="C427" s="25"/>
    </row>
    <row r="428" ht="8.25">
      <c r="C428" s="25"/>
    </row>
    <row r="429" ht="8.25">
      <c r="C429" s="25"/>
    </row>
    <row r="430" ht="8.25">
      <c r="C430" s="25"/>
    </row>
    <row r="431" ht="8.25">
      <c r="C431" s="25"/>
    </row>
    <row r="432" ht="8.25">
      <c r="C432" s="25"/>
    </row>
    <row r="433" ht="8.25">
      <c r="C433" s="25"/>
    </row>
    <row r="434" ht="8.25">
      <c r="C434" s="25"/>
    </row>
    <row r="435" ht="8.25">
      <c r="C435" s="25"/>
    </row>
    <row r="436" ht="8.25">
      <c r="C436" s="25"/>
    </row>
    <row r="437" ht="8.25">
      <c r="C437" s="25"/>
    </row>
    <row r="438" ht="8.25">
      <c r="C438" s="25"/>
    </row>
    <row r="439" ht="8.25">
      <c r="C439" s="25"/>
    </row>
    <row r="440" ht="8.25">
      <c r="C440" s="25"/>
    </row>
    <row r="441" ht="8.25">
      <c r="C441" s="25"/>
    </row>
    <row r="442" ht="8.25">
      <c r="C442" s="25"/>
    </row>
    <row r="443" ht="8.25">
      <c r="C443" s="25"/>
    </row>
    <row r="444" ht="8.25">
      <c r="C444" s="25"/>
    </row>
    <row r="445" ht="8.25">
      <c r="C445" s="25"/>
    </row>
    <row r="446" ht="8.25">
      <c r="C446" s="25"/>
    </row>
    <row r="447" ht="8.25">
      <c r="C447" s="25"/>
    </row>
    <row r="448" ht="8.25">
      <c r="C448" s="25"/>
    </row>
    <row r="449" ht="8.25">
      <c r="C449" s="25"/>
    </row>
    <row r="450" ht="8.25">
      <c r="C450" s="25"/>
    </row>
    <row r="451" ht="8.25">
      <c r="C451" s="25"/>
    </row>
    <row r="452" ht="8.25">
      <c r="C452" s="25"/>
    </row>
    <row r="453" ht="8.25">
      <c r="C453" s="25"/>
    </row>
    <row r="454" ht="8.25">
      <c r="C454" s="25"/>
    </row>
    <row r="455" ht="8.25">
      <c r="C455" s="25"/>
    </row>
    <row r="456" ht="8.25">
      <c r="C456" s="25"/>
    </row>
    <row r="457" ht="8.25">
      <c r="C457" s="25"/>
    </row>
    <row r="458" ht="8.25">
      <c r="C458" s="25"/>
    </row>
    <row r="459" ht="8.25">
      <c r="C459" s="25"/>
    </row>
    <row r="460" ht="8.25">
      <c r="C460" s="25"/>
    </row>
    <row r="461" ht="8.25">
      <c r="C461" s="25"/>
    </row>
    <row r="462" ht="8.25">
      <c r="C462" s="25"/>
    </row>
    <row r="463" ht="8.25">
      <c r="C463" s="25"/>
    </row>
    <row r="464" ht="8.25">
      <c r="C464" s="25"/>
    </row>
    <row r="465" ht="8.25">
      <c r="C465" s="25"/>
    </row>
    <row r="466" ht="8.25">
      <c r="C466" s="25"/>
    </row>
    <row r="467" ht="8.25">
      <c r="C467" s="25"/>
    </row>
    <row r="468" ht="8.25">
      <c r="C468" s="25"/>
    </row>
    <row r="469" ht="8.25">
      <c r="C469" s="25"/>
    </row>
    <row r="470" ht="8.25">
      <c r="C470" s="25"/>
    </row>
    <row r="471" ht="8.25">
      <c r="C471" s="25"/>
    </row>
    <row r="472" ht="8.25">
      <c r="C472" s="25"/>
    </row>
    <row r="473" ht="8.25">
      <c r="C473" s="25"/>
    </row>
    <row r="474" ht="8.25">
      <c r="C474" s="25"/>
    </row>
    <row r="475" ht="8.25">
      <c r="C475" s="25"/>
    </row>
    <row r="476" ht="8.25">
      <c r="C476" s="25"/>
    </row>
    <row r="477" ht="8.25">
      <c r="C477" s="25"/>
    </row>
    <row r="478" ht="8.25">
      <c r="C478" s="25"/>
    </row>
    <row r="479" ht="8.25">
      <c r="C479" s="25"/>
    </row>
    <row r="480" ht="8.25">
      <c r="C480" s="25"/>
    </row>
    <row r="481" ht="8.25">
      <c r="C481" s="25"/>
    </row>
    <row r="482" ht="8.25">
      <c r="C482" s="25"/>
    </row>
    <row r="483" ht="8.25">
      <c r="C483" s="25"/>
    </row>
    <row r="484" ht="8.25">
      <c r="C484" s="25"/>
    </row>
    <row r="485" ht="8.25">
      <c r="C485" s="25"/>
    </row>
    <row r="486" ht="8.25">
      <c r="C486" s="25"/>
    </row>
    <row r="487" ht="8.25">
      <c r="C487" s="25"/>
    </row>
    <row r="488" ht="8.25">
      <c r="C488" s="25"/>
    </row>
    <row r="489" ht="8.25">
      <c r="C489" s="25"/>
    </row>
    <row r="490" ht="8.25">
      <c r="C490" s="25"/>
    </row>
    <row r="491" ht="8.25">
      <c r="C491" s="25"/>
    </row>
    <row r="492" ht="8.25">
      <c r="C492" s="25"/>
    </row>
    <row r="493" ht="8.25">
      <c r="C493" s="25"/>
    </row>
    <row r="494" ht="8.25">
      <c r="C494" s="25"/>
    </row>
    <row r="495" ht="8.25">
      <c r="C495" s="25"/>
    </row>
    <row r="496" ht="8.25">
      <c r="C496" s="25"/>
    </row>
    <row r="497" ht="8.25">
      <c r="C497" s="25"/>
    </row>
    <row r="498" ht="8.25">
      <c r="C498" s="25"/>
    </row>
    <row r="499" ht="8.25">
      <c r="C499" s="25"/>
    </row>
    <row r="500" ht="8.25">
      <c r="C500" s="25"/>
    </row>
    <row r="501" ht="8.25">
      <c r="C501" s="25"/>
    </row>
    <row r="502" ht="8.25">
      <c r="C502" s="25"/>
    </row>
    <row r="503" ht="8.25">
      <c r="C503" s="25"/>
    </row>
    <row r="504" ht="8.25">
      <c r="C504" s="25"/>
    </row>
    <row r="505" ht="8.25">
      <c r="C505" s="25"/>
    </row>
    <row r="506" ht="8.25">
      <c r="C506" s="25"/>
    </row>
    <row r="507" ht="8.25">
      <c r="C507" s="25"/>
    </row>
    <row r="508" ht="8.25">
      <c r="C508" s="25"/>
    </row>
    <row r="509" ht="8.25">
      <c r="C509" s="25"/>
    </row>
    <row r="510" ht="8.25">
      <c r="C510" s="25"/>
    </row>
    <row r="511" ht="8.25">
      <c r="C511" s="25"/>
    </row>
    <row r="512" ht="8.25">
      <c r="C512" s="25"/>
    </row>
    <row r="513" ht="8.25">
      <c r="C513" s="25"/>
    </row>
    <row r="514" ht="8.25">
      <c r="C514" s="25"/>
    </row>
    <row r="515" ht="8.25">
      <c r="C515" s="25"/>
    </row>
    <row r="516" ht="8.25">
      <c r="C516" s="25"/>
    </row>
    <row r="517" ht="8.25">
      <c r="C517" s="25"/>
    </row>
    <row r="518" ht="8.25">
      <c r="C518" s="25"/>
    </row>
    <row r="519" ht="8.25">
      <c r="C519" s="25"/>
    </row>
    <row r="520" ht="8.25">
      <c r="C520" s="25"/>
    </row>
    <row r="521" ht="8.25">
      <c r="C521" s="25"/>
    </row>
    <row r="522" ht="8.25">
      <c r="C522" s="25"/>
    </row>
    <row r="523" ht="8.25">
      <c r="C523" s="25"/>
    </row>
    <row r="524" ht="8.25">
      <c r="C524" s="25"/>
    </row>
    <row r="525" ht="8.25">
      <c r="C525" s="25"/>
    </row>
    <row r="526" ht="8.25">
      <c r="C526" s="25"/>
    </row>
    <row r="527" ht="8.25">
      <c r="C527" s="25"/>
    </row>
    <row r="528" ht="8.25">
      <c r="C528" s="25"/>
    </row>
    <row r="529" ht="8.25">
      <c r="C529" s="25"/>
    </row>
    <row r="530" ht="8.25">
      <c r="C530" s="25"/>
    </row>
    <row r="531" ht="8.25">
      <c r="C531" s="25"/>
    </row>
    <row r="532" ht="8.25">
      <c r="C532" s="25"/>
    </row>
    <row r="533" ht="8.25">
      <c r="C533" s="25"/>
    </row>
    <row r="534" ht="8.25">
      <c r="C534" s="25"/>
    </row>
    <row r="535" ht="8.25">
      <c r="C535" s="25"/>
    </row>
    <row r="536" ht="8.25">
      <c r="C536" s="25"/>
    </row>
    <row r="537" ht="8.25">
      <c r="C537" s="25"/>
    </row>
    <row r="538" ht="8.25">
      <c r="C538" s="25"/>
    </row>
    <row r="539" ht="8.25">
      <c r="C539" s="25"/>
    </row>
    <row r="540" ht="8.25">
      <c r="C540" s="25"/>
    </row>
    <row r="541" ht="8.25">
      <c r="C541" s="25"/>
    </row>
    <row r="542" ht="8.25">
      <c r="C542" s="25"/>
    </row>
    <row r="543" ht="8.25">
      <c r="C543" s="25"/>
    </row>
    <row r="544" ht="8.25">
      <c r="C544" s="25"/>
    </row>
    <row r="545" ht="8.25">
      <c r="C545" s="25"/>
    </row>
    <row r="546" ht="8.25">
      <c r="C546" s="25"/>
    </row>
    <row r="547" ht="8.25">
      <c r="C547" s="25"/>
    </row>
    <row r="548" ht="8.25">
      <c r="C548" s="25"/>
    </row>
    <row r="549" ht="8.25">
      <c r="C549" s="25"/>
    </row>
    <row r="550" ht="8.25">
      <c r="C550" s="25"/>
    </row>
    <row r="551" ht="8.25">
      <c r="C551" s="25"/>
    </row>
    <row r="552" ht="8.25">
      <c r="C552" s="25"/>
    </row>
    <row r="553" ht="8.25">
      <c r="C553" s="25"/>
    </row>
    <row r="554" ht="8.25">
      <c r="C554" s="25"/>
    </row>
    <row r="555" ht="8.25">
      <c r="C555" s="25"/>
    </row>
    <row r="556" ht="8.25">
      <c r="C556" s="25"/>
    </row>
    <row r="557" ht="8.25">
      <c r="C557" s="25"/>
    </row>
    <row r="558" ht="8.25">
      <c r="C558" s="25"/>
    </row>
    <row r="559" ht="8.25">
      <c r="C559" s="25"/>
    </row>
    <row r="560" ht="8.25">
      <c r="C560" s="25"/>
    </row>
    <row r="561" ht="8.25">
      <c r="C561" s="25"/>
    </row>
    <row r="562" ht="8.25">
      <c r="C562" s="25"/>
    </row>
    <row r="563" ht="8.25">
      <c r="C563" s="25"/>
    </row>
    <row r="564" ht="8.25">
      <c r="C564" s="25"/>
    </row>
    <row r="565" ht="8.25">
      <c r="C565" s="25"/>
    </row>
    <row r="566" ht="8.25">
      <c r="C566" s="25"/>
    </row>
    <row r="567" ht="8.25">
      <c r="C567" s="25"/>
    </row>
    <row r="568" ht="8.25">
      <c r="C568" s="25"/>
    </row>
    <row r="569" ht="8.25">
      <c r="C569" s="25"/>
    </row>
    <row r="570" ht="8.25">
      <c r="C570" s="25"/>
    </row>
    <row r="571" ht="8.25">
      <c r="C571" s="25"/>
    </row>
    <row r="572" ht="8.25">
      <c r="C572" s="25"/>
    </row>
    <row r="573" ht="8.25">
      <c r="C573" s="25"/>
    </row>
    <row r="574" ht="8.25">
      <c r="C574" s="25"/>
    </row>
    <row r="575" ht="8.25">
      <c r="C575" s="25"/>
    </row>
    <row r="576" ht="8.25">
      <c r="C576" s="25"/>
    </row>
    <row r="577" ht="8.25">
      <c r="C577" s="25"/>
    </row>
    <row r="578" ht="8.25">
      <c r="C578" s="25"/>
    </row>
    <row r="579" ht="8.25">
      <c r="C579" s="25"/>
    </row>
    <row r="580" ht="8.25">
      <c r="C580" s="25"/>
    </row>
    <row r="581" ht="8.25">
      <c r="C581" s="25"/>
    </row>
    <row r="582" ht="8.25">
      <c r="C582" s="25"/>
    </row>
    <row r="583" ht="8.25">
      <c r="C583" s="25"/>
    </row>
    <row r="584" ht="8.25">
      <c r="C584" s="25"/>
    </row>
    <row r="585" ht="8.25">
      <c r="C585" s="25"/>
    </row>
    <row r="586" ht="8.25">
      <c r="C586" s="25"/>
    </row>
    <row r="587" ht="8.25">
      <c r="C587" s="25"/>
    </row>
    <row r="588" ht="8.25">
      <c r="C588" s="25"/>
    </row>
    <row r="589" ht="8.25">
      <c r="C589" s="25"/>
    </row>
    <row r="590" ht="8.25">
      <c r="C590" s="25"/>
    </row>
    <row r="591" ht="8.25">
      <c r="C591" s="25"/>
    </row>
    <row r="592" ht="8.25">
      <c r="C592" s="25"/>
    </row>
    <row r="593" ht="8.25">
      <c r="C593" s="25"/>
    </row>
    <row r="594" ht="8.25">
      <c r="C594" s="25"/>
    </row>
    <row r="595" ht="8.25">
      <c r="C595" s="25"/>
    </row>
    <row r="596" ht="8.25">
      <c r="C596" s="25"/>
    </row>
    <row r="597" ht="8.25">
      <c r="C597" s="25"/>
    </row>
    <row r="598" ht="8.25">
      <c r="C598" s="25"/>
    </row>
    <row r="599" ht="8.25">
      <c r="C599" s="25"/>
    </row>
    <row r="600" ht="8.25">
      <c r="C600" s="25"/>
    </row>
    <row r="601" ht="8.25">
      <c r="C601" s="25"/>
    </row>
    <row r="602" ht="8.25">
      <c r="C602" s="25"/>
    </row>
    <row r="603" ht="8.25">
      <c r="C603" s="25"/>
    </row>
    <row r="604" ht="8.25">
      <c r="C604" s="25"/>
    </row>
    <row r="605" ht="8.25">
      <c r="C605" s="25"/>
    </row>
    <row r="606" ht="8.25">
      <c r="C606" s="25"/>
    </row>
    <row r="607" ht="8.25">
      <c r="C607" s="25"/>
    </row>
    <row r="608" ht="8.25">
      <c r="C608" s="25"/>
    </row>
    <row r="609" ht="8.25">
      <c r="C609" s="25"/>
    </row>
    <row r="610" ht="8.25">
      <c r="C610" s="25"/>
    </row>
    <row r="611" ht="8.25">
      <c r="C611" s="25"/>
    </row>
    <row r="612" ht="8.25">
      <c r="C612" s="25"/>
    </row>
    <row r="613" ht="8.25">
      <c r="C613" s="25"/>
    </row>
    <row r="614" ht="8.25">
      <c r="C614" s="25"/>
    </row>
    <row r="615" ht="8.25">
      <c r="C615" s="25"/>
    </row>
    <row r="616" ht="8.25">
      <c r="C616" s="25"/>
    </row>
    <row r="617" ht="8.25">
      <c r="C617" s="25"/>
    </row>
    <row r="618" ht="8.25">
      <c r="C618" s="25"/>
    </row>
    <row r="619" ht="8.25">
      <c r="C619" s="25"/>
    </row>
    <row r="620" ht="8.25">
      <c r="C620" s="25"/>
    </row>
    <row r="621" ht="8.25">
      <c r="C621" s="25"/>
    </row>
    <row r="622" ht="8.25">
      <c r="C622" s="25"/>
    </row>
    <row r="623" ht="8.25">
      <c r="C623" s="25"/>
    </row>
    <row r="624" ht="8.25">
      <c r="C624" s="25"/>
    </row>
    <row r="625" ht="8.25">
      <c r="C625" s="25"/>
    </row>
    <row r="626" ht="8.25">
      <c r="C626" s="25"/>
    </row>
    <row r="627" ht="8.25">
      <c r="C627" s="25"/>
    </row>
    <row r="628" ht="8.25">
      <c r="C628" s="25"/>
    </row>
    <row r="629" ht="8.25">
      <c r="C629" s="25"/>
    </row>
    <row r="630" ht="8.25">
      <c r="C630" s="25"/>
    </row>
    <row r="631" ht="8.25">
      <c r="C631" s="25"/>
    </row>
    <row r="632" ht="8.25">
      <c r="C632" s="25"/>
    </row>
    <row r="633" ht="8.25">
      <c r="C633" s="25"/>
    </row>
    <row r="634" ht="8.25">
      <c r="C634" s="25"/>
    </row>
    <row r="635" ht="8.25">
      <c r="C635" s="25"/>
    </row>
    <row r="636" ht="8.25">
      <c r="C636" s="25"/>
    </row>
    <row r="637" ht="8.25">
      <c r="C637" s="25"/>
    </row>
    <row r="638" ht="8.25">
      <c r="C638" s="25"/>
    </row>
    <row r="639" ht="8.25">
      <c r="C639" s="25"/>
    </row>
    <row r="640" ht="8.25">
      <c r="C640" s="25"/>
    </row>
    <row r="641" ht="8.25">
      <c r="C641" s="25"/>
    </row>
    <row r="642" ht="8.25">
      <c r="C642" s="25"/>
    </row>
    <row r="643" ht="8.25">
      <c r="C643" s="25"/>
    </row>
    <row r="644" ht="8.25">
      <c r="C644" s="25"/>
    </row>
    <row r="645" ht="8.25">
      <c r="C645" s="25"/>
    </row>
    <row r="646" ht="8.25">
      <c r="C646" s="25"/>
    </row>
    <row r="647" ht="8.25">
      <c r="C647" s="25"/>
    </row>
    <row r="648" ht="8.25">
      <c r="C648" s="25"/>
    </row>
    <row r="649" ht="8.25">
      <c r="C649" s="25"/>
    </row>
    <row r="650" ht="8.25">
      <c r="C650" s="25"/>
    </row>
    <row r="651" ht="8.25">
      <c r="C651" s="25"/>
    </row>
    <row r="652" ht="8.25">
      <c r="C652" s="25"/>
    </row>
    <row r="653" ht="8.25">
      <c r="C653" s="25"/>
    </row>
    <row r="654" ht="8.25">
      <c r="C654" s="25"/>
    </row>
    <row r="655" ht="8.25">
      <c r="C655" s="25"/>
    </row>
    <row r="656" ht="8.25">
      <c r="C656" s="25"/>
    </row>
    <row r="657" ht="8.25">
      <c r="C657" s="25"/>
    </row>
    <row r="658" ht="8.25">
      <c r="C658" s="25"/>
    </row>
    <row r="659" ht="8.25">
      <c r="C659" s="25"/>
    </row>
    <row r="660" ht="8.25">
      <c r="C660" s="25"/>
    </row>
    <row r="661" ht="8.25">
      <c r="C661" s="25"/>
    </row>
    <row r="662" ht="8.25">
      <c r="C662" s="25"/>
    </row>
    <row r="663" ht="8.25">
      <c r="C663" s="25"/>
    </row>
    <row r="664" ht="8.25">
      <c r="C664" s="25"/>
    </row>
    <row r="665" ht="8.25">
      <c r="C665" s="25"/>
    </row>
    <row r="666" ht="8.25">
      <c r="C666" s="25"/>
    </row>
    <row r="667" ht="8.25">
      <c r="C667" s="25"/>
    </row>
    <row r="668" ht="8.25">
      <c r="C668" s="25"/>
    </row>
    <row r="669" ht="8.25">
      <c r="C669" s="25"/>
    </row>
    <row r="670" ht="8.25">
      <c r="C670" s="25"/>
    </row>
    <row r="671" ht="8.25">
      <c r="C671" s="25"/>
    </row>
    <row r="672" ht="8.25">
      <c r="C672" s="25"/>
    </row>
    <row r="673" ht="8.25">
      <c r="C673" s="25"/>
    </row>
    <row r="674" ht="8.25">
      <c r="C674" s="25"/>
    </row>
    <row r="675" ht="8.25">
      <c r="C675" s="25"/>
    </row>
    <row r="676" ht="8.25">
      <c r="C676" s="25"/>
    </row>
    <row r="677" ht="8.25">
      <c r="C677" s="25"/>
    </row>
    <row r="678" ht="8.25">
      <c r="C678" s="25"/>
    </row>
    <row r="679" ht="8.25">
      <c r="C679" s="25"/>
    </row>
    <row r="680" ht="8.25">
      <c r="C680" s="25"/>
    </row>
    <row r="681" ht="8.25">
      <c r="C681" s="25"/>
    </row>
    <row r="682" ht="8.25">
      <c r="C682" s="25"/>
    </row>
    <row r="683" ht="8.25">
      <c r="C683" s="25"/>
    </row>
    <row r="684" ht="8.25">
      <c r="C684" s="25"/>
    </row>
    <row r="685" ht="8.25">
      <c r="C685" s="25"/>
    </row>
    <row r="686" ht="8.25">
      <c r="C686" s="25"/>
    </row>
    <row r="687" ht="8.25">
      <c r="C687" s="25"/>
    </row>
    <row r="688" ht="8.25">
      <c r="C688" s="25"/>
    </row>
    <row r="689" ht="8.25">
      <c r="C689" s="25"/>
    </row>
    <row r="690" ht="8.25">
      <c r="C690" s="25"/>
    </row>
    <row r="691" ht="8.25">
      <c r="C691" s="25"/>
    </row>
    <row r="692" ht="8.25">
      <c r="C692" s="25"/>
    </row>
    <row r="693" ht="8.25">
      <c r="C693" s="25"/>
    </row>
    <row r="694" ht="8.25">
      <c r="C694" s="25"/>
    </row>
    <row r="695" ht="8.25">
      <c r="C695" s="25"/>
    </row>
    <row r="696" ht="8.25">
      <c r="C696" s="25"/>
    </row>
    <row r="697" ht="8.25">
      <c r="C697" s="25"/>
    </row>
    <row r="698" ht="8.25">
      <c r="C698" s="25"/>
    </row>
    <row r="699" ht="8.25">
      <c r="C699" s="25"/>
    </row>
    <row r="700" ht="8.25">
      <c r="C700" s="25"/>
    </row>
    <row r="701" ht="8.25">
      <c r="C701" s="25"/>
    </row>
    <row r="702" ht="8.25">
      <c r="C702" s="25"/>
    </row>
    <row r="703" ht="8.25">
      <c r="C703" s="25"/>
    </row>
    <row r="704" ht="8.25">
      <c r="C704" s="25"/>
    </row>
    <row r="705" ht="8.25">
      <c r="C705" s="25"/>
    </row>
    <row r="706" ht="8.25">
      <c r="C706" s="25"/>
    </row>
    <row r="707" ht="8.25">
      <c r="C707" s="25"/>
    </row>
    <row r="708" ht="8.25">
      <c r="C708" s="25"/>
    </row>
    <row r="709" ht="8.25">
      <c r="C709" s="25"/>
    </row>
    <row r="710" ht="8.25">
      <c r="C710" s="25"/>
    </row>
    <row r="711" ht="8.25">
      <c r="C711" s="25"/>
    </row>
    <row r="712" ht="8.25">
      <c r="C712" s="25"/>
    </row>
    <row r="713" ht="8.25">
      <c r="C713" s="25"/>
    </row>
    <row r="714" ht="8.25">
      <c r="C714" s="25"/>
    </row>
    <row r="715" ht="8.25">
      <c r="C715" s="25"/>
    </row>
    <row r="716" ht="8.25">
      <c r="C716" s="25"/>
    </row>
    <row r="717" ht="8.25">
      <c r="C717" s="25"/>
    </row>
    <row r="718" ht="8.25">
      <c r="C718" s="25"/>
    </row>
    <row r="719" ht="8.25">
      <c r="C719" s="25"/>
    </row>
    <row r="720" ht="8.25">
      <c r="C720" s="25"/>
    </row>
    <row r="721" ht="8.25">
      <c r="C721" s="25"/>
    </row>
    <row r="722" ht="8.25">
      <c r="C722" s="25"/>
    </row>
    <row r="723" ht="8.25">
      <c r="C723" s="25"/>
    </row>
    <row r="724" ht="8.25">
      <c r="C724" s="25"/>
    </row>
    <row r="725" ht="8.25">
      <c r="C725" s="25"/>
    </row>
    <row r="726" ht="8.25">
      <c r="C726" s="25"/>
    </row>
    <row r="727" ht="8.25">
      <c r="C727" s="25"/>
    </row>
    <row r="728" ht="8.25">
      <c r="C728" s="25"/>
    </row>
    <row r="729" ht="8.25">
      <c r="C729" s="25"/>
    </row>
    <row r="730" ht="8.25">
      <c r="C730" s="25"/>
    </row>
    <row r="731" ht="8.25">
      <c r="C731" s="25"/>
    </row>
    <row r="732" ht="8.25">
      <c r="C732" s="25"/>
    </row>
    <row r="733" ht="8.25">
      <c r="C733" s="25"/>
    </row>
    <row r="734" ht="8.25">
      <c r="C734" s="25"/>
    </row>
    <row r="735" ht="8.25">
      <c r="C735" s="25"/>
    </row>
    <row r="736" ht="8.25">
      <c r="C736" s="25"/>
    </row>
    <row r="737" ht="8.25">
      <c r="C737" s="25"/>
    </row>
    <row r="738" ht="8.25">
      <c r="C738" s="25"/>
    </row>
    <row r="739" ht="8.25">
      <c r="C739" s="25"/>
    </row>
    <row r="740" ht="8.25">
      <c r="C740" s="25"/>
    </row>
    <row r="741" ht="8.25">
      <c r="C741" s="25"/>
    </row>
    <row r="742" ht="8.25">
      <c r="C742" s="25"/>
    </row>
    <row r="743" ht="8.25">
      <c r="C743" s="25"/>
    </row>
    <row r="744" ht="8.25">
      <c r="C744" s="25"/>
    </row>
    <row r="745" ht="8.25">
      <c r="C745" s="25"/>
    </row>
    <row r="746" ht="8.25">
      <c r="C746" s="25"/>
    </row>
    <row r="747" ht="8.25">
      <c r="C747" s="25"/>
    </row>
    <row r="748" ht="8.25">
      <c r="C748" s="25"/>
    </row>
    <row r="749" ht="8.25">
      <c r="C749" s="25"/>
    </row>
    <row r="750" ht="8.25">
      <c r="C750" s="25"/>
    </row>
    <row r="751" ht="8.25">
      <c r="C751" s="25"/>
    </row>
    <row r="752" ht="8.25">
      <c r="C752" s="25"/>
    </row>
    <row r="753" ht="8.25">
      <c r="C753" s="25"/>
    </row>
    <row r="754" ht="8.25">
      <c r="C754" s="25"/>
    </row>
    <row r="755" ht="8.25">
      <c r="C755" s="25"/>
    </row>
    <row r="756" ht="8.25">
      <c r="C756" s="25"/>
    </row>
    <row r="757" ht="8.25">
      <c r="C757" s="25"/>
    </row>
    <row r="758" ht="8.25">
      <c r="C758" s="25"/>
    </row>
    <row r="759" ht="8.25">
      <c r="C759" s="25"/>
    </row>
    <row r="760" ht="8.25">
      <c r="C760" s="25"/>
    </row>
    <row r="761" ht="8.25">
      <c r="C761" s="25"/>
    </row>
    <row r="762" ht="8.25">
      <c r="C762" s="25"/>
    </row>
    <row r="763" ht="8.25">
      <c r="C763" s="25"/>
    </row>
    <row r="764" ht="8.25">
      <c r="C764" s="25"/>
    </row>
    <row r="765" ht="8.25">
      <c r="C765" s="25"/>
    </row>
    <row r="766" ht="8.25">
      <c r="C766" s="25"/>
    </row>
    <row r="767" ht="8.25">
      <c r="C767" s="25"/>
    </row>
    <row r="768" ht="8.25">
      <c r="C768" s="25"/>
    </row>
    <row r="769" ht="8.25">
      <c r="C769" s="25"/>
    </row>
    <row r="770" ht="8.25">
      <c r="C770" s="25"/>
    </row>
    <row r="771" ht="8.25">
      <c r="C771" s="25"/>
    </row>
    <row r="772" ht="8.25">
      <c r="C772" s="25"/>
    </row>
    <row r="773" ht="8.25">
      <c r="C773" s="25"/>
    </row>
    <row r="774" ht="8.25">
      <c r="C774" s="25"/>
    </row>
    <row r="775" ht="8.25">
      <c r="C775" s="25"/>
    </row>
    <row r="776" ht="8.25">
      <c r="C776" s="25"/>
    </row>
    <row r="777" ht="8.25">
      <c r="C777" s="25"/>
    </row>
    <row r="778" ht="8.25">
      <c r="C778" s="25"/>
    </row>
    <row r="779" ht="8.25">
      <c r="C779" s="25"/>
    </row>
    <row r="780" ht="8.25">
      <c r="C780" s="25"/>
    </row>
    <row r="781" ht="8.25">
      <c r="C781" s="25"/>
    </row>
    <row r="782" ht="8.25">
      <c r="C782" s="25"/>
    </row>
    <row r="783" ht="8.25">
      <c r="C783" s="25"/>
    </row>
    <row r="784" ht="8.25">
      <c r="C784" s="25"/>
    </row>
    <row r="785" ht="8.25">
      <c r="C785" s="25"/>
    </row>
    <row r="786" ht="8.25">
      <c r="C786" s="25"/>
    </row>
    <row r="787" ht="8.25">
      <c r="C787" s="25"/>
    </row>
    <row r="788" ht="8.25">
      <c r="C788" s="25"/>
    </row>
    <row r="789" ht="8.25">
      <c r="C789" s="25"/>
    </row>
    <row r="790" ht="8.25">
      <c r="C790" s="25"/>
    </row>
    <row r="791" ht="8.25">
      <c r="C791" s="25"/>
    </row>
    <row r="792" ht="8.25">
      <c r="C792" s="25"/>
    </row>
    <row r="793" ht="8.25">
      <c r="C793" s="25"/>
    </row>
    <row r="794" ht="8.25">
      <c r="C794" s="25"/>
    </row>
    <row r="795" ht="8.25">
      <c r="C795" s="25"/>
    </row>
    <row r="796" ht="8.25">
      <c r="C796" s="25"/>
    </row>
    <row r="797" ht="8.25">
      <c r="C797" s="25"/>
    </row>
    <row r="798" ht="8.25">
      <c r="C798" s="25"/>
    </row>
    <row r="799" ht="8.25">
      <c r="C799" s="25"/>
    </row>
    <row r="800" ht="8.25">
      <c r="C800" s="25"/>
    </row>
    <row r="801" ht="8.25">
      <c r="C801" s="25"/>
    </row>
    <row r="802" ht="8.25">
      <c r="C802" s="25"/>
    </row>
    <row r="803" ht="8.25">
      <c r="C803" s="25"/>
    </row>
    <row r="804" ht="8.25">
      <c r="C804" s="25"/>
    </row>
    <row r="805" ht="8.25">
      <c r="C805" s="25"/>
    </row>
    <row r="806" ht="8.25">
      <c r="C806" s="25"/>
    </row>
    <row r="807" ht="8.25">
      <c r="C807" s="25"/>
    </row>
    <row r="808" ht="8.25">
      <c r="C808" s="25"/>
    </row>
    <row r="809" ht="8.25">
      <c r="C809" s="25"/>
    </row>
    <row r="810" ht="8.25">
      <c r="C810" s="25"/>
    </row>
    <row r="811" ht="8.25">
      <c r="C811" s="25"/>
    </row>
    <row r="812" ht="8.25">
      <c r="C812" s="25"/>
    </row>
    <row r="813" ht="8.25">
      <c r="C813" s="25"/>
    </row>
    <row r="814" ht="8.25">
      <c r="C814" s="25"/>
    </row>
    <row r="815" ht="8.25">
      <c r="C815" s="25"/>
    </row>
    <row r="816" ht="8.25">
      <c r="C816" s="25"/>
    </row>
    <row r="817" ht="8.25">
      <c r="C817" s="25"/>
    </row>
    <row r="818" ht="8.25">
      <c r="C818" s="25"/>
    </row>
    <row r="819" ht="8.25">
      <c r="C819" s="25"/>
    </row>
    <row r="820" ht="8.25">
      <c r="C820" s="25"/>
    </row>
    <row r="821" ht="8.25">
      <c r="C821" s="25"/>
    </row>
    <row r="822" ht="8.25">
      <c r="C822" s="25"/>
    </row>
    <row r="823" ht="8.25">
      <c r="C823" s="25"/>
    </row>
    <row r="824" ht="8.25">
      <c r="C824" s="25"/>
    </row>
    <row r="825" ht="8.25">
      <c r="C825" s="25"/>
    </row>
    <row r="826" ht="8.25">
      <c r="C826" s="25"/>
    </row>
    <row r="827" ht="8.25">
      <c r="C827" s="25"/>
    </row>
    <row r="828" ht="8.25">
      <c r="C828" s="25"/>
    </row>
    <row r="829" ht="8.25">
      <c r="C829" s="25"/>
    </row>
    <row r="830" ht="8.25">
      <c r="C830" s="25"/>
    </row>
    <row r="831" ht="8.25">
      <c r="C831" s="25"/>
    </row>
    <row r="832" ht="8.25">
      <c r="C832" s="25"/>
    </row>
    <row r="833" ht="8.25">
      <c r="C833" s="25"/>
    </row>
    <row r="834" ht="8.25">
      <c r="C834" s="25"/>
    </row>
    <row r="835" ht="8.25">
      <c r="C835" s="25"/>
    </row>
    <row r="836" ht="8.25">
      <c r="C836" s="25"/>
    </row>
    <row r="837" ht="8.25">
      <c r="C837" s="25"/>
    </row>
    <row r="838" ht="8.25">
      <c r="C838" s="25"/>
    </row>
    <row r="839" ht="8.25">
      <c r="C839" s="25"/>
    </row>
    <row r="840" ht="8.25">
      <c r="C840" s="25"/>
    </row>
    <row r="841" ht="8.25">
      <c r="C841" s="25"/>
    </row>
    <row r="842" ht="8.25">
      <c r="C842" s="25"/>
    </row>
    <row r="843" ht="8.25">
      <c r="C843" s="25"/>
    </row>
    <row r="844" ht="8.25">
      <c r="C844" s="25"/>
    </row>
    <row r="845" ht="8.25">
      <c r="C845" s="25"/>
    </row>
    <row r="846" ht="8.25">
      <c r="C846" s="25"/>
    </row>
    <row r="847" ht="8.25">
      <c r="C847" s="25"/>
    </row>
    <row r="848" ht="8.25">
      <c r="C848" s="25"/>
    </row>
    <row r="849" ht="8.25">
      <c r="C849" s="25"/>
    </row>
    <row r="850" ht="8.25">
      <c r="C850" s="25"/>
    </row>
    <row r="851" ht="8.25">
      <c r="C851" s="25"/>
    </row>
    <row r="852" ht="8.25">
      <c r="C852" s="25"/>
    </row>
    <row r="853" ht="8.25">
      <c r="C853" s="25"/>
    </row>
    <row r="854" ht="8.25">
      <c r="C854" s="25"/>
    </row>
    <row r="855" ht="8.25">
      <c r="C855" s="25"/>
    </row>
    <row r="856" ht="8.25">
      <c r="C856" s="25"/>
    </row>
    <row r="857" ht="8.25">
      <c r="C857" s="25"/>
    </row>
    <row r="858" ht="8.25">
      <c r="C858" s="25"/>
    </row>
    <row r="859" ht="8.25">
      <c r="C859" s="25"/>
    </row>
    <row r="860" ht="8.25">
      <c r="C860" s="25"/>
    </row>
    <row r="861" ht="8.25">
      <c r="C861" s="25"/>
    </row>
    <row r="862" ht="8.25">
      <c r="C862" s="25"/>
    </row>
    <row r="863" ht="8.25">
      <c r="C863" s="25"/>
    </row>
    <row r="864" ht="8.25">
      <c r="C864" s="25"/>
    </row>
    <row r="865" ht="8.25">
      <c r="C865" s="25"/>
    </row>
    <row r="866" ht="8.25">
      <c r="C866" s="25"/>
    </row>
    <row r="867" ht="8.25">
      <c r="C867" s="25"/>
    </row>
    <row r="868" ht="8.25">
      <c r="C868" s="25"/>
    </row>
    <row r="869" ht="8.25">
      <c r="C869" s="25"/>
    </row>
    <row r="870" ht="8.25">
      <c r="C870" s="25"/>
    </row>
    <row r="871" ht="8.25">
      <c r="C871" s="25"/>
    </row>
    <row r="872" ht="8.25">
      <c r="C872" s="25"/>
    </row>
    <row r="873" ht="8.25">
      <c r="C873" s="25"/>
    </row>
    <row r="874" ht="8.25">
      <c r="C874" s="25"/>
    </row>
    <row r="875" ht="8.25">
      <c r="C875" s="25"/>
    </row>
    <row r="876" ht="8.25">
      <c r="C876" s="25"/>
    </row>
    <row r="877" ht="8.25">
      <c r="C877" s="25"/>
    </row>
    <row r="878" ht="8.25">
      <c r="C878" s="25"/>
    </row>
    <row r="879" ht="8.25">
      <c r="C879" s="25"/>
    </row>
    <row r="880" ht="8.25">
      <c r="C880" s="25"/>
    </row>
    <row r="881" ht="8.25">
      <c r="C881" s="25"/>
    </row>
    <row r="882" ht="8.25">
      <c r="C882" s="25"/>
    </row>
    <row r="883" ht="8.25">
      <c r="C883" s="25"/>
    </row>
    <row r="884" ht="8.25">
      <c r="C884" s="25"/>
    </row>
    <row r="885" ht="8.25">
      <c r="C885" s="25"/>
    </row>
    <row r="886" ht="8.25">
      <c r="C886" s="25"/>
    </row>
    <row r="887" ht="8.25">
      <c r="C887" s="25"/>
    </row>
    <row r="888" ht="8.25">
      <c r="C888" s="25"/>
    </row>
    <row r="889" ht="8.25">
      <c r="C889" s="25"/>
    </row>
    <row r="890" ht="8.25">
      <c r="C890" s="25"/>
    </row>
    <row r="891" ht="8.25">
      <c r="C891" s="25"/>
    </row>
    <row r="892" ht="8.25">
      <c r="C892" s="25"/>
    </row>
    <row r="893" ht="8.25">
      <c r="C893" s="25"/>
    </row>
    <row r="894" ht="8.25">
      <c r="C894" s="25"/>
    </row>
    <row r="895" ht="8.25">
      <c r="C895" s="25"/>
    </row>
    <row r="896" ht="8.25">
      <c r="C896" s="25"/>
    </row>
    <row r="897" ht="8.25">
      <c r="C897" s="25"/>
    </row>
    <row r="898" ht="8.25">
      <c r="C898" s="25"/>
    </row>
    <row r="899" ht="8.25">
      <c r="C899" s="25"/>
    </row>
    <row r="900" ht="8.25">
      <c r="C900" s="25"/>
    </row>
    <row r="901" ht="8.25">
      <c r="C901" s="25"/>
    </row>
    <row r="902" ht="8.25">
      <c r="C902" s="25"/>
    </row>
    <row r="903" ht="8.25">
      <c r="C903" s="25"/>
    </row>
    <row r="904" ht="8.25">
      <c r="C904" s="25"/>
    </row>
    <row r="905" ht="8.25">
      <c r="C905" s="25"/>
    </row>
    <row r="906" ht="8.25">
      <c r="C906" s="25"/>
    </row>
    <row r="907" ht="8.25">
      <c r="C907" s="25"/>
    </row>
    <row r="908" ht="8.25">
      <c r="C908" s="25"/>
    </row>
    <row r="909" ht="8.25">
      <c r="C909" s="25"/>
    </row>
    <row r="910" ht="8.25">
      <c r="C910" s="25"/>
    </row>
    <row r="911" ht="8.25">
      <c r="C911" s="25"/>
    </row>
    <row r="912" ht="8.25">
      <c r="C912" s="25"/>
    </row>
    <row r="913" ht="8.25">
      <c r="C913" s="25"/>
    </row>
    <row r="914" ht="8.25">
      <c r="C914" s="25"/>
    </row>
    <row r="915" ht="8.25">
      <c r="C915" s="25"/>
    </row>
    <row r="916" ht="8.25">
      <c r="C916" s="25"/>
    </row>
    <row r="917" ht="8.25">
      <c r="C917" s="25"/>
    </row>
    <row r="918" ht="8.25">
      <c r="C918" s="25"/>
    </row>
    <row r="919" ht="8.25">
      <c r="C919" s="25"/>
    </row>
    <row r="920" ht="8.25">
      <c r="C920" s="25"/>
    </row>
    <row r="921" ht="8.25">
      <c r="C921" s="25"/>
    </row>
    <row r="922" ht="8.25">
      <c r="C922" s="25"/>
    </row>
    <row r="923" ht="8.25">
      <c r="C923" s="25"/>
    </row>
    <row r="924" ht="8.25">
      <c r="C924" s="25"/>
    </row>
    <row r="925" ht="8.25">
      <c r="C925" s="25"/>
    </row>
    <row r="926" ht="8.25">
      <c r="C926" s="25"/>
    </row>
    <row r="927" ht="8.25">
      <c r="C927" s="25"/>
    </row>
    <row r="928" ht="8.25">
      <c r="C928" s="25"/>
    </row>
    <row r="929" ht="8.25">
      <c r="C929" s="25"/>
    </row>
    <row r="930" ht="8.25">
      <c r="C930" s="25"/>
    </row>
    <row r="931" ht="8.25">
      <c r="C931" s="25"/>
    </row>
    <row r="932" ht="8.25">
      <c r="C932" s="25"/>
    </row>
    <row r="933" ht="8.25">
      <c r="C933" s="25"/>
    </row>
    <row r="934" ht="8.25">
      <c r="C934" s="25"/>
    </row>
    <row r="935" ht="8.25">
      <c r="C935" s="25"/>
    </row>
    <row r="936" ht="8.25">
      <c r="C936" s="25"/>
    </row>
    <row r="937" ht="8.25">
      <c r="C937" s="25"/>
    </row>
    <row r="938" ht="8.25">
      <c r="C938" s="25"/>
    </row>
    <row r="939" ht="8.25">
      <c r="C939" s="25"/>
    </row>
    <row r="940" ht="8.25">
      <c r="C940" s="25"/>
    </row>
    <row r="941" ht="8.25">
      <c r="C941" s="25"/>
    </row>
    <row r="942" ht="8.25">
      <c r="C942" s="25"/>
    </row>
    <row r="943" ht="8.25">
      <c r="C943" s="25"/>
    </row>
    <row r="944" ht="8.25">
      <c r="C944" s="25"/>
    </row>
    <row r="945" ht="8.25">
      <c r="C945" s="25"/>
    </row>
    <row r="946" ht="8.25">
      <c r="C946" s="25"/>
    </row>
    <row r="947" ht="8.25">
      <c r="C947" s="25"/>
    </row>
    <row r="948" ht="8.25">
      <c r="C948" s="25"/>
    </row>
    <row r="949" ht="8.25">
      <c r="C949" s="25"/>
    </row>
    <row r="950" ht="8.25">
      <c r="C950" s="25"/>
    </row>
    <row r="951" ht="8.25">
      <c r="C951" s="25"/>
    </row>
    <row r="952" ht="8.25">
      <c r="C952" s="25"/>
    </row>
    <row r="953" ht="8.25">
      <c r="C953" s="25"/>
    </row>
    <row r="954" ht="8.25">
      <c r="C954" s="25"/>
    </row>
    <row r="955" ht="8.25">
      <c r="C955" s="25"/>
    </row>
    <row r="956" ht="8.25">
      <c r="C956" s="25"/>
    </row>
    <row r="957" ht="8.25">
      <c r="C957" s="25"/>
    </row>
    <row r="958" ht="8.25">
      <c r="C958" s="25"/>
    </row>
    <row r="959" ht="8.25">
      <c r="C959" s="25"/>
    </row>
    <row r="960" ht="8.25">
      <c r="C960" s="25"/>
    </row>
    <row r="961" ht="8.25">
      <c r="C961" s="25"/>
    </row>
    <row r="962" ht="8.25">
      <c r="C962" s="25"/>
    </row>
    <row r="963" ht="8.25">
      <c r="C963" s="25"/>
    </row>
    <row r="964" ht="8.25">
      <c r="C964" s="25"/>
    </row>
    <row r="965" ht="8.25">
      <c r="C965" s="25"/>
    </row>
    <row r="966" ht="8.25">
      <c r="C966" s="25"/>
    </row>
    <row r="967" ht="8.25">
      <c r="C967" s="25"/>
    </row>
    <row r="968" ht="8.25">
      <c r="C968" s="25"/>
    </row>
    <row r="969" ht="8.25">
      <c r="C969" s="25"/>
    </row>
    <row r="970" ht="8.25">
      <c r="C970" s="25"/>
    </row>
    <row r="971" ht="8.25">
      <c r="C971" s="25"/>
    </row>
    <row r="972" ht="8.25">
      <c r="C972" s="25"/>
    </row>
    <row r="973" ht="8.25">
      <c r="C973" s="25"/>
    </row>
    <row r="974" ht="8.25">
      <c r="C974" s="25"/>
    </row>
    <row r="975" ht="8.25">
      <c r="C975" s="25"/>
    </row>
    <row r="976" ht="8.25">
      <c r="C976" s="25"/>
    </row>
    <row r="977" ht="8.25">
      <c r="C977" s="25"/>
    </row>
    <row r="978" ht="8.25">
      <c r="C978" s="25"/>
    </row>
    <row r="979" ht="8.25">
      <c r="C979" s="25"/>
    </row>
    <row r="980" ht="8.25">
      <c r="C980" s="25"/>
    </row>
    <row r="981" ht="8.25">
      <c r="C981" s="25"/>
    </row>
    <row r="982" ht="8.25">
      <c r="C982" s="25"/>
    </row>
    <row r="983" ht="8.25">
      <c r="C983" s="25"/>
    </row>
    <row r="984" ht="8.25">
      <c r="C984" s="25"/>
    </row>
    <row r="985" ht="8.25">
      <c r="C985" s="25"/>
    </row>
    <row r="986" ht="8.25">
      <c r="C986" s="25"/>
    </row>
    <row r="987" ht="8.25">
      <c r="C987" s="25"/>
    </row>
    <row r="988" ht="8.25">
      <c r="C988" s="25"/>
    </row>
    <row r="989" ht="8.25">
      <c r="C989" s="25"/>
    </row>
    <row r="990" ht="8.25">
      <c r="C990" s="25"/>
    </row>
    <row r="991" ht="8.25">
      <c r="C991" s="25"/>
    </row>
    <row r="992" ht="8.25">
      <c r="C992" s="25"/>
    </row>
    <row r="993" ht="8.25">
      <c r="C993" s="25"/>
    </row>
    <row r="994" ht="8.25">
      <c r="C994" s="25"/>
    </row>
    <row r="995" ht="8.25">
      <c r="C995" s="25"/>
    </row>
    <row r="996" ht="8.25">
      <c r="C996" s="25"/>
    </row>
    <row r="997" ht="8.25">
      <c r="C997" s="25"/>
    </row>
    <row r="998" ht="8.25">
      <c r="C998" s="25"/>
    </row>
    <row r="999" ht="8.25">
      <c r="C999" s="25"/>
    </row>
    <row r="1000" ht="8.25">
      <c r="C1000" s="25"/>
    </row>
    <row r="1001" ht="8.25">
      <c r="C1001" s="25"/>
    </row>
    <row r="1002" ht="8.25">
      <c r="C1002" s="25"/>
    </row>
    <row r="1003" ht="8.25">
      <c r="C1003" s="25"/>
    </row>
    <row r="1004" ht="8.25">
      <c r="C1004" s="25"/>
    </row>
    <row r="1005" ht="8.25">
      <c r="C1005" s="25"/>
    </row>
    <row r="1006" ht="8.25">
      <c r="C1006" s="25"/>
    </row>
    <row r="1007" ht="8.25">
      <c r="C1007" s="25"/>
    </row>
    <row r="1008" ht="8.25">
      <c r="C1008" s="25"/>
    </row>
    <row r="1009" ht="8.25">
      <c r="C1009" s="25"/>
    </row>
    <row r="1010" ht="8.25">
      <c r="C1010" s="25"/>
    </row>
    <row r="1011" ht="8.25">
      <c r="C1011" s="25"/>
    </row>
    <row r="1012" ht="8.25">
      <c r="C1012" s="25"/>
    </row>
    <row r="1013" ht="8.25">
      <c r="C1013" s="25"/>
    </row>
    <row r="1014" ht="8.25">
      <c r="C1014" s="25"/>
    </row>
    <row r="1015" ht="8.25">
      <c r="C1015" s="25"/>
    </row>
    <row r="1016" ht="8.25">
      <c r="C1016" s="25"/>
    </row>
    <row r="1017" ht="8.25">
      <c r="C1017" s="25"/>
    </row>
    <row r="1018" ht="8.25">
      <c r="C1018" s="25"/>
    </row>
    <row r="1019" ht="8.25">
      <c r="C1019" s="25"/>
    </row>
    <row r="1020" ht="8.25">
      <c r="C1020" s="25"/>
    </row>
    <row r="1021" ht="8.25">
      <c r="C1021" s="25"/>
    </row>
    <row r="1022" ht="8.25">
      <c r="C1022" s="25"/>
    </row>
    <row r="1023" ht="8.25">
      <c r="C1023" s="25"/>
    </row>
    <row r="1024" ht="8.25">
      <c r="C1024" s="25"/>
    </row>
    <row r="1025" ht="8.25">
      <c r="C1025" s="25"/>
    </row>
    <row r="1026" ht="8.25">
      <c r="C1026" s="25"/>
    </row>
    <row r="1027" ht="8.25">
      <c r="C1027" s="25"/>
    </row>
    <row r="1028" ht="8.25">
      <c r="C1028" s="25"/>
    </row>
    <row r="1029" ht="8.25">
      <c r="C1029" s="25"/>
    </row>
    <row r="1030" ht="8.25">
      <c r="C1030" s="25"/>
    </row>
    <row r="1031" ht="8.25">
      <c r="C1031" s="25"/>
    </row>
    <row r="1032" ht="8.25">
      <c r="C1032" s="25"/>
    </row>
    <row r="1033" ht="8.25">
      <c r="C1033" s="25"/>
    </row>
    <row r="1034" ht="8.25">
      <c r="C1034" s="25"/>
    </row>
    <row r="1035" ht="8.25">
      <c r="C1035" s="25"/>
    </row>
    <row r="1036" ht="8.25">
      <c r="C1036" s="25"/>
    </row>
    <row r="1037" ht="8.25">
      <c r="C1037" s="25"/>
    </row>
    <row r="1038" ht="8.25">
      <c r="C1038" s="25"/>
    </row>
    <row r="1039" ht="8.25">
      <c r="C1039" s="25"/>
    </row>
    <row r="1040" ht="8.25">
      <c r="C1040" s="25"/>
    </row>
    <row r="1041" ht="8.25">
      <c r="C1041" s="25"/>
    </row>
    <row r="1042" ht="8.25">
      <c r="C1042" s="25"/>
    </row>
    <row r="1043" ht="8.25">
      <c r="C1043" s="25"/>
    </row>
    <row r="1044" ht="8.25">
      <c r="C1044" s="25"/>
    </row>
    <row r="1045" ht="8.25">
      <c r="C1045" s="25"/>
    </row>
    <row r="1046" ht="8.25">
      <c r="C1046" s="25"/>
    </row>
    <row r="1047" ht="8.25">
      <c r="C1047" s="25"/>
    </row>
    <row r="1048" ht="8.25">
      <c r="C1048" s="25"/>
    </row>
    <row r="1049" ht="8.25">
      <c r="C1049" s="25"/>
    </row>
    <row r="1050" ht="8.25">
      <c r="C1050" s="25"/>
    </row>
    <row r="1051" ht="8.25">
      <c r="C1051" s="25"/>
    </row>
    <row r="1052" ht="8.25">
      <c r="C1052" s="25"/>
    </row>
    <row r="1053" ht="8.25">
      <c r="C1053" s="25"/>
    </row>
    <row r="1054" ht="8.25">
      <c r="C1054" s="25"/>
    </row>
    <row r="1055" ht="8.25">
      <c r="C1055" s="25"/>
    </row>
    <row r="1056" ht="8.25">
      <c r="C1056" s="25"/>
    </row>
    <row r="1057" ht="8.25">
      <c r="C1057" s="25"/>
    </row>
    <row r="1058" ht="8.25">
      <c r="C1058" s="25"/>
    </row>
    <row r="1059" ht="8.25">
      <c r="C1059" s="25"/>
    </row>
    <row r="1060" ht="8.25">
      <c r="C1060" s="25"/>
    </row>
    <row r="1061" ht="8.25">
      <c r="C1061" s="25"/>
    </row>
    <row r="1062" ht="8.25">
      <c r="C1062" s="25"/>
    </row>
    <row r="1063" ht="8.25">
      <c r="C1063" s="25"/>
    </row>
    <row r="1064" ht="8.25">
      <c r="C1064" s="25"/>
    </row>
    <row r="1065" ht="8.25">
      <c r="C1065" s="25"/>
    </row>
    <row r="1066" ht="8.25">
      <c r="C1066" s="25"/>
    </row>
    <row r="1067" ht="8.25">
      <c r="C1067" s="25"/>
    </row>
    <row r="1068" ht="8.25">
      <c r="C1068" s="25"/>
    </row>
    <row r="1069" ht="8.25">
      <c r="C1069" s="25"/>
    </row>
    <row r="1070" ht="8.25">
      <c r="C1070" s="25"/>
    </row>
    <row r="1071" ht="8.25">
      <c r="C1071" s="25"/>
    </row>
    <row r="1072" ht="8.25">
      <c r="C1072" s="25"/>
    </row>
    <row r="1073" ht="8.25">
      <c r="C1073" s="25"/>
    </row>
    <row r="1074" ht="8.25">
      <c r="C1074" s="25"/>
    </row>
    <row r="1075" ht="8.25">
      <c r="C1075" s="25"/>
    </row>
    <row r="1076" ht="8.25">
      <c r="C1076" s="25"/>
    </row>
    <row r="1077" ht="8.25">
      <c r="C1077" s="25"/>
    </row>
    <row r="1078" ht="8.25">
      <c r="C1078" s="25"/>
    </row>
    <row r="1079" ht="8.25">
      <c r="C1079" s="25"/>
    </row>
    <row r="1080" ht="8.25">
      <c r="C1080" s="25"/>
    </row>
    <row r="1081" ht="8.25">
      <c r="C1081" s="25"/>
    </row>
    <row r="1082" ht="8.25">
      <c r="C1082" s="25"/>
    </row>
    <row r="1083" ht="8.25">
      <c r="C1083" s="25"/>
    </row>
    <row r="1084" ht="8.25">
      <c r="C1084" s="25"/>
    </row>
    <row r="1085" ht="8.25">
      <c r="C1085" s="25"/>
    </row>
    <row r="1086" ht="8.25">
      <c r="C1086" s="25"/>
    </row>
    <row r="1087" ht="8.25">
      <c r="C1087" s="25"/>
    </row>
    <row r="1088" ht="8.25">
      <c r="C1088" s="25"/>
    </row>
    <row r="1089" ht="8.25">
      <c r="C1089" s="25"/>
    </row>
    <row r="1090" ht="8.25">
      <c r="C1090" s="25"/>
    </row>
    <row r="1091" ht="8.25">
      <c r="C1091" s="25"/>
    </row>
    <row r="1092" ht="8.25">
      <c r="C1092" s="25"/>
    </row>
    <row r="1093" ht="8.25">
      <c r="C1093" s="25"/>
    </row>
    <row r="1094" ht="8.25">
      <c r="C1094" s="25"/>
    </row>
    <row r="1095" ht="8.25">
      <c r="C1095" s="25"/>
    </row>
    <row r="1096" ht="8.25">
      <c r="C1096" s="25"/>
    </row>
    <row r="1097" ht="8.25">
      <c r="C1097" s="25"/>
    </row>
    <row r="1098" ht="8.25">
      <c r="C1098" s="25"/>
    </row>
    <row r="1099" ht="8.25">
      <c r="C1099" s="25"/>
    </row>
    <row r="1100" ht="8.25">
      <c r="C1100" s="25"/>
    </row>
    <row r="1101" ht="8.25">
      <c r="C1101" s="25"/>
    </row>
    <row r="1102" ht="8.25">
      <c r="C1102" s="25"/>
    </row>
    <row r="1103" ht="8.25">
      <c r="C1103" s="25"/>
    </row>
    <row r="1104" ht="8.25">
      <c r="C1104" s="25"/>
    </row>
    <row r="1105" ht="8.25">
      <c r="C1105" s="25"/>
    </row>
    <row r="1106" ht="8.25">
      <c r="C1106" s="25"/>
    </row>
    <row r="1107" ht="8.25">
      <c r="C1107" s="25"/>
    </row>
    <row r="1108" ht="8.25">
      <c r="C1108" s="25"/>
    </row>
    <row r="1109" ht="8.25">
      <c r="C1109" s="25"/>
    </row>
    <row r="1110" ht="8.25">
      <c r="C1110" s="25"/>
    </row>
    <row r="1111" ht="8.25">
      <c r="C1111" s="25"/>
    </row>
    <row r="1112" ht="8.25">
      <c r="C1112" s="25"/>
    </row>
    <row r="1113" ht="8.25">
      <c r="C1113" s="25"/>
    </row>
    <row r="1114" ht="8.25">
      <c r="C1114" s="25"/>
    </row>
    <row r="1115" ht="8.25">
      <c r="C1115" s="25"/>
    </row>
    <row r="1116" ht="8.25">
      <c r="C1116" s="25"/>
    </row>
    <row r="1117" ht="8.25">
      <c r="C1117" s="25"/>
    </row>
    <row r="1118" ht="8.25">
      <c r="C1118" s="25"/>
    </row>
    <row r="1119" ht="8.25">
      <c r="C1119" s="25"/>
    </row>
    <row r="1120" ht="8.25">
      <c r="C1120" s="25"/>
    </row>
    <row r="1121" ht="8.25">
      <c r="C1121" s="25"/>
    </row>
    <row r="1122" ht="8.25">
      <c r="C1122" s="25"/>
    </row>
    <row r="1123" ht="8.25">
      <c r="C1123" s="25"/>
    </row>
    <row r="1124" ht="8.25">
      <c r="C1124" s="25"/>
    </row>
    <row r="1125" ht="8.25">
      <c r="C1125" s="25"/>
    </row>
    <row r="1126" ht="8.25">
      <c r="C1126" s="25"/>
    </row>
    <row r="1127" ht="8.25">
      <c r="C1127" s="25"/>
    </row>
    <row r="1128" ht="8.25">
      <c r="C1128" s="25"/>
    </row>
    <row r="1129" ht="8.25">
      <c r="C1129" s="25"/>
    </row>
    <row r="1130" ht="8.25">
      <c r="C1130" s="25"/>
    </row>
    <row r="1131" ht="8.25">
      <c r="C1131" s="25"/>
    </row>
    <row r="1132" ht="8.25">
      <c r="C1132" s="25"/>
    </row>
    <row r="1133" ht="8.25">
      <c r="C1133" s="25"/>
    </row>
    <row r="1134" ht="8.25">
      <c r="C1134" s="25"/>
    </row>
    <row r="1135" ht="8.25">
      <c r="C1135" s="25"/>
    </row>
    <row r="1136" ht="8.25">
      <c r="C1136" s="25"/>
    </row>
    <row r="1137" ht="8.25">
      <c r="C1137" s="25"/>
    </row>
    <row r="1138" ht="8.25">
      <c r="C1138" s="25"/>
    </row>
    <row r="1139" ht="8.25">
      <c r="C1139" s="25"/>
    </row>
    <row r="1140" ht="8.25">
      <c r="C1140" s="25"/>
    </row>
    <row r="1141" ht="8.25">
      <c r="C1141" s="25"/>
    </row>
    <row r="1142" ht="8.25">
      <c r="C1142" s="25"/>
    </row>
    <row r="1143" ht="8.25">
      <c r="C1143" s="25"/>
    </row>
    <row r="1144" ht="8.25">
      <c r="C1144" s="25"/>
    </row>
    <row r="1145" ht="8.25">
      <c r="C1145" s="25"/>
    </row>
    <row r="1146" ht="8.25">
      <c r="C1146" s="25"/>
    </row>
    <row r="1147" ht="8.25">
      <c r="C1147" s="25"/>
    </row>
    <row r="1148" ht="8.25">
      <c r="C1148" s="25"/>
    </row>
    <row r="1149" ht="8.25">
      <c r="C1149" s="25"/>
    </row>
    <row r="1150" ht="8.25">
      <c r="C1150" s="25"/>
    </row>
    <row r="1151" ht="8.25">
      <c r="C1151" s="25"/>
    </row>
    <row r="1152" ht="8.25">
      <c r="C1152" s="25"/>
    </row>
    <row r="1153" ht="8.25">
      <c r="C1153" s="25"/>
    </row>
    <row r="1154" ht="8.25">
      <c r="C1154" s="25"/>
    </row>
    <row r="1155" ht="8.25">
      <c r="C1155" s="25"/>
    </row>
    <row r="1156" ht="8.25">
      <c r="C1156" s="25"/>
    </row>
    <row r="1157" ht="8.25">
      <c r="C1157" s="25"/>
    </row>
    <row r="1158" ht="8.25">
      <c r="C1158" s="25"/>
    </row>
    <row r="1159" ht="8.25">
      <c r="C1159" s="25"/>
    </row>
    <row r="1160" ht="8.25">
      <c r="C1160" s="25"/>
    </row>
    <row r="1161" ht="8.25">
      <c r="C1161" s="25"/>
    </row>
    <row r="1162" ht="8.25">
      <c r="C1162" s="25"/>
    </row>
    <row r="1163" ht="8.25">
      <c r="C1163" s="25"/>
    </row>
    <row r="1164" ht="8.25">
      <c r="C1164" s="25"/>
    </row>
    <row r="1165" ht="8.25">
      <c r="C1165" s="25"/>
    </row>
    <row r="1166" ht="8.25">
      <c r="C1166" s="25"/>
    </row>
    <row r="1167" ht="8.25">
      <c r="C1167" s="25"/>
    </row>
    <row r="1168" ht="8.25">
      <c r="C1168" s="25"/>
    </row>
    <row r="1169" ht="8.25">
      <c r="C1169" s="25"/>
    </row>
    <row r="1170" ht="8.25">
      <c r="C1170" s="25"/>
    </row>
    <row r="1171" ht="8.25">
      <c r="C1171" s="25"/>
    </row>
    <row r="1172" ht="8.25">
      <c r="C1172" s="25"/>
    </row>
    <row r="1173" ht="8.25">
      <c r="C1173" s="25"/>
    </row>
    <row r="1174" ht="8.25">
      <c r="C1174" s="25"/>
    </row>
    <row r="1175" ht="8.25">
      <c r="C1175" s="25"/>
    </row>
    <row r="1176" ht="8.25">
      <c r="C1176" s="25"/>
    </row>
    <row r="1177" ht="8.25">
      <c r="C1177" s="25"/>
    </row>
    <row r="1178" ht="8.25">
      <c r="C1178" s="25"/>
    </row>
    <row r="1179" ht="8.25">
      <c r="C1179" s="25"/>
    </row>
    <row r="1180" ht="8.25">
      <c r="C1180" s="25"/>
    </row>
    <row r="1181" ht="8.25">
      <c r="C1181" s="25"/>
    </row>
    <row r="1182" ht="8.25">
      <c r="C1182" s="25"/>
    </row>
    <row r="1183" ht="8.25">
      <c r="C1183" s="25"/>
    </row>
    <row r="1184" ht="8.25">
      <c r="C1184" s="25"/>
    </row>
    <row r="1185" ht="8.25">
      <c r="C1185" s="25"/>
    </row>
    <row r="1186" ht="8.25">
      <c r="C1186" s="25"/>
    </row>
    <row r="1187" ht="8.25">
      <c r="C1187" s="25"/>
    </row>
    <row r="1188" ht="8.25">
      <c r="C1188" s="25"/>
    </row>
    <row r="1189" ht="8.25">
      <c r="C1189" s="25"/>
    </row>
    <row r="1190" ht="8.25">
      <c r="C1190" s="25"/>
    </row>
    <row r="1191" ht="8.25">
      <c r="C1191" s="25"/>
    </row>
    <row r="1192" ht="8.25">
      <c r="C1192" s="25"/>
    </row>
    <row r="1193" ht="8.25">
      <c r="C1193" s="25"/>
    </row>
    <row r="1194" ht="8.25">
      <c r="C1194" s="25"/>
    </row>
    <row r="1195" ht="8.25">
      <c r="C1195" s="25"/>
    </row>
    <row r="1196" ht="8.25">
      <c r="C1196" s="25"/>
    </row>
    <row r="1197" ht="8.25">
      <c r="C1197" s="25"/>
    </row>
    <row r="1198" ht="8.25">
      <c r="C1198" s="25"/>
    </row>
    <row r="1199" ht="8.25">
      <c r="C1199" s="25"/>
    </row>
    <row r="1200" ht="8.25">
      <c r="C1200" s="25"/>
    </row>
    <row r="1201" ht="8.25">
      <c r="C1201" s="25"/>
    </row>
    <row r="1202" ht="8.25">
      <c r="C1202" s="25"/>
    </row>
    <row r="1203" ht="8.25">
      <c r="C1203" s="25"/>
    </row>
    <row r="1204" ht="8.25">
      <c r="C1204" s="25"/>
    </row>
    <row r="1205" ht="8.25">
      <c r="C1205" s="25"/>
    </row>
    <row r="1206" ht="8.25">
      <c r="C1206" s="25"/>
    </row>
    <row r="1207" ht="8.25">
      <c r="C1207" s="25"/>
    </row>
    <row r="1208" ht="8.25">
      <c r="C1208" s="25"/>
    </row>
    <row r="1209" ht="8.25">
      <c r="C1209" s="25"/>
    </row>
    <row r="1210" ht="8.25">
      <c r="C1210" s="25"/>
    </row>
    <row r="1211" ht="8.25">
      <c r="C1211" s="25"/>
    </row>
    <row r="1212" ht="8.25">
      <c r="C1212" s="25"/>
    </row>
    <row r="1213" ht="8.25">
      <c r="C1213" s="25"/>
    </row>
    <row r="1214" ht="8.25">
      <c r="C1214" s="25"/>
    </row>
    <row r="1215" ht="8.25">
      <c r="C1215" s="25"/>
    </row>
    <row r="1216" ht="8.25">
      <c r="C1216" s="25"/>
    </row>
    <row r="1217" ht="8.25">
      <c r="C1217" s="25"/>
    </row>
    <row r="1218" ht="8.25">
      <c r="C1218" s="25"/>
    </row>
    <row r="1219" ht="8.25">
      <c r="C1219" s="25"/>
    </row>
    <row r="1220" ht="8.25">
      <c r="C1220" s="25"/>
    </row>
    <row r="1221" ht="8.25">
      <c r="C1221" s="25"/>
    </row>
    <row r="1222" ht="8.25">
      <c r="C1222" s="25"/>
    </row>
    <row r="1223" ht="8.25">
      <c r="C1223" s="25"/>
    </row>
    <row r="1224" ht="8.25">
      <c r="C1224" s="25"/>
    </row>
    <row r="1225" ht="8.25">
      <c r="C1225" s="25"/>
    </row>
    <row r="1226" ht="8.25">
      <c r="C1226" s="25"/>
    </row>
    <row r="1227" ht="8.25">
      <c r="C1227" s="25"/>
    </row>
    <row r="1228" ht="8.25">
      <c r="C1228" s="25"/>
    </row>
    <row r="1229" ht="8.25">
      <c r="C1229" s="25"/>
    </row>
    <row r="1230" ht="8.25">
      <c r="C1230" s="25"/>
    </row>
    <row r="1231" ht="8.25">
      <c r="C1231" s="25"/>
    </row>
    <row r="1232" ht="8.25">
      <c r="C1232" s="25"/>
    </row>
    <row r="1233" ht="8.25">
      <c r="C1233" s="25"/>
    </row>
    <row r="1234" ht="8.25">
      <c r="C1234" s="25"/>
    </row>
    <row r="1235" ht="8.25">
      <c r="C1235" s="25"/>
    </row>
    <row r="1236" ht="8.25">
      <c r="C1236" s="25"/>
    </row>
    <row r="1237" ht="8.25">
      <c r="C1237" s="25"/>
    </row>
    <row r="1238" ht="8.25">
      <c r="C1238" s="25"/>
    </row>
    <row r="1239" ht="8.25">
      <c r="C1239" s="25"/>
    </row>
    <row r="1240" ht="8.25">
      <c r="C1240" s="25"/>
    </row>
    <row r="1241" ht="8.25">
      <c r="C1241" s="25"/>
    </row>
    <row r="1242" ht="8.25">
      <c r="C1242" s="25"/>
    </row>
    <row r="1243" ht="8.25">
      <c r="C1243" s="25"/>
    </row>
    <row r="1244" ht="8.25">
      <c r="C1244" s="25"/>
    </row>
    <row r="1245" ht="8.25">
      <c r="C1245" s="25"/>
    </row>
    <row r="1246" ht="8.25">
      <c r="C1246" s="25"/>
    </row>
    <row r="1247" ht="8.25">
      <c r="C1247" s="25"/>
    </row>
    <row r="1248" ht="8.25">
      <c r="C1248" s="25"/>
    </row>
    <row r="1249" ht="8.25">
      <c r="C1249" s="25"/>
    </row>
    <row r="1250" ht="8.25">
      <c r="C1250" s="25"/>
    </row>
    <row r="1251" ht="8.25">
      <c r="C1251" s="25"/>
    </row>
    <row r="1252" ht="8.25">
      <c r="C1252" s="25"/>
    </row>
    <row r="1253" ht="8.25">
      <c r="C1253" s="25"/>
    </row>
    <row r="1254" ht="8.25">
      <c r="C1254" s="25"/>
    </row>
    <row r="1255" ht="8.25">
      <c r="C1255" s="25"/>
    </row>
    <row r="1256" ht="8.25">
      <c r="C1256" s="25"/>
    </row>
    <row r="1257" ht="8.25">
      <c r="C1257" s="25"/>
    </row>
    <row r="1258" ht="8.25">
      <c r="C1258" s="25"/>
    </row>
    <row r="1259" ht="8.25">
      <c r="C1259" s="25"/>
    </row>
    <row r="1260" ht="8.25">
      <c r="C1260" s="25"/>
    </row>
    <row r="1261" ht="8.25">
      <c r="C1261" s="25"/>
    </row>
    <row r="1262" ht="8.25">
      <c r="C1262" s="25"/>
    </row>
    <row r="1263" ht="8.25">
      <c r="C1263" s="25"/>
    </row>
    <row r="1264" ht="8.25">
      <c r="C1264" s="25"/>
    </row>
    <row r="1265" ht="8.25">
      <c r="C1265" s="25"/>
    </row>
    <row r="1266" ht="8.25">
      <c r="C1266" s="25"/>
    </row>
    <row r="1267" ht="8.25">
      <c r="C1267" s="25"/>
    </row>
    <row r="1268" ht="8.25">
      <c r="C1268" s="25"/>
    </row>
    <row r="1269" ht="8.25">
      <c r="C1269" s="25"/>
    </row>
    <row r="1270" ht="8.25">
      <c r="C1270" s="25"/>
    </row>
    <row r="1271" ht="8.25">
      <c r="C1271" s="25"/>
    </row>
    <row r="1272" ht="8.25">
      <c r="C1272" s="25"/>
    </row>
    <row r="1273" ht="8.25">
      <c r="C1273" s="25"/>
    </row>
    <row r="1274" ht="8.25">
      <c r="C1274" s="25"/>
    </row>
    <row r="1275" ht="8.25">
      <c r="C1275" s="25"/>
    </row>
    <row r="1276" ht="8.25">
      <c r="C1276" s="25"/>
    </row>
    <row r="1277" ht="8.25">
      <c r="C1277" s="25"/>
    </row>
    <row r="1278" ht="8.25">
      <c r="C1278" s="25"/>
    </row>
    <row r="1279" ht="8.25">
      <c r="C1279" s="25"/>
    </row>
    <row r="1280" ht="8.25">
      <c r="C1280" s="25"/>
    </row>
    <row r="1281" ht="8.25">
      <c r="C1281" s="25"/>
    </row>
    <row r="1282" ht="8.25">
      <c r="C1282" s="25"/>
    </row>
    <row r="1283" ht="8.25">
      <c r="C1283" s="25"/>
    </row>
    <row r="1284" ht="8.25">
      <c r="C1284" s="25"/>
    </row>
    <row r="1285" ht="8.25">
      <c r="C1285" s="25"/>
    </row>
    <row r="1286" ht="8.25">
      <c r="C1286" s="25"/>
    </row>
    <row r="1287" ht="8.25">
      <c r="C1287" s="25"/>
    </row>
    <row r="1288" ht="8.25">
      <c r="C1288" s="25"/>
    </row>
    <row r="1289" ht="8.25">
      <c r="C1289" s="25"/>
    </row>
    <row r="1290" ht="8.25">
      <c r="C1290" s="25"/>
    </row>
    <row r="1291" ht="8.25">
      <c r="C1291" s="25"/>
    </row>
    <row r="1292" ht="8.25">
      <c r="C1292" s="25"/>
    </row>
    <row r="1293" ht="8.25">
      <c r="C1293" s="25"/>
    </row>
    <row r="1294" ht="8.25">
      <c r="C1294" s="25"/>
    </row>
    <row r="1295" ht="8.25">
      <c r="C1295" s="25"/>
    </row>
    <row r="1296" ht="8.25">
      <c r="C1296" s="25"/>
    </row>
    <row r="1297" ht="8.25">
      <c r="C1297" s="25"/>
    </row>
    <row r="1298" ht="8.25">
      <c r="C1298" s="25"/>
    </row>
    <row r="1299" ht="8.25">
      <c r="C1299" s="25"/>
    </row>
    <row r="1300" ht="8.25">
      <c r="C1300" s="25"/>
    </row>
    <row r="1301" ht="8.25">
      <c r="C1301" s="25"/>
    </row>
    <row r="1302" ht="8.25">
      <c r="C1302" s="25"/>
    </row>
    <row r="1303" ht="8.25">
      <c r="C1303" s="25"/>
    </row>
    <row r="1304" ht="8.25">
      <c r="C1304" s="25"/>
    </row>
    <row r="1305" ht="8.25">
      <c r="C1305" s="25"/>
    </row>
    <row r="1306" ht="8.25">
      <c r="C1306" s="25"/>
    </row>
    <row r="1307" ht="8.25">
      <c r="C1307" s="25"/>
    </row>
    <row r="1308" ht="8.25">
      <c r="C1308" s="25"/>
    </row>
    <row r="1309" ht="8.25">
      <c r="C1309" s="25"/>
    </row>
    <row r="1310" ht="8.25">
      <c r="C1310" s="25"/>
    </row>
    <row r="1311" ht="8.25">
      <c r="C1311" s="25"/>
    </row>
    <row r="1312" ht="8.25">
      <c r="C1312" s="25"/>
    </row>
    <row r="1313" ht="8.25">
      <c r="C1313" s="25"/>
    </row>
    <row r="1314" ht="8.25">
      <c r="C1314" s="25"/>
    </row>
    <row r="1315" ht="8.25">
      <c r="C1315" s="25"/>
    </row>
    <row r="1316" ht="8.25">
      <c r="C1316" s="25"/>
    </row>
    <row r="1317" ht="8.25">
      <c r="C1317" s="25"/>
    </row>
    <row r="1318" ht="8.25">
      <c r="C1318" s="25"/>
    </row>
    <row r="1319" ht="8.25">
      <c r="C1319" s="25"/>
    </row>
    <row r="1320" ht="8.25">
      <c r="C1320" s="25"/>
    </row>
    <row r="1321" ht="8.25">
      <c r="C1321" s="25"/>
    </row>
    <row r="1322" ht="8.25">
      <c r="C1322" s="25"/>
    </row>
    <row r="1323" ht="8.25">
      <c r="C1323" s="25"/>
    </row>
    <row r="1324" ht="8.25">
      <c r="C1324" s="25"/>
    </row>
    <row r="1325" ht="8.25">
      <c r="C1325" s="25"/>
    </row>
    <row r="1326" ht="8.25">
      <c r="C1326" s="25"/>
    </row>
    <row r="1327" ht="8.25">
      <c r="C1327" s="25"/>
    </row>
    <row r="1328" ht="8.25">
      <c r="C1328" s="25"/>
    </row>
  </sheetData>
  <sheetProtection/>
  <mergeCells count="8">
    <mergeCell ref="A8:D8"/>
    <mergeCell ref="A9:D9"/>
    <mergeCell ref="A10:D10"/>
    <mergeCell ref="A11:E11"/>
    <mergeCell ref="A1:E1"/>
    <mergeCell ref="A2:E2"/>
    <mergeCell ref="A4:D4"/>
    <mergeCell ref="A6:D6"/>
  </mergeCells>
  <printOptions horizontalCentered="1" verticalCentered="1"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54"/>
  <sheetViews>
    <sheetView zoomScale="75" zoomScaleNormal="75" zoomScalePageLayoutView="0" workbookViewId="0" topLeftCell="A21">
      <selection activeCell="J28" sqref="J28"/>
    </sheetView>
  </sheetViews>
  <sheetFormatPr defaultColWidth="8.88671875" defaultRowHeight="15"/>
  <cols>
    <col min="1" max="1" width="2.77734375" style="0" customWidth="1"/>
    <col min="2" max="9" width="8.77734375" style="0" customWidth="1"/>
    <col min="10" max="10" width="4.10546875" style="0" customWidth="1"/>
    <col min="11" max="11" width="15.6640625" style="0" customWidth="1"/>
    <col min="12" max="12" width="12.6640625" style="0" bestFit="1" customWidth="1"/>
    <col min="13" max="17" width="8.77734375" style="0" customWidth="1"/>
    <col min="18" max="18" width="10.3359375" style="0" bestFit="1" customWidth="1"/>
    <col min="19" max="246" width="8.77734375" style="0" customWidth="1"/>
    <col min="247" max="248" width="8.88671875" style="18" customWidth="1"/>
    <col min="249" max="249" width="25.3359375" style="18" bestFit="1" customWidth="1"/>
    <col min="250" max="251" width="12.6640625" style="18" bestFit="1" customWidth="1"/>
    <col min="252" max="253" width="8.88671875" style="18" customWidth="1"/>
    <col min="254" max="254" width="9.10546875" style="18" bestFit="1" customWidth="1"/>
    <col min="255" max="255" width="12.4453125" style="18" bestFit="1" customWidth="1"/>
    <col min="256" max="16384" width="8.88671875" style="18" customWidth="1"/>
  </cols>
  <sheetData>
    <row r="3" spans="2:256" ht="17.25">
      <c r="B3" s="82" t="s">
        <v>17</v>
      </c>
      <c r="C3" s="82"/>
      <c r="D3" s="82"/>
      <c r="E3" s="82"/>
      <c r="F3" s="82"/>
      <c r="G3" s="82"/>
      <c r="H3" s="82"/>
      <c r="I3" s="82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2:256" ht="20.25">
      <c r="B5" s="83" t="s">
        <v>7</v>
      </c>
      <c r="C5" s="83"/>
      <c r="D5" s="83"/>
      <c r="E5" s="83"/>
      <c r="F5" s="83"/>
      <c r="G5" s="83"/>
      <c r="H5" s="83"/>
      <c r="I5" s="83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0.25">
      <c r="B6" s="83" t="s">
        <v>8</v>
      </c>
      <c r="C6" s="83"/>
      <c r="D6" s="83"/>
      <c r="E6" s="83"/>
      <c r="F6" s="83"/>
      <c r="G6" s="83"/>
      <c r="H6" s="83"/>
      <c r="I6" s="83"/>
      <c r="J6" s="4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2"/>
      <c r="B7" s="2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7.25">
      <c r="A8" s="2"/>
      <c r="B8" s="82">
        <v>2000</v>
      </c>
      <c r="C8" s="82"/>
      <c r="D8" s="82"/>
      <c r="E8" s="82"/>
      <c r="F8" s="82"/>
      <c r="G8" s="82"/>
      <c r="H8" s="82"/>
      <c r="I8" s="82"/>
      <c r="M8" s="2"/>
      <c r="N8" s="3"/>
      <c r="IM8" s="1"/>
      <c r="IN8" s="1"/>
      <c r="IO8" s="1"/>
      <c r="IP8" s="1"/>
      <c r="IQ8" s="1"/>
      <c r="IR8" s="1" t="s">
        <v>21</v>
      </c>
      <c r="IS8" s="1"/>
      <c r="IT8" s="1"/>
      <c r="IU8" s="1"/>
      <c r="IV8" s="1"/>
    </row>
    <row r="9" spans="1:256" ht="15" customHeight="1">
      <c r="A9" s="2"/>
      <c r="B9" s="2"/>
      <c r="E9" s="5"/>
      <c r="K9" s="1"/>
      <c r="L9" s="20"/>
      <c r="M9" s="21"/>
      <c r="IM9" s="1"/>
      <c r="IN9" s="1"/>
      <c r="IO9" s="1"/>
      <c r="IP9" s="1" t="s">
        <v>6</v>
      </c>
      <c r="IQ9" s="20">
        <v>647493046</v>
      </c>
      <c r="IR9" s="21">
        <f>(IQ9*100)/IQ12</f>
        <v>15.392074045971777</v>
      </c>
      <c r="IS9" s="1"/>
      <c r="IT9" s="1"/>
      <c r="IU9" s="1"/>
      <c r="IV9" s="1"/>
    </row>
    <row r="10" spans="1:256" ht="15" customHeight="1">
      <c r="A10" s="2"/>
      <c r="B10" s="2"/>
      <c r="K10" s="1"/>
      <c r="L10" s="20"/>
      <c r="M10" s="21"/>
      <c r="IM10" s="1"/>
      <c r="IN10" s="1"/>
      <c r="IO10" s="1"/>
      <c r="IP10" s="1" t="s">
        <v>9</v>
      </c>
      <c r="IQ10" s="20">
        <v>1978118830</v>
      </c>
      <c r="IR10" s="21">
        <f>(IQ10*100)/IQ12</f>
        <v>47.023441705180964</v>
      </c>
      <c r="IS10" s="1"/>
      <c r="IT10" s="1"/>
      <c r="IU10" s="1"/>
      <c r="IV10" s="1"/>
    </row>
    <row r="11" spans="9:256" ht="15" customHeight="1">
      <c r="I11" s="6"/>
      <c r="K11" s="1"/>
      <c r="L11" s="20"/>
      <c r="M11" s="21"/>
      <c r="IM11" s="1"/>
      <c r="IN11" s="1"/>
      <c r="IO11" s="1"/>
      <c r="IP11" s="1" t="s">
        <v>5</v>
      </c>
      <c r="IQ11" s="20">
        <v>1581053477</v>
      </c>
      <c r="IR11" s="21">
        <f>(IQ11*100)/IQ12</f>
        <v>37.58448424884726</v>
      </c>
      <c r="IS11" s="1"/>
      <c r="IT11" s="16"/>
      <c r="IU11" s="1"/>
      <c r="IV11" s="1"/>
    </row>
    <row r="12" spans="9:256" ht="15" customHeight="1">
      <c r="I12" s="6"/>
      <c r="K12" s="1"/>
      <c r="L12" s="16"/>
      <c r="M12" s="22"/>
      <c r="IM12" s="1"/>
      <c r="IN12" s="1"/>
      <c r="IO12" s="1"/>
      <c r="IP12" s="1"/>
      <c r="IQ12" s="16">
        <f>SUM(IQ9:IQ11)</f>
        <v>4206665353</v>
      </c>
      <c r="IR12" s="22">
        <f>SUM(IR9:IR11)</f>
        <v>100</v>
      </c>
      <c r="IS12" s="1"/>
      <c r="IT12" s="16"/>
      <c r="IU12" s="1"/>
      <c r="IV12" s="1"/>
    </row>
    <row r="13" spans="9:256" ht="15" customHeight="1">
      <c r="I13" s="6"/>
      <c r="L13" s="6"/>
      <c r="IM13" s="1"/>
      <c r="IN13" s="1"/>
      <c r="IO13" s="1"/>
      <c r="IP13" s="1"/>
      <c r="IQ13" s="1"/>
      <c r="IR13" s="1"/>
      <c r="IS13" s="1"/>
      <c r="IT13" s="16"/>
      <c r="IU13" s="2"/>
      <c r="IV13" s="14"/>
    </row>
    <row r="14" spans="9:256" ht="15" customHeight="1">
      <c r="I14" s="6"/>
      <c r="L14" s="6"/>
      <c r="IM14" s="14"/>
      <c r="IN14" s="14"/>
      <c r="IO14" s="14"/>
      <c r="IP14" s="14"/>
      <c r="IQ14" s="14"/>
      <c r="IR14" s="14"/>
      <c r="IS14" s="14"/>
      <c r="IT14" s="2"/>
      <c r="IU14" s="2"/>
      <c r="IV14" s="14"/>
    </row>
    <row r="15" spans="9:256" ht="15" customHeight="1">
      <c r="I15" s="6"/>
      <c r="K15" s="7"/>
      <c r="L15" s="6"/>
      <c r="IM15" s="14"/>
      <c r="IN15" s="14"/>
      <c r="IO15" s="14"/>
      <c r="IP15" s="14"/>
      <c r="IQ15" s="14"/>
      <c r="IR15" s="14"/>
      <c r="IS15" s="14"/>
      <c r="IT15" s="2"/>
      <c r="IU15" s="2"/>
      <c r="IV15" s="14"/>
    </row>
    <row r="16" spans="9:255" ht="15" customHeight="1">
      <c r="I16" s="6"/>
      <c r="L16" s="6"/>
      <c r="IM16" s="14"/>
      <c r="IN16" s="14"/>
      <c r="IO16" s="14"/>
      <c r="IP16" s="14"/>
      <c r="IQ16" s="14"/>
      <c r="IR16" s="14"/>
      <c r="IS16" s="14"/>
      <c r="IT16" s="17"/>
      <c r="IU16" s="17"/>
    </row>
    <row r="17" spans="9:250" ht="15" customHeight="1">
      <c r="I17" s="6"/>
      <c r="K17" s="7"/>
      <c r="L17" s="6"/>
      <c r="IO17" s="19"/>
      <c r="IP17" s="20"/>
    </row>
    <row r="18" spans="9:250" ht="15" customHeight="1">
      <c r="I18" s="6"/>
      <c r="J18" s="6"/>
      <c r="K18" s="6"/>
      <c r="L18" s="6"/>
      <c r="IO18" s="19"/>
      <c r="IP18" s="20"/>
    </row>
    <row r="19" spans="249:250" ht="15" customHeight="1">
      <c r="IO19" s="19"/>
      <c r="IP19" s="20"/>
    </row>
    <row r="20" spans="8:250" ht="15" customHeight="1">
      <c r="H20" s="8"/>
      <c r="IO20" s="20"/>
      <c r="IP20" s="20"/>
    </row>
    <row r="21" ht="15" customHeight="1"/>
    <row r="22" ht="15" customHeight="1"/>
    <row r="23" ht="15" customHeight="1"/>
    <row r="24" ht="15" customHeight="1"/>
    <row r="25" ht="15" customHeight="1">
      <c r="B25" s="11" t="s">
        <v>19</v>
      </c>
    </row>
    <row r="26" ht="15" customHeight="1">
      <c r="B26" s="9"/>
    </row>
    <row r="27" ht="15" customHeight="1"/>
    <row r="28" ht="15" customHeight="1"/>
    <row r="29" spans="2:7" ht="15" customHeight="1">
      <c r="B29" s="6"/>
      <c r="C29" s="6"/>
      <c r="D29" s="6"/>
      <c r="E29" s="6"/>
      <c r="F29" s="6"/>
      <c r="G29" s="6"/>
    </row>
    <row r="30" spans="2:7" ht="15" customHeight="1">
      <c r="B30" s="6"/>
      <c r="C30" s="6"/>
      <c r="D30" s="6"/>
      <c r="E30" s="6"/>
      <c r="F30" s="6"/>
      <c r="G30" s="6"/>
    </row>
    <row r="31" spans="2:9" ht="17.25">
      <c r="B31" s="82" t="s">
        <v>18</v>
      </c>
      <c r="C31" s="82"/>
      <c r="D31" s="82"/>
      <c r="E31" s="82"/>
      <c r="F31" s="82"/>
      <c r="G31" s="82"/>
      <c r="H31" s="82"/>
      <c r="I31" s="82"/>
    </row>
    <row r="33" spans="2:13" ht="20.25">
      <c r="B33" s="83" t="s">
        <v>7</v>
      </c>
      <c r="C33" s="83"/>
      <c r="D33" s="83"/>
      <c r="E33" s="83"/>
      <c r="F33" s="83"/>
      <c r="G33" s="83"/>
      <c r="H33" s="83"/>
      <c r="I33" s="83"/>
      <c r="J33" s="1"/>
      <c r="K33" s="1"/>
      <c r="L33" s="1"/>
      <c r="M33" s="1"/>
    </row>
    <row r="34" spans="2:13" ht="20.25">
      <c r="B34" s="83" t="s">
        <v>11</v>
      </c>
      <c r="C34" s="83"/>
      <c r="D34" s="83"/>
      <c r="E34" s="83"/>
      <c r="F34" s="83"/>
      <c r="G34" s="83"/>
      <c r="H34" s="83"/>
      <c r="I34" s="83"/>
      <c r="J34" s="1"/>
      <c r="M34" s="13"/>
    </row>
    <row r="35" spans="2:13" ht="15">
      <c r="B35" s="2"/>
      <c r="J35" s="14"/>
      <c r="M35" s="13"/>
    </row>
    <row r="36" spans="2:13" ht="17.25">
      <c r="B36" s="82">
        <v>2000</v>
      </c>
      <c r="C36" s="82"/>
      <c r="D36" s="82"/>
      <c r="E36" s="82"/>
      <c r="F36" s="82"/>
      <c r="G36" s="82"/>
      <c r="H36" s="82"/>
      <c r="I36" s="82"/>
      <c r="J36" s="14"/>
      <c r="M36" s="13"/>
    </row>
    <row r="37" spans="2:13" ht="15">
      <c r="B37" s="6"/>
      <c r="G37" s="6"/>
      <c r="J37" s="14"/>
      <c r="M37" s="13"/>
    </row>
    <row r="38" spans="2:13" ht="15">
      <c r="B38" s="6"/>
      <c r="G38" s="6"/>
      <c r="J38" s="14"/>
      <c r="M38" s="13"/>
    </row>
    <row r="39" spans="2:23" ht="15">
      <c r="B39" s="6"/>
      <c r="C39" s="6"/>
      <c r="D39" s="6"/>
      <c r="E39" s="6"/>
      <c r="F39" s="6"/>
      <c r="G39" s="6"/>
      <c r="J39" s="14"/>
      <c r="U39" s="12" t="s">
        <v>0</v>
      </c>
      <c r="V39" s="13">
        <v>261663.97199999998</v>
      </c>
      <c r="W39" s="23">
        <f>(V39*100)/V44</f>
        <v>6.220223146901697</v>
      </c>
    </row>
    <row r="40" spans="2:23" ht="15">
      <c r="B40" s="6"/>
      <c r="C40" s="6"/>
      <c r="D40" s="6"/>
      <c r="E40" s="6"/>
      <c r="F40" s="6"/>
      <c r="G40" s="6"/>
      <c r="J40" s="14"/>
      <c r="U40" s="12" t="s">
        <v>1</v>
      </c>
      <c r="V40" s="13">
        <v>623718.267</v>
      </c>
      <c r="W40" s="23">
        <f>(V40*100)/V44</f>
        <v>14.826904796579383</v>
      </c>
    </row>
    <row r="41" spans="2:23" ht="15">
      <c r="B41" s="6"/>
      <c r="C41" s="6"/>
      <c r="D41" s="6"/>
      <c r="E41" s="6"/>
      <c r="F41" s="6"/>
      <c r="G41" s="6"/>
      <c r="J41" s="14"/>
      <c r="U41" s="12" t="s">
        <v>2</v>
      </c>
      <c r="V41" s="13">
        <v>2606617.907</v>
      </c>
      <c r="W41" s="23">
        <f>(V41*100)/V44</f>
        <v>61.963994952464674</v>
      </c>
    </row>
    <row r="42" spans="2:23" ht="15">
      <c r="B42" s="6"/>
      <c r="C42" s="6"/>
      <c r="D42" s="6"/>
      <c r="E42" s="6"/>
      <c r="F42" s="6"/>
      <c r="G42" s="6"/>
      <c r="J42" s="14"/>
      <c r="U42" s="12" t="s">
        <v>3</v>
      </c>
      <c r="V42" s="13">
        <v>322305.875</v>
      </c>
      <c r="W42" s="23">
        <f>(V42*100)/V44</f>
        <v>7.661790229406917</v>
      </c>
    </row>
    <row r="43" spans="2:23" ht="15">
      <c r="B43" s="6"/>
      <c r="C43" s="6"/>
      <c r="D43" s="6"/>
      <c r="E43" s="6"/>
      <c r="F43" s="6"/>
      <c r="G43" s="6"/>
      <c r="J43" s="14"/>
      <c r="U43" s="12" t="s">
        <v>4</v>
      </c>
      <c r="V43" s="13">
        <v>392359.33199999994</v>
      </c>
      <c r="W43" s="23">
        <f>(V43*100)/V44</f>
        <v>9.327086874647334</v>
      </c>
    </row>
    <row r="44" spans="2:23" ht="15">
      <c r="B44" s="6"/>
      <c r="C44" s="6"/>
      <c r="D44" s="6"/>
      <c r="E44" s="6"/>
      <c r="F44" s="6"/>
      <c r="G44" s="6"/>
      <c r="J44" s="14"/>
      <c r="U44" s="14"/>
      <c r="V44" s="15">
        <f>SUM(V39:V43)</f>
        <v>4206665.353</v>
      </c>
      <c r="W44" s="24">
        <f>SUM(W39:W43)</f>
        <v>100.00000000000001</v>
      </c>
    </row>
    <row r="45" spans="2:23" ht="15">
      <c r="B45" s="6"/>
      <c r="C45" s="6"/>
      <c r="D45" s="6"/>
      <c r="E45" s="6"/>
      <c r="F45" s="6"/>
      <c r="G45" s="6"/>
      <c r="J45" s="14"/>
      <c r="U45" s="14"/>
      <c r="V45" s="14"/>
      <c r="W45" s="14"/>
    </row>
    <row r="46" spans="2:7" ht="15">
      <c r="B46" s="6"/>
      <c r="C46" s="6"/>
      <c r="D46" s="6"/>
      <c r="E46" s="6"/>
      <c r="F46" s="6"/>
      <c r="G46" s="6"/>
    </row>
    <row r="47" spans="2:7" ht="15">
      <c r="B47" s="6"/>
      <c r="C47" s="6"/>
      <c r="D47" s="6"/>
      <c r="E47" s="6"/>
      <c r="F47" s="6"/>
      <c r="G47" s="6"/>
    </row>
    <row r="48" spans="2:7" ht="15">
      <c r="B48" s="6"/>
      <c r="C48" s="6"/>
      <c r="D48" s="6"/>
      <c r="E48" s="6"/>
      <c r="F48" s="6"/>
      <c r="G48" s="6"/>
    </row>
    <row r="49" spans="2:7" ht="15">
      <c r="B49" s="6"/>
      <c r="C49" s="6"/>
      <c r="D49" s="6"/>
      <c r="E49" s="6"/>
      <c r="F49" s="6"/>
      <c r="G49" s="6"/>
    </row>
    <row r="50" spans="2:7" ht="15">
      <c r="B50" s="6"/>
      <c r="C50" s="6"/>
      <c r="D50" s="6"/>
      <c r="E50" s="6"/>
      <c r="F50" s="6"/>
      <c r="G50" s="6"/>
    </row>
    <row r="51" spans="2:7" ht="15">
      <c r="B51" s="6"/>
      <c r="C51" s="6"/>
      <c r="D51" s="6"/>
      <c r="E51" s="6"/>
      <c r="F51" s="6"/>
      <c r="G51" s="6"/>
    </row>
    <row r="53" ht="15">
      <c r="B53" s="10" t="s">
        <v>12</v>
      </c>
    </row>
    <row r="54" ht="15">
      <c r="B54" s="10"/>
    </row>
  </sheetData>
  <sheetProtection/>
  <mergeCells count="8">
    <mergeCell ref="B31:I31"/>
    <mergeCell ref="B33:I33"/>
    <mergeCell ref="B34:I34"/>
    <mergeCell ref="B36:I36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2008-07-01T12:21:25Z</cp:lastPrinted>
  <dcterms:created xsi:type="dcterms:W3CDTF">1998-02-19T13:05:44Z</dcterms:created>
  <dcterms:modified xsi:type="dcterms:W3CDTF">2021-09-14T21:02:59Z</dcterms:modified>
  <cp:category/>
  <cp:version/>
  <cp:contentType/>
  <cp:contentStatus/>
</cp:coreProperties>
</file>