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30" windowWidth="11670" windowHeight="3540" tabRatio="601" activeTab="0"/>
  </bookViews>
  <sheets>
    <sheet name="T3.17" sheetId="1" r:id="rId1"/>
    <sheet name="Figura 20" sheetId="2" state="hidden" r:id="rId2"/>
  </sheets>
  <definedNames>
    <definedName name="_Fill" hidden="1">#REF!</definedName>
    <definedName name="_xlnm.Print_Area" localSheetId="0">'T3.17'!$A$1:$J$54</definedName>
  </definedNames>
  <calcPr fullCalcOnLoad="1"/>
</workbook>
</file>

<file path=xl/sharedStrings.xml><?xml version="1.0" encoding="utf-8"?>
<sst xmlns="http://schemas.openxmlformats.org/spreadsheetml/2006/main" count="59" uniqueCount="53">
  <si>
    <t>Texaco</t>
  </si>
  <si>
    <t>Esso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</si>
  <si>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</si>
  <si>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</si>
  <si>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</si>
  <si>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</si>
  <si>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</si>
  <si>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</si>
  <si>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</si>
  <si>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</si>
  <si>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</si>
  <si>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</si>
  <si>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</si>
  <si>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</si>
  <si>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</si>
  <si>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</si>
  <si>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</si>
  <si>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</si>
  <si>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</si>
  <si>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</si>
  <si>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</si>
  <si>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</si>
  <si>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</si>
  <si>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</si>
  <si>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</si>
  <si>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</si>
  <si>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</si>
  <si>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</si>
  <si>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</si>
  <si>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</si>
  <si>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</si>
  <si>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</si>
  <si>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</si>
  <si>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</si>
  <si>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</si>
  <si>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</si>
  <si>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</si>
  <si>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</si>
  <si>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</si>
  <si>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</si>
  <si>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 xml:space="preserve">Shell </t>
  </si>
  <si>
    <t>BR</t>
  </si>
  <si>
    <t>Grandes Regiões e Unidades da Federação</t>
  </si>
  <si>
    <t xml:space="preserve"> Quantidade de postos revendedores de combustíveis automotivos </t>
  </si>
  <si>
    <t>Agip</t>
  </si>
  <si>
    <r>
      <t>Ipiranga</t>
    </r>
    <r>
      <rPr>
        <b/>
        <vertAlign val="superscript"/>
        <sz val="7"/>
        <rFont val="Helvetica Neue"/>
        <family val="2"/>
      </rPr>
      <t>1</t>
    </r>
  </si>
  <si>
    <r>
      <t>Bandeira Branca</t>
    </r>
    <r>
      <rPr>
        <b/>
        <vertAlign val="superscript"/>
        <sz val="7"/>
        <rFont val="Helvetica Neue"/>
        <family val="2"/>
      </rPr>
      <t>2</t>
    </r>
  </si>
  <si>
    <r>
      <t>Outras</t>
    </r>
    <r>
      <rPr>
        <b/>
        <vertAlign val="superscript"/>
        <sz val="7"/>
        <rFont val="Helvetica Neue"/>
        <family val="2"/>
      </rPr>
      <t>3</t>
    </r>
  </si>
  <si>
    <t xml:space="preserve">Fonte: ANP/SAB, conforme as Portarias ANP n.º 116/00 e n.º 032/01. </t>
  </si>
  <si>
    <t xml:space="preserve"> </t>
  </si>
  <si>
    <t>Tabela 3.17 - Quantidade de postos revendedores de combustíveis automotivos, por bandeira, segundo Grandes Regiões e Unidades da Federação - 2004</t>
  </si>
  <si>
    <r>
      <t xml:space="preserve">1 </t>
    </r>
    <r>
      <rPr>
        <sz val="7"/>
        <rFont val="Helvetica Neue"/>
        <family val="0"/>
      </rPr>
      <t xml:space="preserve">Ex-São Paulo. </t>
    </r>
  </si>
  <si>
    <r>
      <t>1</t>
    </r>
    <r>
      <rPr>
        <sz val="7"/>
        <rFont val="Helvetica Neue"/>
        <family val="0"/>
      </rPr>
      <t xml:space="preserve">Inclui a CBPI e a DPPI.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Posto que pode ser abastecido por qualquer distribuidora. ³Inclui outras 129 bandeiras.</t>
    </r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</si>
</sst>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0.0_)%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\-"/>
    <numFmt numFmtId="191" formatCode="0.000"/>
    <numFmt numFmtId="192" formatCode="0.0"/>
    <numFmt numFmtId="193" formatCode="_(* #,##0.000_);_(* \(#,##0.000\);_(* &quot;-&quot;???_);_(@_)"/>
    <numFmt numFmtId="194" formatCode="0.00000"/>
  </numFmts>
  <fonts count="18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8.75"/>
      <name val="Arial"/>
      <family val="2"/>
    </font>
    <font>
      <b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86" fontId="0" fillId="0" borderId="0" xfId="18" applyNumberFormat="1" applyFill="1" applyBorder="1" applyAlignment="1">
      <alignment/>
    </xf>
    <xf numFmtId="0" fontId="7" fillId="0" borderId="0" xfId="0" applyFont="1" applyAlignment="1">
      <alignment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86" fontId="11" fillId="2" borderId="0" xfId="18" applyNumberFormat="1" applyFont="1" applyFill="1" applyBorder="1" applyAlignment="1" applyProtection="1">
      <alignment horizontal="right" vertical="center" wrapText="1"/>
      <protection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 applyProtection="1">
      <alignment horizontal="right" vertical="center"/>
      <protection/>
    </xf>
    <xf numFmtId="186" fontId="12" fillId="2" borderId="0" xfId="18" applyNumberFormat="1" applyFont="1" applyFill="1" applyBorder="1" applyAlignment="1" applyProtection="1">
      <alignment horizontal="right" vertical="center"/>
      <protection/>
    </xf>
    <xf numFmtId="186" fontId="11" fillId="2" borderId="0" xfId="18" applyNumberFormat="1" applyFont="1" applyFill="1" applyBorder="1" applyAlignment="1">
      <alignment horizontal="right" vertical="center" wrapText="1"/>
    </xf>
    <xf numFmtId="186" fontId="12" fillId="2" borderId="0" xfId="18" applyNumberFormat="1" applyFont="1" applyFill="1" applyBorder="1" applyAlignment="1" applyProtection="1">
      <alignment horizontal="right" vertical="center" wrapText="1"/>
      <protection/>
    </xf>
    <xf numFmtId="186" fontId="14" fillId="2" borderId="0" xfId="18" applyNumberFormat="1" applyFont="1" applyFill="1" applyBorder="1" applyAlignment="1" applyProtection="1">
      <alignment horizontal="right" vertical="center"/>
      <protection/>
    </xf>
    <xf numFmtId="186" fontId="14" fillId="2" borderId="0" xfId="18" applyNumberFormat="1" applyFont="1" applyFill="1" applyBorder="1" applyAlignment="1">
      <alignment vertical="center"/>
    </xf>
    <xf numFmtId="186" fontId="14" fillId="0" borderId="0" xfId="18" applyNumberFormat="1" applyFont="1" applyFill="1" applyBorder="1" applyAlignment="1">
      <alignment vertical="center"/>
    </xf>
    <xf numFmtId="186" fontId="15" fillId="2" borderId="0" xfId="18" applyNumberFormat="1" applyFont="1" applyFill="1" applyBorder="1" applyAlignment="1">
      <alignment vertical="center"/>
    </xf>
    <xf numFmtId="186" fontId="15" fillId="2" borderId="0" xfId="18" applyNumberFormat="1" applyFont="1" applyFill="1" applyBorder="1" applyAlignment="1" applyProtection="1">
      <alignment horizontal="right" vertical="center"/>
      <protection/>
    </xf>
    <xf numFmtId="186" fontId="11" fillId="2" borderId="0" xfId="18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 applyProtection="1">
      <alignment horizontal="right" vertical="center"/>
      <protection/>
    </xf>
    <xf numFmtId="186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37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29825"/>
          <c:w val="0.4705"/>
          <c:h val="0.41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('T3.17'!$A$10,'T3.17'!$A$20,'T3.17'!$A$32,'T3.17'!$A$39,'T3.17'!$A$45)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('T3.17'!$B$10,'T3.17'!$B$20,'T3.17'!$B$32,'T3.17'!$B$39,'T3.17'!$B$45)</c:f>
              <c:numCache>
                <c:ptCount val="5"/>
                <c:pt idx="0">
                  <c:v>1719</c:v>
                </c:pt>
                <c:pt idx="1">
                  <c:v>5106</c:v>
                </c:pt>
                <c:pt idx="2">
                  <c:v>14365</c:v>
                </c:pt>
                <c:pt idx="3">
                  <c:v>6459</c:v>
                </c:pt>
                <c:pt idx="4">
                  <c:v>2721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905000"/>
        <a:ext cx="4695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25" workbookViewId="0" topLeftCell="A1">
      <selection activeCell="A3" sqref="A3"/>
    </sheetView>
  </sheetViews>
  <sheetFormatPr defaultColWidth="9.140625" defaultRowHeight="9.75" customHeight="1"/>
  <cols>
    <col min="1" max="1" width="18.140625" style="9" customWidth="1"/>
    <col min="2" max="10" width="7.8515625" style="9" customWidth="1"/>
    <col min="11" max="16384" width="8.28125" style="9" customWidth="1"/>
  </cols>
  <sheetData>
    <row r="1" spans="1:10" s="8" customFormat="1" ht="12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11" customFormat="1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1" customFormat="1" ht="9.75" customHeight="1">
      <c r="A4" s="38" t="s">
        <v>42</v>
      </c>
      <c r="B4" s="40" t="s">
        <v>43</v>
      </c>
      <c r="C4" s="41"/>
      <c r="D4" s="41"/>
      <c r="E4" s="41"/>
      <c r="F4" s="41"/>
      <c r="G4" s="41"/>
      <c r="H4" s="41"/>
      <c r="I4" s="41"/>
      <c r="J4" s="41"/>
    </row>
    <row r="5" spans="1:10" s="11" customFormat="1" ht="9.75" customHeight="1">
      <c r="A5" s="38"/>
      <c r="B5" s="39" t="s">
        <v>39</v>
      </c>
      <c r="C5" s="36" t="s">
        <v>41</v>
      </c>
      <c r="D5" s="36" t="s">
        <v>45</v>
      </c>
      <c r="E5" s="39" t="s">
        <v>0</v>
      </c>
      <c r="F5" s="39" t="s">
        <v>1</v>
      </c>
      <c r="G5" s="39" t="s">
        <v>40</v>
      </c>
      <c r="H5" s="44" t="s">
        <v>44</v>
      </c>
      <c r="I5" s="36" t="s">
        <v>46</v>
      </c>
      <c r="J5" s="42" t="s">
        <v>47</v>
      </c>
    </row>
    <row r="6" spans="1:10" s="12" customFormat="1" ht="9.75" customHeight="1">
      <c r="A6" s="38"/>
      <c r="B6" s="39"/>
      <c r="C6" s="36"/>
      <c r="D6" s="36"/>
      <c r="E6" s="45"/>
      <c r="F6" s="45"/>
      <c r="G6" s="45"/>
      <c r="H6" s="44"/>
      <c r="I6" s="36"/>
      <c r="J6" s="43"/>
    </row>
    <row r="7" spans="1:2" s="11" customFormat="1" ht="9.75" customHeight="1">
      <c r="A7" s="13"/>
      <c r="B7" s="32"/>
    </row>
    <row r="8" spans="1:10" s="13" customFormat="1" ht="9.75" customHeight="1">
      <c r="A8" s="14" t="s">
        <v>2</v>
      </c>
      <c r="B8" s="20">
        <f>B10+B20+B32+B39+B45</f>
        <v>33620</v>
      </c>
      <c r="C8" s="20">
        <f aca="true" t="shared" si="0" ref="C8:J8">C10+C20+C32+C39+C45</f>
        <v>5527</v>
      </c>
      <c r="D8" s="20">
        <f t="shared" si="0"/>
        <v>4015</v>
      </c>
      <c r="E8" s="20">
        <f t="shared" si="0"/>
        <v>2384</v>
      </c>
      <c r="F8" s="20">
        <f t="shared" si="0"/>
        <v>1976</v>
      </c>
      <c r="G8" s="20">
        <f t="shared" si="0"/>
        <v>1943</v>
      </c>
      <c r="H8" s="20">
        <f t="shared" si="0"/>
        <v>1033</v>
      </c>
      <c r="I8" s="20">
        <f t="shared" si="0"/>
        <v>12108</v>
      </c>
      <c r="J8" s="20">
        <f t="shared" si="0"/>
        <v>4634</v>
      </c>
    </row>
    <row r="9" spans="2:10" s="11" customFormat="1" ht="9.75" customHeight="1">
      <c r="B9" s="21"/>
      <c r="C9" s="21"/>
      <c r="D9" s="21"/>
      <c r="E9" s="21"/>
      <c r="F9" s="21"/>
      <c r="G9" s="21"/>
      <c r="H9" s="21"/>
      <c r="I9" s="21"/>
      <c r="J9" s="21"/>
    </row>
    <row r="10" spans="1:10" s="13" customFormat="1" ht="9.75" customHeight="1">
      <c r="A10" s="15" t="s">
        <v>3</v>
      </c>
      <c r="B10" s="20">
        <f>SUM(B12:B18)</f>
        <v>1855</v>
      </c>
      <c r="C10" s="20">
        <f>SUM(C12:C18)</f>
        <v>376</v>
      </c>
      <c r="D10" s="20">
        <f aca="true" t="shared" si="1" ref="D10:J10">SUM(D12:D18)</f>
        <v>84</v>
      </c>
      <c r="E10" s="20">
        <f t="shared" si="1"/>
        <v>160</v>
      </c>
      <c r="F10" s="20">
        <f t="shared" si="1"/>
        <v>24</v>
      </c>
      <c r="G10" s="20">
        <f t="shared" si="1"/>
        <v>3</v>
      </c>
      <c r="H10" s="20">
        <f t="shared" si="1"/>
        <v>9</v>
      </c>
      <c r="I10" s="20">
        <f t="shared" si="1"/>
        <v>850</v>
      </c>
      <c r="J10" s="20">
        <f t="shared" si="1"/>
        <v>349</v>
      </c>
    </row>
    <row r="11" spans="1:10" s="13" customFormat="1" ht="9.75" customHeight="1">
      <c r="A11" s="15"/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1" customFormat="1" ht="9.75" customHeight="1">
      <c r="A12" s="16" t="s">
        <v>4</v>
      </c>
      <c r="B12" s="17">
        <f>SUM(C12:J12)</f>
        <v>335</v>
      </c>
      <c r="C12" s="23">
        <v>39</v>
      </c>
      <c r="D12" s="23">
        <v>27</v>
      </c>
      <c r="E12" s="23">
        <v>14</v>
      </c>
      <c r="F12" s="23">
        <v>2</v>
      </c>
      <c r="G12" s="23">
        <v>0</v>
      </c>
      <c r="H12" s="24">
        <v>0</v>
      </c>
      <c r="I12" s="25">
        <v>176</v>
      </c>
      <c r="J12" s="24">
        <v>77</v>
      </c>
    </row>
    <row r="13" spans="1:10" s="11" customFormat="1" ht="9.75" customHeight="1">
      <c r="A13" s="16" t="s">
        <v>5</v>
      </c>
      <c r="B13" s="17">
        <f aca="true" t="shared" si="2" ref="B13:B18">SUM(C13:J13)</f>
        <v>92</v>
      </c>
      <c r="C13" s="23">
        <v>36</v>
      </c>
      <c r="D13" s="23">
        <v>2</v>
      </c>
      <c r="E13" s="23">
        <v>0</v>
      </c>
      <c r="F13" s="23">
        <v>0</v>
      </c>
      <c r="G13" s="23">
        <v>0</v>
      </c>
      <c r="H13" s="24">
        <v>0</v>
      </c>
      <c r="I13" s="24">
        <v>42</v>
      </c>
      <c r="J13" s="24">
        <v>12</v>
      </c>
    </row>
    <row r="14" spans="1:10" s="11" customFormat="1" ht="9.75" customHeight="1">
      <c r="A14" s="16" t="s">
        <v>6</v>
      </c>
      <c r="B14" s="17">
        <f t="shared" si="2"/>
        <v>353</v>
      </c>
      <c r="C14" s="23">
        <v>59</v>
      </c>
      <c r="D14" s="23">
        <v>1</v>
      </c>
      <c r="E14" s="23">
        <v>18</v>
      </c>
      <c r="F14" s="23">
        <v>3</v>
      </c>
      <c r="G14" s="23">
        <v>1</v>
      </c>
      <c r="H14" s="24">
        <v>0</v>
      </c>
      <c r="I14" s="24">
        <v>135</v>
      </c>
      <c r="J14" s="24">
        <v>136</v>
      </c>
    </row>
    <row r="15" spans="1:10" s="11" customFormat="1" ht="9.75" customHeight="1">
      <c r="A15" s="16" t="s">
        <v>7</v>
      </c>
      <c r="B15" s="17">
        <f t="shared" si="2"/>
        <v>78</v>
      </c>
      <c r="C15" s="23">
        <v>38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  <c r="I15" s="24">
        <v>31</v>
      </c>
      <c r="J15" s="24">
        <v>9</v>
      </c>
    </row>
    <row r="16" spans="1:10" s="11" customFormat="1" ht="9.75" customHeight="1">
      <c r="A16" s="16" t="s">
        <v>8</v>
      </c>
      <c r="B16" s="17">
        <f t="shared" si="2"/>
        <v>661</v>
      </c>
      <c r="C16" s="23">
        <v>134</v>
      </c>
      <c r="D16" s="23">
        <v>28</v>
      </c>
      <c r="E16" s="23">
        <v>83</v>
      </c>
      <c r="F16" s="23">
        <v>18</v>
      </c>
      <c r="G16" s="23">
        <v>2</v>
      </c>
      <c r="H16" s="24">
        <v>0</v>
      </c>
      <c r="I16" s="24">
        <v>294</v>
      </c>
      <c r="J16" s="24">
        <v>102</v>
      </c>
    </row>
    <row r="17" spans="1:10" s="11" customFormat="1" ht="9.75" customHeight="1">
      <c r="A17" s="16" t="s">
        <v>9</v>
      </c>
      <c r="B17" s="17">
        <f t="shared" si="2"/>
        <v>79</v>
      </c>
      <c r="C17" s="23">
        <v>21</v>
      </c>
      <c r="D17" s="23">
        <v>0</v>
      </c>
      <c r="E17" s="23">
        <v>32</v>
      </c>
      <c r="F17" s="23">
        <v>0</v>
      </c>
      <c r="G17" s="23">
        <v>0</v>
      </c>
      <c r="H17" s="24">
        <v>0</v>
      </c>
      <c r="I17" s="24">
        <v>26</v>
      </c>
      <c r="J17" s="24">
        <v>0</v>
      </c>
    </row>
    <row r="18" spans="1:10" s="11" customFormat="1" ht="9.75" customHeight="1">
      <c r="A18" s="16" t="s">
        <v>10</v>
      </c>
      <c r="B18" s="17">
        <f t="shared" si="2"/>
        <v>257</v>
      </c>
      <c r="C18" s="23">
        <v>49</v>
      </c>
      <c r="D18" s="23">
        <v>26</v>
      </c>
      <c r="E18" s="23">
        <v>13</v>
      </c>
      <c r="F18" s="23">
        <v>1</v>
      </c>
      <c r="G18" s="23">
        <v>0</v>
      </c>
      <c r="H18" s="24">
        <v>9</v>
      </c>
      <c r="I18" s="24">
        <v>146</v>
      </c>
      <c r="J18" s="24">
        <v>13</v>
      </c>
    </row>
    <row r="19" spans="2:10" s="11" customFormat="1" ht="9.75" customHeight="1">
      <c r="B19" s="17"/>
      <c r="C19" s="17"/>
      <c r="D19" s="23"/>
      <c r="E19" s="23"/>
      <c r="F19" s="23"/>
      <c r="G19" s="17"/>
      <c r="H19" s="24"/>
      <c r="I19" s="24"/>
      <c r="J19" s="26"/>
    </row>
    <row r="20" spans="1:10" s="13" customFormat="1" ht="9.75" customHeight="1">
      <c r="A20" s="15" t="s">
        <v>11</v>
      </c>
      <c r="B20" s="20">
        <f aca="true" t="shared" si="3" ref="B20:G20">SUM(B22:B30)</f>
        <v>6247</v>
      </c>
      <c r="C20" s="20">
        <f t="shared" si="3"/>
        <v>1355</v>
      </c>
      <c r="D20" s="27">
        <f t="shared" si="3"/>
        <v>348</v>
      </c>
      <c r="E20" s="27">
        <f t="shared" si="3"/>
        <v>446</v>
      </c>
      <c r="F20" s="27">
        <f t="shared" si="3"/>
        <v>299</v>
      </c>
      <c r="G20" s="20">
        <f t="shared" si="3"/>
        <v>260</v>
      </c>
      <c r="H20" s="26">
        <f>SUM(H22:H30)</f>
        <v>2</v>
      </c>
      <c r="I20" s="26">
        <f>SUM(I22:I30)</f>
        <v>2193</v>
      </c>
      <c r="J20" s="26">
        <f>SUM(J22:J30)</f>
        <v>1344</v>
      </c>
    </row>
    <row r="21" spans="1:10" s="13" customFormat="1" ht="9.75" customHeight="1">
      <c r="A21" s="15"/>
      <c r="B21" s="22"/>
      <c r="C21" s="22"/>
      <c r="D21" s="26"/>
      <c r="E21" s="27"/>
      <c r="F21" s="27"/>
      <c r="G21" s="22"/>
      <c r="H21" s="24"/>
      <c r="I21" s="26"/>
      <c r="J21" s="26"/>
    </row>
    <row r="22" spans="1:10" s="11" customFormat="1" ht="9.75" customHeight="1">
      <c r="A22" s="16" t="s">
        <v>12</v>
      </c>
      <c r="B22" s="17">
        <f>SUM(C22:J22)</f>
        <v>540</v>
      </c>
      <c r="C22" s="23">
        <v>83</v>
      </c>
      <c r="D22" s="23">
        <v>17</v>
      </c>
      <c r="E22" s="23">
        <v>33</v>
      </c>
      <c r="F22" s="23">
        <v>24</v>
      </c>
      <c r="G22" s="23">
        <v>2</v>
      </c>
      <c r="H22" s="24">
        <v>0</v>
      </c>
      <c r="I22" s="24">
        <v>294</v>
      </c>
      <c r="J22" s="24">
        <v>87</v>
      </c>
    </row>
    <row r="23" spans="1:10" s="11" customFormat="1" ht="9.75" customHeight="1">
      <c r="A23" s="16" t="s">
        <v>13</v>
      </c>
      <c r="B23" s="17">
        <f aca="true" t="shared" si="4" ref="B23:B30">SUM(C23:J23)</f>
        <v>413</v>
      </c>
      <c r="C23" s="23">
        <v>99</v>
      </c>
      <c r="D23" s="23">
        <v>0</v>
      </c>
      <c r="E23" s="23">
        <v>21</v>
      </c>
      <c r="F23" s="23">
        <v>17</v>
      </c>
      <c r="G23" s="23">
        <v>1</v>
      </c>
      <c r="H23" s="24">
        <v>0</v>
      </c>
      <c r="I23" s="24">
        <v>233</v>
      </c>
      <c r="J23" s="24">
        <v>42</v>
      </c>
    </row>
    <row r="24" spans="1:10" s="11" customFormat="1" ht="9.75" customHeight="1">
      <c r="A24" s="16" t="s">
        <v>14</v>
      </c>
      <c r="B24" s="17">
        <f t="shared" si="4"/>
        <v>959</v>
      </c>
      <c r="C24" s="23">
        <v>274</v>
      </c>
      <c r="D24" s="23">
        <v>32</v>
      </c>
      <c r="E24" s="23">
        <v>86</v>
      </c>
      <c r="F24" s="23">
        <v>41</v>
      </c>
      <c r="G24" s="23">
        <v>37</v>
      </c>
      <c r="H24" s="24">
        <v>2</v>
      </c>
      <c r="I24" s="24">
        <v>287</v>
      </c>
      <c r="J24" s="24">
        <v>200</v>
      </c>
    </row>
    <row r="25" spans="1:10" s="11" customFormat="1" ht="9.75" customHeight="1">
      <c r="A25" s="16" t="s">
        <v>15</v>
      </c>
      <c r="B25" s="17">
        <f t="shared" si="4"/>
        <v>485</v>
      </c>
      <c r="C25" s="23">
        <v>105</v>
      </c>
      <c r="D25" s="23">
        <v>29</v>
      </c>
      <c r="E25" s="23">
        <v>17</v>
      </c>
      <c r="F25" s="23">
        <v>17</v>
      </c>
      <c r="G25" s="23">
        <v>19</v>
      </c>
      <c r="H25" s="24">
        <v>0</v>
      </c>
      <c r="I25" s="24">
        <v>145</v>
      </c>
      <c r="J25" s="24">
        <v>153</v>
      </c>
    </row>
    <row r="26" spans="1:10" s="11" customFormat="1" ht="9.75" customHeight="1">
      <c r="A26" s="16" t="s">
        <v>16</v>
      </c>
      <c r="B26" s="17">
        <f t="shared" si="4"/>
        <v>571</v>
      </c>
      <c r="C26" s="23">
        <v>59</v>
      </c>
      <c r="D26" s="23">
        <v>19</v>
      </c>
      <c r="E26" s="23">
        <v>60</v>
      </c>
      <c r="F26" s="23">
        <v>9</v>
      </c>
      <c r="G26" s="23">
        <v>9</v>
      </c>
      <c r="H26" s="24">
        <v>0</v>
      </c>
      <c r="I26" s="24">
        <v>233</v>
      </c>
      <c r="J26" s="24">
        <v>182</v>
      </c>
    </row>
    <row r="27" spans="1:10" s="11" customFormat="1" ht="9.75" customHeight="1">
      <c r="A27" s="16" t="s">
        <v>17</v>
      </c>
      <c r="B27" s="17">
        <f t="shared" si="4"/>
        <v>1150</v>
      </c>
      <c r="C27" s="23">
        <v>216</v>
      </c>
      <c r="D27" s="23">
        <v>58</v>
      </c>
      <c r="E27" s="23">
        <v>95</v>
      </c>
      <c r="F27" s="23">
        <v>48</v>
      </c>
      <c r="G27" s="23">
        <v>72</v>
      </c>
      <c r="H27" s="24">
        <v>0</v>
      </c>
      <c r="I27" s="24">
        <v>394</v>
      </c>
      <c r="J27" s="24">
        <v>267</v>
      </c>
    </row>
    <row r="28" spans="1:10" s="11" customFormat="1" ht="9.75" customHeight="1">
      <c r="A28" s="16" t="s">
        <v>18</v>
      </c>
      <c r="B28" s="17">
        <f t="shared" si="4"/>
        <v>354</v>
      </c>
      <c r="C28" s="23">
        <v>103</v>
      </c>
      <c r="D28" s="23">
        <v>24</v>
      </c>
      <c r="E28" s="23">
        <v>35</v>
      </c>
      <c r="F28" s="23">
        <v>12</v>
      </c>
      <c r="G28" s="23">
        <v>21</v>
      </c>
      <c r="H28" s="24">
        <v>0</v>
      </c>
      <c r="I28" s="24">
        <v>124</v>
      </c>
      <c r="J28" s="24">
        <v>35</v>
      </c>
    </row>
    <row r="29" spans="1:10" s="11" customFormat="1" ht="9.75" customHeight="1">
      <c r="A29" s="16" t="s">
        <v>19</v>
      </c>
      <c r="B29" s="17">
        <f t="shared" si="4"/>
        <v>204</v>
      </c>
      <c r="C29" s="23">
        <v>54</v>
      </c>
      <c r="D29" s="23">
        <v>30</v>
      </c>
      <c r="E29" s="23">
        <v>20</v>
      </c>
      <c r="F29" s="23">
        <v>22</v>
      </c>
      <c r="G29" s="23">
        <v>13</v>
      </c>
      <c r="H29" s="24">
        <v>0</v>
      </c>
      <c r="I29" s="24">
        <v>36</v>
      </c>
      <c r="J29" s="24">
        <v>29</v>
      </c>
    </row>
    <row r="30" spans="1:10" s="11" customFormat="1" ht="9.75" customHeight="1">
      <c r="A30" s="16" t="s">
        <v>20</v>
      </c>
      <c r="B30" s="17">
        <f t="shared" si="4"/>
        <v>1571</v>
      </c>
      <c r="C30" s="23">
        <v>362</v>
      </c>
      <c r="D30" s="23">
        <v>139</v>
      </c>
      <c r="E30" s="23">
        <v>79</v>
      </c>
      <c r="F30" s="23">
        <v>109</v>
      </c>
      <c r="G30" s="23">
        <v>86</v>
      </c>
      <c r="H30" s="24">
        <v>0</v>
      </c>
      <c r="I30" s="24">
        <v>447</v>
      </c>
      <c r="J30" s="24">
        <v>349</v>
      </c>
    </row>
    <row r="31" spans="2:10" s="11" customFormat="1" ht="9.75" customHeight="1">
      <c r="B31" s="22"/>
      <c r="C31" s="22"/>
      <c r="D31" s="23"/>
      <c r="E31" s="23"/>
      <c r="F31" s="23"/>
      <c r="G31" s="23"/>
      <c r="H31" s="24"/>
      <c r="I31" s="24"/>
      <c r="J31" s="26"/>
    </row>
    <row r="32" spans="1:10" s="13" customFormat="1" ht="6.75" customHeight="1">
      <c r="A32" s="15" t="s">
        <v>21</v>
      </c>
      <c r="B32" s="20">
        <f aca="true" t="shared" si="5" ref="B32:G32">SUM(B34:B37)</f>
        <v>15453</v>
      </c>
      <c r="C32" s="20">
        <f t="shared" si="5"/>
        <v>2197</v>
      </c>
      <c r="D32" s="27">
        <f t="shared" si="5"/>
        <v>1510</v>
      </c>
      <c r="E32" s="27">
        <f t="shared" si="5"/>
        <v>903</v>
      </c>
      <c r="F32" s="27">
        <f t="shared" si="5"/>
        <v>1091</v>
      </c>
      <c r="G32" s="27">
        <f t="shared" si="5"/>
        <v>1217</v>
      </c>
      <c r="H32" s="26">
        <f>SUM(H34:H37)</f>
        <v>693</v>
      </c>
      <c r="I32" s="27">
        <f>SUM(I34:I37)</f>
        <v>6395</v>
      </c>
      <c r="J32" s="27">
        <f>SUM(J34:J37)</f>
        <v>1447</v>
      </c>
    </row>
    <row r="33" spans="1:10" s="13" customFormat="1" ht="9.75" customHeight="1">
      <c r="A33" s="15"/>
      <c r="B33" s="22"/>
      <c r="C33" s="22"/>
      <c r="D33" s="26"/>
      <c r="E33" s="27"/>
      <c r="F33" s="27"/>
      <c r="G33" s="26"/>
      <c r="H33" s="24"/>
      <c r="I33" s="26"/>
      <c r="J33" s="26"/>
    </row>
    <row r="34" spans="1:10" s="11" customFormat="1" ht="9.75" customHeight="1">
      <c r="A34" s="16" t="s">
        <v>22</v>
      </c>
      <c r="B34" s="17">
        <f>SUM(C34:J34)</f>
        <v>4184</v>
      </c>
      <c r="C34" s="23">
        <v>750</v>
      </c>
      <c r="D34" s="23">
        <v>419</v>
      </c>
      <c r="E34" s="23">
        <v>252</v>
      </c>
      <c r="F34" s="23">
        <v>206</v>
      </c>
      <c r="G34" s="23">
        <v>216</v>
      </c>
      <c r="H34" s="24">
        <v>248</v>
      </c>
      <c r="I34" s="24">
        <v>1682</v>
      </c>
      <c r="J34" s="24">
        <v>411</v>
      </c>
    </row>
    <row r="35" spans="1:10" s="11" customFormat="1" ht="9.75" customHeight="1">
      <c r="A35" s="16" t="s">
        <v>23</v>
      </c>
      <c r="B35" s="17">
        <f>SUM(C35:J35)</f>
        <v>612</v>
      </c>
      <c r="C35" s="23">
        <v>98</v>
      </c>
      <c r="D35" s="23">
        <v>54</v>
      </c>
      <c r="E35" s="23">
        <v>73</v>
      </c>
      <c r="F35" s="23">
        <v>68</v>
      </c>
      <c r="G35" s="23">
        <v>42</v>
      </c>
      <c r="H35" s="24">
        <v>0</v>
      </c>
      <c r="I35" s="24">
        <v>184</v>
      </c>
      <c r="J35" s="24">
        <v>93</v>
      </c>
    </row>
    <row r="36" spans="1:10" s="11" customFormat="1" ht="9.75" customHeight="1">
      <c r="A36" s="16" t="s">
        <v>24</v>
      </c>
      <c r="B36" s="17">
        <f>SUM(C36:J36)</f>
        <v>2127</v>
      </c>
      <c r="C36" s="23">
        <v>354</v>
      </c>
      <c r="D36" s="23">
        <v>265</v>
      </c>
      <c r="E36" s="23">
        <v>139</v>
      </c>
      <c r="F36" s="23">
        <v>191</v>
      </c>
      <c r="G36" s="23">
        <v>199</v>
      </c>
      <c r="H36" s="24">
        <v>20</v>
      </c>
      <c r="I36" s="24">
        <v>797</v>
      </c>
      <c r="J36" s="24">
        <v>162</v>
      </c>
    </row>
    <row r="37" spans="1:10" s="11" customFormat="1" ht="9.75" customHeight="1">
      <c r="A37" s="16" t="s">
        <v>25</v>
      </c>
      <c r="B37" s="17">
        <f>SUM(C37:J37)</f>
        <v>8530</v>
      </c>
      <c r="C37" s="23">
        <v>995</v>
      </c>
      <c r="D37" s="23">
        <v>772</v>
      </c>
      <c r="E37" s="23">
        <v>439</v>
      </c>
      <c r="F37" s="23">
        <v>626</v>
      </c>
      <c r="G37" s="23">
        <v>760</v>
      </c>
      <c r="H37" s="24">
        <v>425</v>
      </c>
      <c r="I37" s="24">
        <v>3732</v>
      </c>
      <c r="J37" s="24">
        <v>781</v>
      </c>
    </row>
    <row r="38" spans="2:10" s="11" customFormat="1" ht="9.75" customHeight="1">
      <c r="B38" s="28"/>
      <c r="C38" s="28"/>
      <c r="D38" s="23"/>
      <c r="E38" s="23"/>
      <c r="F38" s="23"/>
      <c r="G38" s="23"/>
      <c r="H38" s="24"/>
      <c r="I38" s="24"/>
      <c r="J38" s="24"/>
    </row>
    <row r="39" spans="1:10" s="13" customFormat="1" ht="9.75" customHeight="1">
      <c r="A39" s="15" t="s">
        <v>26</v>
      </c>
      <c r="B39" s="20">
        <f aca="true" t="shared" si="6" ref="B39:G39">SUM(B41:B43)</f>
        <v>7059</v>
      </c>
      <c r="C39" s="20">
        <f t="shared" si="6"/>
        <v>1134</v>
      </c>
      <c r="D39" s="27">
        <f>SUM(D41:D43)</f>
        <v>1711</v>
      </c>
      <c r="E39" s="27">
        <f t="shared" si="6"/>
        <v>656</v>
      </c>
      <c r="F39" s="27">
        <f t="shared" si="6"/>
        <v>490</v>
      </c>
      <c r="G39" s="27">
        <f t="shared" si="6"/>
        <v>392</v>
      </c>
      <c r="H39" s="26">
        <f>SUM(H41:H43)</f>
        <v>75</v>
      </c>
      <c r="I39" s="27">
        <f>SUM(I41:I43)</f>
        <v>1353</v>
      </c>
      <c r="J39" s="27">
        <f>SUM(J41:J43)</f>
        <v>1248</v>
      </c>
    </row>
    <row r="40" spans="1:10" s="13" customFormat="1" ht="9.75" customHeight="1">
      <c r="A40" s="15"/>
      <c r="B40" s="22"/>
      <c r="C40" s="22"/>
      <c r="D40" s="26"/>
      <c r="E40" s="27" t="s">
        <v>49</v>
      </c>
      <c r="F40" s="27"/>
      <c r="G40" s="26"/>
      <c r="H40" s="24"/>
      <c r="I40" s="26"/>
      <c r="J40" s="26"/>
    </row>
    <row r="41" spans="1:10" s="11" customFormat="1" ht="9.75" customHeight="1">
      <c r="A41" s="16" t="s">
        <v>27</v>
      </c>
      <c r="B41" s="17">
        <f>SUM(C41:J41)</f>
        <v>2649</v>
      </c>
      <c r="C41" s="31">
        <v>362</v>
      </c>
      <c r="D41" s="31">
        <v>533</v>
      </c>
      <c r="E41" s="23">
        <v>217</v>
      </c>
      <c r="F41" s="23">
        <v>214</v>
      </c>
      <c r="G41" s="23">
        <v>154</v>
      </c>
      <c r="H41" s="24">
        <v>26</v>
      </c>
      <c r="I41" s="24">
        <v>757</v>
      </c>
      <c r="J41" s="24">
        <v>386</v>
      </c>
    </row>
    <row r="42" spans="1:10" s="11" customFormat="1" ht="9.75" customHeight="1">
      <c r="A42" s="16" t="s">
        <v>28</v>
      </c>
      <c r="B42" s="17">
        <f>SUM(C42:J42)</f>
        <v>1802</v>
      </c>
      <c r="C42" s="31">
        <v>256</v>
      </c>
      <c r="D42" s="31">
        <v>336</v>
      </c>
      <c r="E42" s="23">
        <v>249</v>
      </c>
      <c r="F42" s="23">
        <v>120</v>
      </c>
      <c r="G42" s="23">
        <v>85</v>
      </c>
      <c r="H42" s="24">
        <v>18</v>
      </c>
      <c r="I42" s="24">
        <v>272</v>
      </c>
      <c r="J42" s="24">
        <v>466</v>
      </c>
    </row>
    <row r="43" spans="1:10" s="11" customFormat="1" ht="9.75" customHeight="1">
      <c r="A43" s="16" t="s">
        <v>29</v>
      </c>
      <c r="B43" s="17">
        <f>SUM(C43:J43)</f>
        <v>2608</v>
      </c>
      <c r="C43" s="31">
        <v>516</v>
      </c>
      <c r="D43" s="31">
        <v>842</v>
      </c>
      <c r="E43" s="23">
        <v>190</v>
      </c>
      <c r="F43" s="23">
        <v>156</v>
      </c>
      <c r="G43" s="23">
        <v>153</v>
      </c>
      <c r="H43" s="24">
        <v>31</v>
      </c>
      <c r="I43" s="24">
        <v>324</v>
      </c>
      <c r="J43" s="24">
        <v>396</v>
      </c>
    </row>
    <row r="44" spans="2:10" s="11" customFormat="1" ht="9.75" customHeight="1">
      <c r="B44" s="22"/>
      <c r="C44" s="22"/>
      <c r="D44" s="23"/>
      <c r="E44" s="23"/>
      <c r="F44" s="23"/>
      <c r="G44" s="23"/>
      <c r="H44" s="24"/>
      <c r="I44" s="24"/>
      <c r="J44" s="26"/>
    </row>
    <row r="45" spans="1:10" s="13" customFormat="1" ht="9.75" customHeight="1">
      <c r="A45" s="15" t="s">
        <v>30</v>
      </c>
      <c r="B45" s="20">
        <f aca="true" t="shared" si="7" ref="B45:G45">SUM(B47:B50)</f>
        <v>3006</v>
      </c>
      <c r="C45" s="20">
        <f t="shared" si="7"/>
        <v>465</v>
      </c>
      <c r="D45" s="27">
        <f t="shared" si="7"/>
        <v>362</v>
      </c>
      <c r="E45" s="27">
        <f t="shared" si="7"/>
        <v>219</v>
      </c>
      <c r="F45" s="27">
        <f t="shared" si="7"/>
        <v>72</v>
      </c>
      <c r="G45" s="27">
        <f t="shared" si="7"/>
        <v>71</v>
      </c>
      <c r="H45" s="26">
        <f>SUM(H47:H50)</f>
        <v>254</v>
      </c>
      <c r="I45" s="27">
        <f>SUM(I47:I50)</f>
        <v>1317</v>
      </c>
      <c r="J45" s="27">
        <f>SUM(J47:J50)</f>
        <v>246</v>
      </c>
    </row>
    <row r="46" spans="1:10" s="13" customFormat="1" ht="9.75" customHeight="1">
      <c r="A46" s="15"/>
      <c r="B46" s="17"/>
      <c r="C46" s="17"/>
      <c r="D46" s="26"/>
      <c r="E46" s="27"/>
      <c r="F46" s="27"/>
      <c r="G46" s="26"/>
      <c r="H46" s="24"/>
      <c r="I46" s="26"/>
      <c r="J46" s="26"/>
    </row>
    <row r="47" spans="1:10" s="11" customFormat="1" ht="9.75" customHeight="1">
      <c r="A47" s="16" t="s">
        <v>31</v>
      </c>
      <c r="B47" s="17">
        <f>SUM(C47:J47)</f>
        <v>580</v>
      </c>
      <c r="C47" s="23">
        <v>111</v>
      </c>
      <c r="D47" s="23">
        <v>110</v>
      </c>
      <c r="E47" s="23">
        <v>30</v>
      </c>
      <c r="F47" s="23">
        <v>9</v>
      </c>
      <c r="G47" s="23">
        <v>0</v>
      </c>
      <c r="H47" s="24">
        <v>78</v>
      </c>
      <c r="I47" s="24">
        <v>156</v>
      </c>
      <c r="J47" s="24">
        <v>86</v>
      </c>
    </row>
    <row r="48" spans="1:10" s="11" customFormat="1" ht="9.75" customHeight="1">
      <c r="A48" s="16" t="s">
        <v>32</v>
      </c>
      <c r="B48" s="17">
        <f>SUM(C48:J48)</f>
        <v>796</v>
      </c>
      <c r="C48" s="23">
        <v>84</v>
      </c>
      <c r="D48" s="23">
        <v>94</v>
      </c>
      <c r="E48" s="23">
        <v>30</v>
      </c>
      <c r="F48" s="23">
        <v>8</v>
      </c>
      <c r="G48" s="23">
        <v>2</v>
      </c>
      <c r="H48" s="24">
        <v>94</v>
      </c>
      <c r="I48" s="24">
        <v>402</v>
      </c>
      <c r="J48" s="24">
        <v>82</v>
      </c>
    </row>
    <row r="49" spans="1:10" s="11" customFormat="1" ht="9.75" customHeight="1">
      <c r="A49" s="16" t="s">
        <v>33</v>
      </c>
      <c r="B49" s="17">
        <f>SUM(C49:J49)</f>
        <v>1323</v>
      </c>
      <c r="C49" s="23">
        <v>144</v>
      </c>
      <c r="D49" s="23">
        <v>129</v>
      </c>
      <c r="E49" s="23">
        <v>141</v>
      </c>
      <c r="F49" s="23">
        <v>32</v>
      </c>
      <c r="G49" s="23">
        <v>33</v>
      </c>
      <c r="H49" s="24">
        <v>81</v>
      </c>
      <c r="I49" s="24">
        <v>688</v>
      </c>
      <c r="J49" s="24">
        <v>75</v>
      </c>
    </row>
    <row r="50" spans="1:10" s="11" customFormat="1" ht="9.75" customHeight="1">
      <c r="A50" s="16" t="s">
        <v>34</v>
      </c>
      <c r="B50" s="17">
        <f>SUM(C50:J50)</f>
        <v>307</v>
      </c>
      <c r="C50" s="23">
        <v>126</v>
      </c>
      <c r="D50" s="23">
        <v>29</v>
      </c>
      <c r="E50" s="23">
        <v>18</v>
      </c>
      <c r="F50" s="23">
        <v>23</v>
      </c>
      <c r="G50" s="23">
        <v>36</v>
      </c>
      <c r="H50" s="24">
        <v>1</v>
      </c>
      <c r="I50" s="24">
        <v>71</v>
      </c>
      <c r="J50" s="24">
        <v>3</v>
      </c>
    </row>
    <row r="51" spans="1:10" s="11" customFormat="1" ht="9.75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</row>
    <row r="52" spans="1:10" s="11" customFormat="1" ht="9.75" customHeight="1">
      <c r="A52" s="33" t="s">
        <v>48</v>
      </c>
      <c r="B52" s="29"/>
      <c r="C52" s="29"/>
      <c r="D52" s="29"/>
      <c r="E52" s="29"/>
      <c r="F52" s="29"/>
      <c r="G52" s="29"/>
      <c r="H52" s="29"/>
      <c r="I52" s="16"/>
      <c r="J52" s="16"/>
    </row>
    <row r="53" spans="1:10" s="11" customFormat="1" ht="9.75" customHeight="1" hidden="1">
      <c r="A53" s="34" t="s">
        <v>51</v>
      </c>
      <c r="B53" s="29"/>
      <c r="C53" s="29"/>
      <c r="D53" s="29"/>
      <c r="E53" s="29"/>
      <c r="F53" s="29"/>
      <c r="G53" s="29"/>
      <c r="H53" s="29"/>
      <c r="I53" s="16"/>
      <c r="J53" s="16"/>
    </row>
    <row r="54" spans="1:8" s="11" customFormat="1" ht="9.75" customHeight="1">
      <c r="A54" s="35" t="s">
        <v>52</v>
      </c>
      <c r="B54" s="30"/>
      <c r="C54" s="30"/>
      <c r="D54" s="30"/>
      <c r="E54" s="30"/>
      <c r="F54" s="30"/>
      <c r="G54" s="30"/>
      <c r="H54" s="30"/>
    </row>
    <row r="55" s="11" customFormat="1" ht="9.75" customHeight="1">
      <c r="A55" s="9"/>
    </row>
    <row r="56" s="11" customFormat="1" ht="9.75" customHeight="1">
      <c r="A56" s="9"/>
    </row>
    <row r="57" s="11" customFormat="1" ht="9.75" customHeight="1"/>
    <row r="58" s="11" customFormat="1" ht="9.75" customHeight="1"/>
    <row r="59" s="11" customFormat="1" ht="9.75" customHeight="1"/>
    <row r="60" s="11" customFormat="1" ht="9.75" customHeight="1"/>
  </sheetData>
  <mergeCells count="12">
    <mergeCell ref="F5:F6"/>
    <mergeCell ref="E5:E6"/>
    <mergeCell ref="D5:D6"/>
    <mergeCell ref="C5:C6"/>
    <mergeCell ref="A1:J2"/>
    <mergeCell ref="A4:A6"/>
    <mergeCell ref="B5:B6"/>
    <mergeCell ref="B4:J4"/>
    <mergeCell ref="J5:J6"/>
    <mergeCell ref="I5:I6"/>
    <mergeCell ref="H5:H6"/>
    <mergeCell ref="G5:G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.75">
      <c r="J1" s="3" t="s">
        <v>2</v>
      </c>
      <c r="K1" s="3">
        <v>24994</v>
      </c>
    </row>
    <row r="2" spans="10:11" ht="12.75">
      <c r="J2" s="3" t="s">
        <v>3</v>
      </c>
      <c r="K2" s="3">
        <v>1285</v>
      </c>
    </row>
    <row r="3" spans="2:11" ht="18.75">
      <c r="B3" s="46" t="s">
        <v>38</v>
      </c>
      <c r="C3" s="46"/>
      <c r="D3" s="46"/>
      <c r="E3" s="46"/>
      <c r="F3" s="46"/>
      <c r="J3" s="3" t="s">
        <v>11</v>
      </c>
      <c r="K3" s="3">
        <v>3906</v>
      </c>
    </row>
    <row r="4" spans="4:11" ht="15.75">
      <c r="D4" s="4"/>
      <c r="J4" s="3" t="s">
        <v>21</v>
      </c>
      <c r="K4" s="3">
        <v>12142</v>
      </c>
    </row>
    <row r="5" spans="2:11" ht="20.25">
      <c r="B5" s="47" t="s">
        <v>36</v>
      </c>
      <c r="C5" s="47"/>
      <c r="D5" s="47"/>
      <c r="E5" s="47"/>
      <c r="F5" s="47"/>
      <c r="G5" s="2"/>
      <c r="J5" s="3" t="s">
        <v>26</v>
      </c>
      <c r="K5" s="3">
        <v>5295</v>
      </c>
    </row>
    <row r="6" spans="2:11" ht="20.25">
      <c r="B6" s="47" t="s">
        <v>35</v>
      </c>
      <c r="C6" s="47"/>
      <c r="D6" s="47"/>
      <c r="E6" s="47"/>
      <c r="F6" s="47"/>
      <c r="J6" s="3" t="s">
        <v>30</v>
      </c>
      <c r="K6" s="3">
        <v>2366</v>
      </c>
    </row>
    <row r="7" spans="4:11" ht="18.75">
      <c r="D7" s="1"/>
      <c r="J7" s="3"/>
      <c r="K7" s="3"/>
    </row>
    <row r="8" spans="2:11" ht="18.75">
      <c r="B8" s="46">
        <v>1999</v>
      </c>
      <c r="C8" s="46"/>
      <c r="D8" s="46"/>
      <c r="E8" s="46"/>
      <c r="F8" s="46"/>
      <c r="J8" s="5"/>
      <c r="K8" s="5"/>
    </row>
    <row r="18" ht="12.75">
      <c r="H18" s="6"/>
    </row>
    <row r="24" ht="12.75">
      <c r="B24" s="7" t="s">
        <v>37</v>
      </c>
    </row>
  </sheetData>
  <mergeCells count="4">
    <mergeCell ref="B3:F3"/>
    <mergeCell ref="B6:F6"/>
    <mergeCell ref="B8:F8"/>
    <mergeCell ref="B5:F5"/>
  </mergeCells>
  <printOptions/>
  <pageMargins left="1.01" right="0.75" top="2.13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2003-07-08T17:08:09Z</cp:lastPrinted>
  <dcterms:created xsi:type="dcterms:W3CDTF">2000-02-25T14:53:35Z</dcterms:created>
  <dcterms:modified xsi:type="dcterms:W3CDTF">2003-04-02T18:43:34Z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