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940" windowHeight="2970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definedNames>
    <definedName name="_Fill" hidden="1">'T3.15'!$B$5:$H$5</definedName>
    <definedName name="_xlnm.Print_Area" localSheetId="2">'T 23'!$A$1:$E$11</definedName>
    <definedName name="_xlnm.Print_Area" localSheetId="0">'T3.15'!$A$1:$L$52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<sst xmlns="http://schemas.openxmlformats.org/spreadsheetml/2006/main" count="73" uniqueCount="66">
  <si>
    <t>Região Norte</t>
  </si>
  <si>
    <t>-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</si>
  <si>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</si>
  <si>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</si>
  <si>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</si>
  <si>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</si>
  <si>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</si>
  <si>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</si>
  <si>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</si>
  <si>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</si>
  <si>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</si>
  <si>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</si>
  <si>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</si>
  <si>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</si>
  <si>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</si>
  <si>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</si>
  <si>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</si>
  <si>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</si>
  <si>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</si>
  <si>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</si>
  <si>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</si>
  <si>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</si>
  <si>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</si>
  <si>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</si>
  <si>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</si>
  <si>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</si>
  <si>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</si>
  <si>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</si>
  <si>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</si>
  <si>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Total 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</si>
  <si>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</si>
  <si>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</si>
  <si>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</si>
  <si>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</si>
  <si>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</si>
  <si>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</si>
  <si>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</si>
  <si>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</si>
  <si>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</si>
  <si>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</si>
  <si>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</si>
  <si>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</si>
  <si>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</si>
  <si>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</si>
  <si>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</si>
  <si>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</si>
  <si>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</si>
  <si>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</si>
  <si>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</si>
  <si>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</si>
  <si>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</si>
  <si>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</si>
  <si>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</si>
  <si>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</si>
  <si>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</si>
  <si>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</si>
  <si>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</si>
  <si>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</si>
  <si>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</si>
  <si>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</si>
  <si>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t>Grandes Regiões e Unidades da Federação</t>
  </si>
  <si>
    <t>Nota: Inclui o consumo próprio das companhias distribuidoras.</t>
  </si>
  <si>
    <t xml:space="preserve">Fonte: ANP/SAB, conforme a Portaria CNP n.º 221/81. </t>
  </si>
  <si>
    <t>04/03
%</t>
  </si>
  <si>
    <r>
      <t>Vendas de gasolina de aviação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</si>
  <si>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Tabela 3.15 - Vendas de gasolina de aviação, pelas distribuidoras, segundo Grandes Regiões e Unidades da Federação - 1995-2004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</si>
</sst>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_(* #,##0.0_);_(* \(#,##0.0\);_(* &quot;-&quot;??_);_(@_)"/>
    <numFmt numFmtId="183" formatCode="#,##0.0"/>
    <numFmt numFmtId="184" formatCode="#,##0.000"/>
    <numFmt numFmtId="185" formatCode="_(* #,##0.000_);_(* \(#,##0.000\);_(* &quot;-&quot;??_);_(@_)"/>
    <numFmt numFmtId="186" formatCode="0.000"/>
    <numFmt numFmtId="187" formatCode="0.0"/>
  </numFmts>
  <fonts count="3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b/>
      <vertAlign val="superscript"/>
      <sz val="10.75"/>
      <name val="Arial"/>
      <family val="2"/>
    </font>
    <font>
      <b/>
      <sz val="10.7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b/>
      <vertAlign val="superscript"/>
      <sz val="10"/>
      <name val="Arial"/>
      <family val="2"/>
    </font>
    <font>
      <sz val="15.25"/>
      <name val="Arial"/>
      <family val="0"/>
    </font>
    <font>
      <b/>
      <vertAlign val="superscript"/>
      <sz val="11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176" fontId="7" fillId="0" borderId="0" xfId="18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76" fontId="10" fillId="0" borderId="0" xfId="18" applyNumberFormat="1" applyFont="1" applyAlignment="1">
      <alignment/>
    </xf>
    <xf numFmtId="176" fontId="11" fillId="0" borderId="0" xfId="18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76" fontId="0" fillId="0" borderId="0" xfId="18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2" fillId="2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76" fontId="23" fillId="0" borderId="0" xfId="18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3" fillId="0" borderId="0" xfId="0" applyFont="1" applyAlignment="1">
      <alignment/>
    </xf>
    <xf numFmtId="176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24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/>
    </xf>
    <xf numFmtId="176" fontId="26" fillId="2" borderId="0" xfId="18" applyNumberFormat="1" applyFont="1" applyFill="1" applyBorder="1" applyAlignment="1">
      <alignment/>
    </xf>
    <xf numFmtId="185" fontId="26" fillId="2" borderId="0" xfId="18" applyNumberFormat="1" applyFont="1" applyFill="1" applyBorder="1" applyAlignment="1">
      <alignment/>
    </xf>
    <xf numFmtId="9" fontId="24" fillId="2" borderId="0" xfId="17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5" fillId="3" borderId="1" xfId="0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86" fontId="24" fillId="2" borderId="0" xfId="0" applyNumberFormat="1" applyFont="1" applyFill="1" applyBorder="1" applyAlignment="1">
      <alignment/>
    </xf>
    <xf numFmtId="176" fontId="24" fillId="2" borderId="0" xfId="18" applyNumberFormat="1" applyFont="1" applyFill="1" applyBorder="1" applyAlignment="1">
      <alignment/>
    </xf>
    <xf numFmtId="185" fontId="24" fillId="2" borderId="0" xfId="18" applyNumberFormat="1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1" fontId="25" fillId="2" borderId="0" xfId="0" applyNumberFormat="1" applyFont="1" applyFill="1" applyBorder="1" applyAlignment="1">
      <alignment/>
    </xf>
    <xf numFmtId="176" fontId="25" fillId="2" borderId="0" xfId="18" applyNumberFormat="1" applyFont="1" applyFill="1" applyBorder="1" applyAlignment="1">
      <alignment/>
    </xf>
    <xf numFmtId="1" fontId="24" fillId="2" borderId="0" xfId="0" applyNumberFormat="1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 applyProtection="1">
      <alignment horizontal="right" vertical="center" wrapText="1"/>
      <protection/>
    </xf>
    <xf numFmtId="4" fontId="32" fillId="2" borderId="0" xfId="18" applyNumberFormat="1" applyFont="1" applyFill="1" applyBorder="1" applyAlignment="1" applyProtection="1">
      <alignment horizontal="right" vertical="center" wrapText="1"/>
      <protection/>
    </xf>
    <xf numFmtId="3" fontId="31" fillId="2" borderId="0" xfId="0" applyNumberFormat="1" applyFont="1" applyFill="1" applyBorder="1" applyAlignment="1">
      <alignment horizontal="right" vertical="center" wrapText="1"/>
    </xf>
    <xf numFmtId="4" fontId="31" fillId="2" borderId="0" xfId="0" applyNumberFormat="1" applyFont="1" applyFill="1" applyBorder="1" applyAlignment="1">
      <alignment horizontal="right" vertical="center" wrapText="1"/>
    </xf>
    <xf numFmtId="4" fontId="32" fillId="2" borderId="0" xfId="0" applyNumberFormat="1" applyFont="1" applyFill="1" applyBorder="1" applyAlignment="1" applyProtection="1">
      <alignment horizontal="right" vertical="center" wrapText="1"/>
      <protection/>
    </xf>
    <xf numFmtId="0" fontId="31" fillId="2" borderId="0" xfId="0" applyFont="1" applyFill="1" applyBorder="1" applyAlignment="1">
      <alignment horizontal="left" vertical="center"/>
    </xf>
    <xf numFmtId="3" fontId="31" fillId="2" borderId="0" xfId="0" applyNumberFormat="1" applyFont="1" applyFill="1" applyBorder="1" applyAlignment="1" applyProtection="1">
      <alignment horizontal="right" vertical="center" wrapText="1"/>
      <protection/>
    </xf>
    <xf numFmtId="3" fontId="31" fillId="2" borderId="0" xfId="18" applyNumberFormat="1" applyFont="1" applyFill="1" applyBorder="1" applyAlignment="1" applyProtection="1">
      <alignment horizontal="right" vertical="center" wrapText="1"/>
      <protection/>
    </xf>
    <xf numFmtId="4" fontId="31" fillId="2" borderId="0" xfId="18" applyNumberFormat="1" applyFont="1" applyFill="1" applyBorder="1" applyAlignment="1" applyProtection="1">
      <alignment horizontal="right" vertical="center" wrapText="1"/>
      <protection/>
    </xf>
    <xf numFmtId="4" fontId="31" fillId="2" borderId="0" xfId="0" applyNumberFormat="1" applyFont="1" applyFill="1" applyBorder="1" applyAlignment="1" applyProtection="1">
      <alignment horizontal="right" vertical="center" wrapText="1"/>
      <protection/>
    </xf>
    <xf numFmtId="0" fontId="31" fillId="2" borderId="2" xfId="0" applyFont="1" applyFill="1" applyBorder="1" applyAlignment="1">
      <alignment horizontal="left" vertical="center"/>
    </xf>
    <xf numFmtId="37" fontId="31" fillId="2" borderId="2" xfId="0" applyNumberFormat="1" applyFont="1" applyFill="1" applyBorder="1" applyAlignment="1" applyProtection="1">
      <alignment horizontal="right" vertical="center" wrapText="1"/>
      <protection/>
    </xf>
    <xf numFmtId="37" fontId="31" fillId="2" borderId="0" xfId="0" applyNumberFormat="1" applyFont="1" applyFill="1" applyBorder="1" applyAlignment="1" applyProtection="1">
      <alignment horizontal="right" vertical="center" wrapText="1"/>
      <protection/>
    </xf>
    <xf numFmtId="2" fontId="31" fillId="2" borderId="0" xfId="18" applyNumberFormat="1" applyFont="1" applyFill="1" applyBorder="1" applyAlignment="1" applyProtection="1">
      <alignment horizontal="left" vertical="center"/>
      <protection/>
    </xf>
    <xf numFmtId="37" fontId="31" fillId="2" borderId="0" xfId="0" applyNumberFormat="1" applyFont="1" applyFill="1" applyBorder="1" applyAlignment="1" applyProtection="1">
      <alignment vertical="center"/>
      <protection/>
    </xf>
    <xf numFmtId="37" fontId="31" fillId="2" borderId="0" xfId="0" applyNumberFormat="1" applyFont="1" applyFill="1" applyBorder="1" applyAlignment="1" applyProtection="1">
      <alignment horizontal="right" vertical="center"/>
      <protection/>
    </xf>
    <xf numFmtId="2" fontId="33" fillId="2" borderId="0" xfId="18" applyNumberFormat="1" applyFont="1" applyFill="1" applyBorder="1" applyAlignment="1" applyProtection="1">
      <alignment horizontal="left" vertical="center"/>
      <protection/>
    </xf>
    <xf numFmtId="37" fontId="31" fillId="2" borderId="0" xfId="0" applyNumberFormat="1" applyFont="1" applyFill="1" applyBorder="1" applyAlignment="1" applyProtection="1">
      <alignment horizontal="left" vertical="center"/>
      <protection/>
    </xf>
    <xf numFmtId="37" fontId="31" fillId="2" borderId="0" xfId="0" applyNumberFormat="1" applyFont="1" applyFill="1" applyBorder="1" applyAlignment="1">
      <alignment vertical="center"/>
    </xf>
    <xf numFmtId="0" fontId="34" fillId="2" borderId="0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'T3.15'!$B$31:$I$31</c:f>
              <c:numCache>
                <c:ptCount val="10"/>
                <c:pt idx="0">
                  <c:v>22710.538</c:v>
                </c:pt>
                <c:pt idx="1">
                  <c:v>18295.239999999998</c:v>
                </c:pt>
                <c:pt idx="2">
                  <c:v>19355.604</c:v>
                </c:pt>
                <c:pt idx="3">
                  <c:v>18950.6</c:v>
                </c:pt>
                <c:pt idx="4">
                  <c:v>21923.746000000003</c:v>
                </c:pt>
                <c:pt idx="5">
                  <c:v>27995.034</c:v>
                </c:pt>
                <c:pt idx="6">
                  <c:v>32687.646</c:v>
                </c:pt>
                <c:pt idx="7">
                  <c:v>31660.444</c:v>
                </c:pt>
                <c:pt idx="8">
                  <c:v>30277.43</c:v>
                </c:pt>
                <c:pt idx="9">
                  <c:v>30129.517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'T3.15'!$B$44:$I$44</c:f>
              <c:numCache>
                <c:ptCount val="10"/>
                <c:pt idx="0">
                  <c:v>14524.869999999999</c:v>
                </c:pt>
                <c:pt idx="1">
                  <c:v>12142.036</c:v>
                </c:pt>
                <c:pt idx="2">
                  <c:v>14124.564999999999</c:v>
                </c:pt>
                <c:pt idx="3">
                  <c:v>15500.654</c:v>
                </c:pt>
                <c:pt idx="4">
                  <c:v>18654.981</c:v>
                </c:pt>
                <c:pt idx="5">
                  <c:v>15253.689</c:v>
                </c:pt>
                <c:pt idx="6">
                  <c:v>16869.295</c:v>
                </c:pt>
                <c:pt idx="7">
                  <c:v>19123.335</c:v>
                </c:pt>
                <c:pt idx="8">
                  <c:v>17047.175</c:v>
                </c:pt>
                <c:pt idx="9">
                  <c:v>16527.903000000002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'T3.15'!$B$9:$I$9</c:f>
              <c:numCache>
                <c:ptCount val="10"/>
                <c:pt idx="0">
                  <c:v>14653.216</c:v>
                </c:pt>
                <c:pt idx="1">
                  <c:v>11203.398</c:v>
                </c:pt>
                <c:pt idx="2">
                  <c:v>13266.474</c:v>
                </c:pt>
                <c:pt idx="3">
                  <c:v>15228.463</c:v>
                </c:pt>
                <c:pt idx="4">
                  <c:v>10463.683</c:v>
                </c:pt>
                <c:pt idx="5">
                  <c:v>11465.394999999999</c:v>
                </c:pt>
                <c:pt idx="6">
                  <c:v>11546.755</c:v>
                </c:pt>
                <c:pt idx="7">
                  <c:v>11747.432999999999</c:v>
                </c:pt>
                <c:pt idx="8">
                  <c:v>10274.252</c:v>
                </c:pt>
                <c:pt idx="9">
                  <c:v>10992.107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'T3.15'!$B$38:$I$38</c:f>
              <c:numCache>
                <c:ptCount val="10"/>
                <c:pt idx="0">
                  <c:v>9138.749</c:v>
                </c:pt>
                <c:pt idx="1">
                  <c:v>7726.757</c:v>
                </c:pt>
                <c:pt idx="2">
                  <c:v>9619.215</c:v>
                </c:pt>
                <c:pt idx="3">
                  <c:v>9978.900000000001</c:v>
                </c:pt>
                <c:pt idx="4">
                  <c:v>8951.871</c:v>
                </c:pt>
                <c:pt idx="5">
                  <c:v>7801.216</c:v>
                </c:pt>
                <c:pt idx="6">
                  <c:v>8142.01</c:v>
                </c:pt>
                <c:pt idx="7">
                  <c:v>9760.322</c:v>
                </c:pt>
                <c:pt idx="8">
                  <c:v>10051.582999999999</c:v>
                </c:pt>
                <c:pt idx="9">
                  <c:v>10023.458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'T3.15'!$B$19:$I$19</c:f>
              <c:numCache>
                <c:ptCount val="10"/>
                <c:pt idx="0">
                  <c:v>7219.4529999999995</c:v>
                </c:pt>
                <c:pt idx="1">
                  <c:v>6830.311</c:v>
                </c:pt>
                <c:pt idx="2">
                  <c:v>5712.861999999999</c:v>
                </c:pt>
                <c:pt idx="3">
                  <c:v>5268.47</c:v>
                </c:pt>
                <c:pt idx="4">
                  <c:v>3049.822</c:v>
                </c:pt>
                <c:pt idx="5">
                  <c:v>4408.866</c:v>
                </c:pt>
                <c:pt idx="6">
                  <c:v>6399.568</c:v>
                </c:pt>
                <c:pt idx="7">
                  <c:v>8900.997</c:v>
                </c:pt>
                <c:pt idx="8">
                  <c:v>7963.016</c:v>
                </c:pt>
                <c:pt idx="9">
                  <c:v>8272.233</c:v>
                </c:pt>
              </c:numCache>
            </c:numRef>
          </c:val>
        </c:ser>
        <c:overlap val="100"/>
        <c:axId val="66740504"/>
        <c:axId val="63793625"/>
      </c:barChart>
      <c:catAx>
        <c:axId val="6674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93625"/>
        <c:crosses val="autoZero"/>
        <c:auto val="1"/>
        <c:lblOffset val="100"/>
        <c:noMultiLvlLbl val="0"/>
      </c:catAx>
      <c:valAx>
        <c:axId val="63793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40504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7"/>
          <c:w val="0.75975"/>
          <c:h val="0.8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'T3.15'!$B$31:$I$31</c:f>
              <c:numCache>
                <c:ptCount val="10"/>
                <c:pt idx="0">
                  <c:v>22710.538</c:v>
                </c:pt>
                <c:pt idx="1">
                  <c:v>18295.239999999998</c:v>
                </c:pt>
                <c:pt idx="2">
                  <c:v>19355.604</c:v>
                </c:pt>
                <c:pt idx="3">
                  <c:v>18950.6</c:v>
                </c:pt>
                <c:pt idx="4">
                  <c:v>21923.746000000003</c:v>
                </c:pt>
                <c:pt idx="5">
                  <c:v>27995.034</c:v>
                </c:pt>
                <c:pt idx="6">
                  <c:v>32687.646</c:v>
                </c:pt>
                <c:pt idx="7">
                  <c:v>31660.444</c:v>
                </c:pt>
                <c:pt idx="8">
                  <c:v>30277.43</c:v>
                </c:pt>
                <c:pt idx="9">
                  <c:v>30129.517</c:v>
                </c:pt>
              </c:numCache>
            </c:numRef>
          </c:val>
        </c:ser>
        <c:ser>
          <c:idx val="1"/>
          <c:order val="1"/>
          <c:tx>
            <c:strRef>
              <c:f>'T3.15'!$A$44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'T3.15'!$B$44:$I$44</c:f>
              <c:numCache>
                <c:ptCount val="10"/>
                <c:pt idx="0">
                  <c:v>14524.869999999999</c:v>
                </c:pt>
                <c:pt idx="1">
                  <c:v>12142.036</c:v>
                </c:pt>
                <c:pt idx="2">
                  <c:v>14124.564999999999</c:v>
                </c:pt>
                <c:pt idx="3">
                  <c:v>15500.654</c:v>
                </c:pt>
                <c:pt idx="4">
                  <c:v>18654.981</c:v>
                </c:pt>
                <c:pt idx="5">
                  <c:v>15253.689</c:v>
                </c:pt>
                <c:pt idx="6">
                  <c:v>16869.295</c:v>
                </c:pt>
                <c:pt idx="7">
                  <c:v>19123.335</c:v>
                </c:pt>
                <c:pt idx="8">
                  <c:v>17047.175</c:v>
                </c:pt>
                <c:pt idx="9">
                  <c:v>16527.903000000002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'T3.15'!$B$9:$I$9</c:f>
              <c:numCache>
                <c:ptCount val="10"/>
                <c:pt idx="0">
                  <c:v>14653.216</c:v>
                </c:pt>
                <c:pt idx="1">
                  <c:v>11203.398</c:v>
                </c:pt>
                <c:pt idx="2">
                  <c:v>13266.474</c:v>
                </c:pt>
                <c:pt idx="3">
                  <c:v>15228.463</c:v>
                </c:pt>
                <c:pt idx="4">
                  <c:v>10463.683</c:v>
                </c:pt>
                <c:pt idx="5">
                  <c:v>11465.394999999999</c:v>
                </c:pt>
                <c:pt idx="6">
                  <c:v>11546.755</c:v>
                </c:pt>
                <c:pt idx="7">
                  <c:v>11747.432999999999</c:v>
                </c:pt>
                <c:pt idx="8">
                  <c:v>10274.252</c:v>
                </c:pt>
                <c:pt idx="9">
                  <c:v>10992.107</c:v>
                </c:pt>
              </c:numCache>
            </c:numRef>
          </c:val>
        </c:ser>
        <c:ser>
          <c:idx val="3"/>
          <c:order val="3"/>
          <c:tx>
            <c:strRef>
              <c:f>'T3.15'!$A$38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'T3.15'!$B$38:$I$38</c:f>
              <c:numCache>
                <c:ptCount val="10"/>
                <c:pt idx="0">
                  <c:v>9138.749</c:v>
                </c:pt>
                <c:pt idx="1">
                  <c:v>7726.757</c:v>
                </c:pt>
                <c:pt idx="2">
                  <c:v>9619.215</c:v>
                </c:pt>
                <c:pt idx="3">
                  <c:v>9978.900000000001</c:v>
                </c:pt>
                <c:pt idx="4">
                  <c:v>8951.871</c:v>
                </c:pt>
                <c:pt idx="5">
                  <c:v>7801.216</c:v>
                </c:pt>
                <c:pt idx="6">
                  <c:v>8142.01</c:v>
                </c:pt>
                <c:pt idx="7">
                  <c:v>9760.322</c:v>
                </c:pt>
                <c:pt idx="8">
                  <c:v>10051.582999999999</c:v>
                </c:pt>
                <c:pt idx="9">
                  <c:v>10023.458</c:v>
                </c:pt>
              </c:numCache>
            </c:numRef>
          </c:val>
        </c:ser>
        <c:ser>
          <c:idx val="4"/>
          <c:order val="4"/>
          <c:tx>
            <c:strRef>
              <c:f>'T3.15'!$A$19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'T3.15'!$B$5:$I$5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'T3.15'!$B$19:$I$19</c:f>
              <c:numCache>
                <c:ptCount val="10"/>
                <c:pt idx="0">
                  <c:v>7219.4529999999995</c:v>
                </c:pt>
                <c:pt idx="1">
                  <c:v>6830.311</c:v>
                </c:pt>
                <c:pt idx="2">
                  <c:v>5712.861999999999</c:v>
                </c:pt>
                <c:pt idx="3">
                  <c:v>5268.47</c:v>
                </c:pt>
                <c:pt idx="4">
                  <c:v>3049.822</c:v>
                </c:pt>
                <c:pt idx="5">
                  <c:v>4408.866</c:v>
                </c:pt>
                <c:pt idx="6">
                  <c:v>6399.568</c:v>
                </c:pt>
                <c:pt idx="7">
                  <c:v>8900.997</c:v>
                </c:pt>
                <c:pt idx="8">
                  <c:v>7963.016</c:v>
                </c:pt>
                <c:pt idx="9">
                  <c:v>8272.233</c:v>
                </c:pt>
              </c:numCache>
            </c:numRef>
          </c:val>
        </c:ser>
        <c:overlap val="100"/>
        <c:axId val="37271714"/>
        <c:axId val="67009971"/>
      </c:barChart>
      <c:catAx>
        <c:axId val="3727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09971"/>
        <c:crosses val="autoZero"/>
        <c:auto val="1"/>
        <c:lblOffset val="100"/>
        <c:noMultiLvlLbl val="0"/>
      </c:catAx>
      <c:valAx>
        <c:axId val="6700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7171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75.945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0725"/>
          <c:y val="0.79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"/>
          <c:y val="0.16975"/>
          <c:w val="0.53575"/>
          <c:h val="0.45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/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75.945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1925"/>
          <c:y val="0.77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23875"/>
          <c:w val="0.64375"/>
          <c:h val="0.48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3247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9621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52475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6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4.21484375" style="47" customWidth="1"/>
    <col min="2" max="8" width="5.10546875" style="47" customWidth="1"/>
    <col min="9" max="10" width="5.21484375" style="47" customWidth="1"/>
    <col min="11" max="11" width="5.10546875" style="41" customWidth="1"/>
    <col min="12" max="12" width="4.77734375" style="41" customWidth="1"/>
    <col min="13" max="13" width="2.88671875" style="41" customWidth="1"/>
    <col min="14" max="20" width="11.77734375" style="41" customWidth="1"/>
    <col min="21" max="16384" width="11.5546875" style="41" customWidth="1"/>
  </cols>
  <sheetData>
    <row r="1" spans="1:12" ht="12" customHeight="1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9">
      <c r="A4" s="70" t="s">
        <v>60</v>
      </c>
      <c r="B4" s="69" t="s">
        <v>64</v>
      </c>
      <c r="C4" s="69"/>
      <c r="D4" s="69"/>
      <c r="E4" s="69"/>
      <c r="F4" s="69"/>
      <c r="G4" s="69"/>
      <c r="H4" s="69"/>
      <c r="I4" s="69"/>
      <c r="J4" s="69"/>
      <c r="K4" s="69"/>
      <c r="L4" s="73" t="s">
        <v>63</v>
      </c>
    </row>
    <row r="5" spans="1:12" ht="9">
      <c r="A5" s="71"/>
      <c r="B5" s="43">
        <v>1995</v>
      </c>
      <c r="C5" s="44">
        <v>1996</v>
      </c>
      <c r="D5" s="43">
        <v>1997</v>
      </c>
      <c r="E5" s="44">
        <v>1998</v>
      </c>
      <c r="F5" s="43">
        <v>1999</v>
      </c>
      <c r="G5" s="45">
        <v>2000</v>
      </c>
      <c r="H5" s="45">
        <v>2001</v>
      </c>
      <c r="I5" s="45">
        <v>2002</v>
      </c>
      <c r="J5" s="45">
        <v>2003</v>
      </c>
      <c r="K5" s="45">
        <v>2004</v>
      </c>
      <c r="L5" s="74"/>
    </row>
    <row r="6" spans="1:12" ht="9">
      <c r="A6" s="46"/>
      <c r="K6" s="47"/>
      <c r="L6" s="47"/>
    </row>
    <row r="7" spans="1:12" ht="9">
      <c r="A7" s="48" t="s">
        <v>29</v>
      </c>
      <c r="B7" s="49">
        <f aca="true" t="shared" si="0" ref="B7:H7">B9+B19+B31+B38+B44</f>
        <v>63044.103</v>
      </c>
      <c r="C7" s="49">
        <f t="shared" si="0"/>
        <v>66924.2</v>
      </c>
      <c r="D7" s="49">
        <f t="shared" si="0"/>
        <v>75645.274</v>
      </c>
      <c r="E7" s="49">
        <f t="shared" si="0"/>
        <v>81192.53099999999</v>
      </c>
      <c r="F7" s="49">
        <f t="shared" si="0"/>
        <v>75613.456</v>
      </c>
      <c r="G7" s="49">
        <f t="shared" si="0"/>
        <v>75939.616</v>
      </c>
      <c r="H7" s="49">
        <f t="shared" si="0"/>
        <v>70831.485</v>
      </c>
      <c r="I7" s="49">
        <f>I9+I19+I31+I38+I44</f>
        <v>63342.14199999999</v>
      </c>
      <c r="J7" s="49">
        <f>J9+J19+J31+J38+J44</f>
        <v>58896.797000000006</v>
      </c>
      <c r="K7" s="49">
        <f>K9+K19+K31+K38+K44</f>
        <v>61427.066999999995</v>
      </c>
      <c r="L7" s="50">
        <f>((K7/J7)-1)*100</f>
        <v>4.296107986992892</v>
      </c>
    </row>
    <row r="8" spans="2:12" ht="9"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ht="9">
      <c r="A9" s="48" t="s">
        <v>30</v>
      </c>
      <c r="B9" s="49">
        <f aca="true" t="shared" si="1" ref="B9:H9">SUM(B11:B17)</f>
        <v>10463.683</v>
      </c>
      <c r="C9" s="49">
        <f t="shared" si="1"/>
        <v>11465.394999999999</v>
      </c>
      <c r="D9" s="49">
        <f t="shared" si="1"/>
        <v>11546.755</v>
      </c>
      <c r="E9" s="49">
        <f t="shared" si="1"/>
        <v>11747.432999999999</v>
      </c>
      <c r="F9" s="49">
        <f t="shared" si="1"/>
        <v>10274.252</v>
      </c>
      <c r="G9" s="49">
        <f t="shared" si="1"/>
        <v>10992.353000000001</v>
      </c>
      <c r="H9" s="49">
        <f t="shared" si="1"/>
        <v>9773.056</v>
      </c>
      <c r="I9" s="49">
        <f>SUM(I11:I17)</f>
        <v>9305.762999999999</v>
      </c>
      <c r="J9" s="49">
        <f>SUM(J11:J17)</f>
        <v>7696.3060000000005</v>
      </c>
      <c r="K9" s="49">
        <f>SUM(K11:K17)</f>
        <v>8130.804</v>
      </c>
      <c r="L9" s="50">
        <f>((K9/J9)-1)*100</f>
        <v>5.645539561446755</v>
      </c>
    </row>
    <row r="10" spans="1:12" ht="9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3"/>
    </row>
    <row r="11" spans="1:12" ht="9">
      <c r="A11" s="54" t="s">
        <v>31</v>
      </c>
      <c r="B11" s="55">
        <v>1163.456</v>
      </c>
      <c r="C11" s="55">
        <v>1418.665</v>
      </c>
      <c r="D11" s="55">
        <v>724.011</v>
      </c>
      <c r="E11" s="55">
        <v>1190.426</v>
      </c>
      <c r="F11" s="55">
        <v>899.371</v>
      </c>
      <c r="G11" s="56">
        <v>937.343</v>
      </c>
      <c r="H11" s="56">
        <v>685.707</v>
      </c>
      <c r="I11" s="56">
        <v>746.347</v>
      </c>
      <c r="J11" s="56">
        <v>867.304</v>
      </c>
      <c r="K11" s="56">
        <v>804.032</v>
      </c>
      <c r="L11" s="57">
        <f>((K11/J11)-1)*100</f>
        <v>-7.295250569581135</v>
      </c>
    </row>
    <row r="12" spans="1:12" ht="9">
      <c r="A12" s="54" t="s">
        <v>32</v>
      </c>
      <c r="B12" s="55">
        <v>380.785</v>
      </c>
      <c r="C12" s="55">
        <v>605.541</v>
      </c>
      <c r="D12" s="55">
        <v>517.135</v>
      </c>
      <c r="E12" s="55">
        <v>628.318</v>
      </c>
      <c r="F12" s="55">
        <v>464.826</v>
      </c>
      <c r="G12" s="56">
        <v>463.811</v>
      </c>
      <c r="H12" s="56">
        <v>19.594</v>
      </c>
      <c r="I12" s="56">
        <v>488.998</v>
      </c>
      <c r="J12" s="56">
        <v>448.815</v>
      </c>
      <c r="K12" s="56">
        <v>508.923</v>
      </c>
      <c r="L12" s="57">
        <f>((K12/J12)-1)*100</f>
        <v>13.392600514688692</v>
      </c>
    </row>
    <row r="13" spans="1:12" ht="9">
      <c r="A13" s="54" t="s">
        <v>33</v>
      </c>
      <c r="B13" s="55">
        <v>1507.139</v>
      </c>
      <c r="C13" s="55">
        <v>1768.162</v>
      </c>
      <c r="D13" s="55">
        <v>1489.183</v>
      </c>
      <c r="E13" s="55">
        <v>1438.54</v>
      </c>
      <c r="F13" s="55">
        <v>1229.664</v>
      </c>
      <c r="G13" s="56">
        <v>1571.508</v>
      </c>
      <c r="H13" s="56">
        <v>1442.76</v>
      </c>
      <c r="I13" s="56">
        <v>1657.899</v>
      </c>
      <c r="J13" s="56">
        <v>1283.467</v>
      </c>
      <c r="K13" s="56">
        <v>1283.335</v>
      </c>
      <c r="L13" s="57">
        <f>((K13/J13)-1)*100</f>
        <v>-0.010284643080038514</v>
      </c>
    </row>
    <row r="14" spans="1:12" ht="9">
      <c r="A14" s="54" t="s">
        <v>34</v>
      </c>
      <c r="B14" s="55">
        <v>101.917</v>
      </c>
      <c r="C14" s="55">
        <v>670.168</v>
      </c>
      <c r="D14" s="55">
        <v>687.417</v>
      </c>
      <c r="E14" s="55">
        <v>600.703</v>
      </c>
      <c r="F14" s="55">
        <v>375.08</v>
      </c>
      <c r="G14" s="56">
        <v>482.423</v>
      </c>
      <c r="H14" s="56">
        <v>710.458</v>
      </c>
      <c r="I14" s="56">
        <v>678.4</v>
      </c>
      <c r="J14" s="56">
        <v>637.1</v>
      </c>
      <c r="K14" s="56">
        <v>832.197</v>
      </c>
      <c r="L14" s="57">
        <f>((K14/J14)-1)*100</f>
        <v>30.622665201695188</v>
      </c>
    </row>
    <row r="15" spans="1:12" ht="9">
      <c r="A15" s="54" t="s">
        <v>35</v>
      </c>
      <c r="B15" s="55">
        <v>6178.693</v>
      </c>
      <c r="C15" s="55">
        <v>5632.049</v>
      </c>
      <c r="D15" s="55">
        <v>6624.344999999999</v>
      </c>
      <c r="E15" s="55">
        <v>6190.806</v>
      </c>
      <c r="F15" s="55">
        <v>6006.029</v>
      </c>
      <c r="G15" s="56">
        <v>6576.997</v>
      </c>
      <c r="H15" s="56">
        <v>5875.2</v>
      </c>
      <c r="I15" s="56">
        <v>4370.265</v>
      </c>
      <c r="J15" s="56">
        <v>3155.09</v>
      </c>
      <c r="K15" s="56">
        <v>3269.678</v>
      </c>
      <c r="L15" s="57">
        <f>((K15/J15)-1)*100</f>
        <v>3.6318456842752367</v>
      </c>
    </row>
    <row r="16" spans="1:12" ht="9">
      <c r="A16" s="54" t="s">
        <v>36</v>
      </c>
      <c r="B16" s="55">
        <v>122.19</v>
      </c>
      <c r="C16" s="55">
        <v>227.518</v>
      </c>
      <c r="D16" s="55">
        <v>307.671</v>
      </c>
      <c r="E16" s="55">
        <v>165.373</v>
      </c>
      <c r="F16" s="55">
        <v>73.258</v>
      </c>
      <c r="G16" s="56">
        <v>36.216</v>
      </c>
      <c r="H16" s="56">
        <v>137.068</v>
      </c>
      <c r="I16" s="56">
        <v>376.353</v>
      </c>
      <c r="J16" s="56">
        <v>394.85</v>
      </c>
      <c r="K16" s="56">
        <v>354.329</v>
      </c>
      <c r="L16" s="57">
        <f>((K16/J16)-1)*100</f>
        <v>-10.262378118272764</v>
      </c>
    </row>
    <row r="17" spans="1:12" ht="9">
      <c r="A17" s="54" t="s">
        <v>37</v>
      </c>
      <c r="B17" s="55">
        <v>1009.503</v>
      </c>
      <c r="C17" s="55">
        <v>1143.292</v>
      </c>
      <c r="D17" s="55">
        <v>1196.993</v>
      </c>
      <c r="E17" s="55">
        <v>1533.267</v>
      </c>
      <c r="F17" s="55">
        <v>1226.024</v>
      </c>
      <c r="G17" s="56">
        <v>924.055</v>
      </c>
      <c r="H17" s="56">
        <v>902.269</v>
      </c>
      <c r="I17" s="56">
        <v>987.501</v>
      </c>
      <c r="J17" s="56">
        <v>909.68</v>
      </c>
      <c r="K17" s="56">
        <v>1078.31</v>
      </c>
      <c r="L17" s="57">
        <f>((K17/J17)-1)*100</f>
        <v>18.53728783748132</v>
      </c>
    </row>
    <row r="18" spans="2:12" ht="9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8"/>
    </row>
    <row r="19" spans="1:12" ht="9">
      <c r="A19" s="48" t="s">
        <v>2</v>
      </c>
      <c r="B19" s="49">
        <f aca="true" t="shared" si="2" ref="B19:H19">SUM(B21:B29)</f>
        <v>3049.822</v>
      </c>
      <c r="C19" s="49">
        <f t="shared" si="2"/>
        <v>4408.866</v>
      </c>
      <c r="D19" s="49">
        <f t="shared" si="2"/>
        <v>6399.568</v>
      </c>
      <c r="E19" s="49">
        <f t="shared" si="2"/>
        <v>8900.997</v>
      </c>
      <c r="F19" s="49">
        <f t="shared" si="2"/>
        <v>7963.016</v>
      </c>
      <c r="G19" s="49">
        <f t="shared" si="2"/>
        <v>8276.564999999999</v>
      </c>
      <c r="H19" s="49">
        <f t="shared" si="2"/>
        <v>7235.130000000001</v>
      </c>
      <c r="I19" s="49">
        <f>SUM(I21:I29)</f>
        <v>7339.639</v>
      </c>
      <c r="J19" s="49">
        <f>SUM(J21:J29)</f>
        <v>5721.796</v>
      </c>
      <c r="K19" s="49">
        <f>SUM(K21:K29)</f>
        <v>6501.662</v>
      </c>
      <c r="L19" s="50">
        <f>((K19/J19)-1)*100</f>
        <v>13.629741430837438</v>
      </c>
    </row>
    <row r="20" spans="1:12" ht="9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3"/>
    </row>
    <row r="21" spans="1:12" ht="9">
      <c r="A21" s="54" t="s">
        <v>38</v>
      </c>
      <c r="B21" s="55">
        <v>143.122</v>
      </c>
      <c r="C21" s="55">
        <v>724.102</v>
      </c>
      <c r="D21" s="55">
        <v>1105.019</v>
      </c>
      <c r="E21" s="55">
        <v>1374.657</v>
      </c>
      <c r="F21" s="55">
        <v>684.58</v>
      </c>
      <c r="G21" s="56">
        <v>681.069</v>
      </c>
      <c r="H21" s="56">
        <v>666.476</v>
      </c>
      <c r="I21" s="56">
        <v>817.513</v>
      </c>
      <c r="J21" s="56">
        <v>972.071</v>
      </c>
      <c r="K21" s="56">
        <v>858.424</v>
      </c>
      <c r="L21" s="57">
        <f>((K21/J21)-1)*100</f>
        <v>-11.691224200701388</v>
      </c>
    </row>
    <row r="22" spans="1:12" ht="9">
      <c r="A22" s="54" t="s">
        <v>39</v>
      </c>
      <c r="B22" s="55">
        <v>279.067</v>
      </c>
      <c r="C22" s="55">
        <v>587.488</v>
      </c>
      <c r="D22" s="55">
        <v>1242.13</v>
      </c>
      <c r="E22" s="55">
        <v>1554.757</v>
      </c>
      <c r="F22" s="55">
        <v>1111.891</v>
      </c>
      <c r="G22" s="56">
        <v>844.674</v>
      </c>
      <c r="H22" s="56">
        <v>740.922</v>
      </c>
      <c r="I22" s="56">
        <v>439.585</v>
      </c>
      <c r="J22" s="56">
        <v>478.803</v>
      </c>
      <c r="K22" s="56">
        <v>416.273</v>
      </c>
      <c r="L22" s="57">
        <f aca="true" t="shared" si="3" ref="L22:L29">((K22/J22)-1)*100</f>
        <v>-13.059650837609615</v>
      </c>
    </row>
    <row r="23" spans="1:12" ht="9">
      <c r="A23" s="54" t="s">
        <v>40</v>
      </c>
      <c r="B23" s="55">
        <v>229.817</v>
      </c>
      <c r="C23" s="55">
        <v>336.095</v>
      </c>
      <c r="D23" s="55">
        <v>417.648</v>
      </c>
      <c r="E23" s="55">
        <v>597.728</v>
      </c>
      <c r="F23" s="55">
        <v>486.562</v>
      </c>
      <c r="G23" s="56">
        <v>562.711</v>
      </c>
      <c r="H23" s="56">
        <v>611.599</v>
      </c>
      <c r="I23" s="56">
        <v>855.059</v>
      </c>
      <c r="J23" s="56">
        <v>739.639</v>
      </c>
      <c r="K23" s="56">
        <v>815.382</v>
      </c>
      <c r="L23" s="57">
        <f t="shared" si="3"/>
        <v>10.240536261608701</v>
      </c>
    </row>
    <row r="24" spans="1:12" ht="9">
      <c r="A24" s="54" t="s">
        <v>41</v>
      </c>
      <c r="B24" s="55">
        <v>149.676</v>
      </c>
      <c r="C24" s="55">
        <v>202.199</v>
      </c>
      <c r="D24" s="55">
        <v>528.684</v>
      </c>
      <c r="E24" s="55">
        <v>463.944</v>
      </c>
      <c r="F24" s="55">
        <v>589.903</v>
      </c>
      <c r="G24" s="56">
        <v>521.029</v>
      </c>
      <c r="H24" s="56">
        <v>404.26</v>
      </c>
      <c r="I24" s="56">
        <v>293.812</v>
      </c>
      <c r="J24" s="56">
        <v>161.637</v>
      </c>
      <c r="K24" s="56">
        <v>172.535</v>
      </c>
      <c r="L24" s="57">
        <f t="shared" si="3"/>
        <v>6.7422681687979935</v>
      </c>
    </row>
    <row r="25" spans="1:12" ht="9">
      <c r="A25" s="54" t="s">
        <v>42</v>
      </c>
      <c r="B25" s="55">
        <v>24.597</v>
      </c>
      <c r="C25" s="55" t="s">
        <v>1</v>
      </c>
      <c r="D25" s="55">
        <v>212.322</v>
      </c>
      <c r="E25" s="55">
        <v>391.296</v>
      </c>
      <c r="F25" s="55">
        <v>164.1</v>
      </c>
      <c r="G25" s="56">
        <v>16.677</v>
      </c>
      <c r="H25" s="56">
        <v>150.397</v>
      </c>
      <c r="I25" s="56">
        <v>143.163</v>
      </c>
      <c r="J25" s="56">
        <v>56.106</v>
      </c>
      <c r="K25" s="56">
        <v>103.899</v>
      </c>
      <c r="L25" s="57">
        <f t="shared" si="3"/>
        <v>85.18340284461554</v>
      </c>
    </row>
    <row r="26" spans="1:12" ht="9">
      <c r="A26" s="54" t="s">
        <v>43</v>
      </c>
      <c r="B26" s="55">
        <v>773.187</v>
      </c>
      <c r="C26" s="55">
        <v>1301.711</v>
      </c>
      <c r="D26" s="55">
        <v>2451.71</v>
      </c>
      <c r="E26" s="55">
        <v>3788.238</v>
      </c>
      <c r="F26" s="55">
        <v>3943.374</v>
      </c>
      <c r="G26" s="56">
        <v>4001.773</v>
      </c>
      <c r="H26" s="56">
        <v>3234.922</v>
      </c>
      <c r="I26" s="56">
        <v>2102.115</v>
      </c>
      <c r="J26" s="56">
        <v>635.983</v>
      </c>
      <c r="K26" s="56">
        <v>688.069</v>
      </c>
      <c r="L26" s="57">
        <f t="shared" si="3"/>
        <v>8.189841552368549</v>
      </c>
    </row>
    <row r="27" spans="1:12" ht="9">
      <c r="A27" s="54" t="s">
        <v>44</v>
      </c>
      <c r="B27" s="55">
        <v>281.363</v>
      </c>
      <c r="C27" s="55">
        <v>105.334</v>
      </c>
      <c r="D27" s="55">
        <v>58.794</v>
      </c>
      <c r="E27" s="55">
        <v>26.909</v>
      </c>
      <c r="F27" s="55">
        <v>79.98</v>
      </c>
      <c r="G27" s="56">
        <v>109.789</v>
      </c>
      <c r="H27" s="56">
        <v>4.849</v>
      </c>
      <c r="I27" s="56">
        <v>126.93</v>
      </c>
      <c r="J27" s="56">
        <v>161.664</v>
      </c>
      <c r="K27" s="56">
        <v>247.005</v>
      </c>
      <c r="L27" s="57">
        <f t="shared" si="3"/>
        <v>52.789118171021386</v>
      </c>
    </row>
    <row r="28" spans="1:12" ht="9">
      <c r="A28" s="54" t="s">
        <v>45</v>
      </c>
      <c r="B28" s="55">
        <v>11.9</v>
      </c>
      <c r="C28" s="55">
        <v>0.6</v>
      </c>
      <c r="D28" s="55">
        <v>0.419</v>
      </c>
      <c r="E28" s="55">
        <v>10</v>
      </c>
      <c r="F28" s="55">
        <v>83.523</v>
      </c>
      <c r="G28" s="56">
        <v>165.401</v>
      </c>
      <c r="H28" s="56">
        <v>55.39</v>
      </c>
      <c r="I28" s="56">
        <v>22.385</v>
      </c>
      <c r="J28" s="56">
        <v>14.939</v>
      </c>
      <c r="K28" s="56">
        <v>25.757</v>
      </c>
      <c r="L28" s="57">
        <f t="shared" si="3"/>
        <v>72.41448557467034</v>
      </c>
    </row>
    <row r="29" spans="1:12" ht="9">
      <c r="A29" s="54" t="s">
        <v>46</v>
      </c>
      <c r="B29" s="55">
        <v>1157.093</v>
      </c>
      <c r="C29" s="55">
        <v>1151.337</v>
      </c>
      <c r="D29" s="55">
        <v>382.842</v>
      </c>
      <c r="E29" s="55">
        <v>693.468</v>
      </c>
      <c r="F29" s="55">
        <v>819.103</v>
      </c>
      <c r="G29" s="56">
        <v>1373.442</v>
      </c>
      <c r="H29" s="56">
        <v>1366.315</v>
      </c>
      <c r="I29" s="56">
        <v>2539.077</v>
      </c>
      <c r="J29" s="56">
        <v>2500.954</v>
      </c>
      <c r="K29" s="56">
        <v>3174.318</v>
      </c>
      <c r="L29" s="57">
        <f t="shared" si="3"/>
        <v>26.92428569257972</v>
      </c>
    </row>
    <row r="30" spans="2:12" ht="9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8"/>
    </row>
    <row r="31" spans="1:12" ht="9">
      <c r="A31" s="48" t="s">
        <v>3</v>
      </c>
      <c r="B31" s="49">
        <f aca="true" t="shared" si="4" ref="B31:H31">SUM(B33:B36)</f>
        <v>21923.746000000003</v>
      </c>
      <c r="C31" s="49">
        <f t="shared" si="4"/>
        <v>27995.034</v>
      </c>
      <c r="D31" s="49">
        <f t="shared" si="4"/>
        <v>32687.646</v>
      </c>
      <c r="E31" s="49">
        <f t="shared" si="4"/>
        <v>31660.444</v>
      </c>
      <c r="F31" s="49">
        <f t="shared" si="4"/>
        <v>30277.43</v>
      </c>
      <c r="G31" s="49">
        <f t="shared" si="4"/>
        <v>30137.184999999998</v>
      </c>
      <c r="H31" s="49">
        <f t="shared" si="4"/>
        <v>32456.273</v>
      </c>
      <c r="I31" s="49">
        <f>SUM(I33:I36)</f>
        <v>21663.338</v>
      </c>
      <c r="J31" s="49">
        <f>SUM(J33:J36)</f>
        <v>15466.418000000001</v>
      </c>
      <c r="K31" s="49">
        <f>SUM(K33:K36)</f>
        <v>16626.095999999998</v>
      </c>
      <c r="L31" s="50">
        <f>((K31/J31)-1)*100</f>
        <v>7.49803865381109</v>
      </c>
    </row>
    <row r="32" spans="1:12" ht="9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3"/>
    </row>
    <row r="33" spans="1:12" ht="9">
      <c r="A33" s="54" t="s">
        <v>47</v>
      </c>
      <c r="B33" s="55">
        <v>2050.447</v>
      </c>
      <c r="C33" s="55">
        <v>1919.123</v>
      </c>
      <c r="D33" s="55">
        <v>2671.702</v>
      </c>
      <c r="E33" s="55">
        <v>3215.568</v>
      </c>
      <c r="F33" s="55">
        <v>3038.513</v>
      </c>
      <c r="G33" s="56">
        <v>2661.871</v>
      </c>
      <c r="H33" s="56">
        <v>2485.607</v>
      </c>
      <c r="I33" s="56">
        <v>2314.249</v>
      </c>
      <c r="J33" s="56">
        <v>2121.136</v>
      </c>
      <c r="K33" s="56">
        <v>2031.932</v>
      </c>
      <c r="L33" s="57">
        <f>((K33/J33)-1)*100</f>
        <v>-4.205482345309308</v>
      </c>
    </row>
    <row r="34" spans="1:12" ht="9">
      <c r="A34" s="54" t="s">
        <v>48</v>
      </c>
      <c r="B34" s="55">
        <v>183.129</v>
      </c>
      <c r="C34" s="55">
        <v>34.555</v>
      </c>
      <c r="D34" s="55">
        <v>45.178</v>
      </c>
      <c r="E34" s="55">
        <v>75.899</v>
      </c>
      <c r="F34" s="55">
        <v>50.626</v>
      </c>
      <c r="G34" s="56">
        <v>49.011</v>
      </c>
      <c r="H34" s="56">
        <v>36.807</v>
      </c>
      <c r="I34" s="56">
        <v>85.562</v>
      </c>
      <c r="J34" s="56">
        <v>84.31</v>
      </c>
      <c r="K34" s="56">
        <v>87.172</v>
      </c>
      <c r="L34" s="57">
        <f>((K34/J34)-1)*100</f>
        <v>3.3946151109002454</v>
      </c>
    </row>
    <row r="35" spans="1:12" ht="9">
      <c r="A35" s="54" t="s">
        <v>49</v>
      </c>
      <c r="B35" s="55">
        <v>1251.929</v>
      </c>
      <c r="C35" s="55">
        <v>1352.076</v>
      </c>
      <c r="D35" s="55">
        <v>1738.331</v>
      </c>
      <c r="E35" s="55">
        <v>1278.288</v>
      </c>
      <c r="F35" s="55">
        <v>1421.488</v>
      </c>
      <c r="G35" s="56">
        <v>1506.526</v>
      </c>
      <c r="H35" s="56">
        <v>1469.963</v>
      </c>
      <c r="I35" s="56">
        <v>1185.383</v>
      </c>
      <c r="J35" s="56">
        <v>1130.121</v>
      </c>
      <c r="K35" s="56">
        <v>1170.736</v>
      </c>
      <c r="L35" s="57">
        <f>((K35/J35)-1)*100</f>
        <v>3.5938629580372305</v>
      </c>
    </row>
    <row r="36" spans="1:12" ht="9">
      <c r="A36" s="54" t="s">
        <v>50</v>
      </c>
      <c r="B36" s="55">
        <v>18438.241</v>
      </c>
      <c r="C36" s="55">
        <v>24689.28</v>
      </c>
      <c r="D36" s="55">
        <v>28232.435</v>
      </c>
      <c r="E36" s="55">
        <v>27090.689</v>
      </c>
      <c r="F36" s="55">
        <v>25766.803</v>
      </c>
      <c r="G36" s="56">
        <v>25919.777</v>
      </c>
      <c r="H36" s="56">
        <v>28463.896</v>
      </c>
      <c r="I36" s="56">
        <v>18078.144</v>
      </c>
      <c r="J36" s="56">
        <v>12130.851</v>
      </c>
      <c r="K36" s="56">
        <v>13336.256</v>
      </c>
      <c r="L36" s="57">
        <f>((K36/J36)-1)*100</f>
        <v>9.936689519968533</v>
      </c>
    </row>
    <row r="37" spans="1:12" ht="9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8"/>
    </row>
    <row r="38" spans="1:12" ht="9">
      <c r="A38" s="48" t="s">
        <v>51</v>
      </c>
      <c r="B38" s="49">
        <f aca="true" t="shared" si="5" ref="B38:H38">SUM(B40:B42)</f>
        <v>8951.871</v>
      </c>
      <c r="C38" s="49">
        <f t="shared" si="5"/>
        <v>7801.216</v>
      </c>
      <c r="D38" s="49">
        <f t="shared" si="5"/>
        <v>8142.01</v>
      </c>
      <c r="E38" s="49">
        <f t="shared" si="5"/>
        <v>9760.322</v>
      </c>
      <c r="F38" s="49">
        <f t="shared" si="5"/>
        <v>10051.582999999999</v>
      </c>
      <c r="G38" s="49">
        <f t="shared" si="5"/>
        <v>10005.61</v>
      </c>
      <c r="H38" s="49">
        <f t="shared" si="5"/>
        <v>7987.674</v>
      </c>
      <c r="I38" s="49">
        <f>SUM(I40:I42)</f>
        <v>8585.827000000001</v>
      </c>
      <c r="J38" s="49">
        <f>SUM(J40:J42)</f>
        <v>10734.393</v>
      </c>
      <c r="K38" s="49">
        <f>SUM(K40:K42)</f>
        <v>11585.646</v>
      </c>
      <c r="L38" s="50">
        <f>((K38/J38)-1)*100</f>
        <v>7.930145654253584</v>
      </c>
    </row>
    <row r="39" spans="1:12" ht="9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3"/>
    </row>
    <row r="40" spans="1:12" ht="9">
      <c r="A40" s="54" t="s">
        <v>52</v>
      </c>
      <c r="B40" s="55">
        <v>1885.395</v>
      </c>
      <c r="C40" s="55">
        <v>1116.371</v>
      </c>
      <c r="D40" s="55">
        <v>1200.092</v>
      </c>
      <c r="E40" s="55">
        <v>2374.716</v>
      </c>
      <c r="F40" s="55">
        <v>2949.556</v>
      </c>
      <c r="G40" s="56">
        <v>2403.176</v>
      </c>
      <c r="H40" s="56">
        <v>1394.696</v>
      </c>
      <c r="I40" s="56">
        <v>2219.31</v>
      </c>
      <c r="J40" s="56">
        <v>5186.026</v>
      </c>
      <c r="K40" s="56">
        <v>5113.253</v>
      </c>
      <c r="L40" s="57">
        <f>((K40/J40)-1)*100</f>
        <v>-1.4032517384216736</v>
      </c>
    </row>
    <row r="41" spans="1:12" ht="9">
      <c r="A41" s="54" t="s">
        <v>53</v>
      </c>
      <c r="B41" s="55">
        <v>734.066</v>
      </c>
      <c r="C41" s="55">
        <v>751.645</v>
      </c>
      <c r="D41" s="55">
        <v>834.321</v>
      </c>
      <c r="E41" s="55">
        <v>878.155</v>
      </c>
      <c r="F41" s="55">
        <v>1154.558</v>
      </c>
      <c r="G41" s="56">
        <v>960.92</v>
      </c>
      <c r="H41" s="56">
        <v>772.469</v>
      </c>
      <c r="I41" s="56">
        <v>789.847</v>
      </c>
      <c r="J41" s="56">
        <v>685.919</v>
      </c>
      <c r="K41" s="56">
        <v>486.436</v>
      </c>
      <c r="L41" s="57">
        <f>((K41/J41)-1)*100</f>
        <v>-29.08258846890085</v>
      </c>
    </row>
    <row r="42" spans="1:12" ht="9">
      <c r="A42" s="54" t="s">
        <v>54</v>
      </c>
      <c r="B42" s="55">
        <v>6332.41</v>
      </c>
      <c r="C42" s="55">
        <v>5933.2</v>
      </c>
      <c r="D42" s="55">
        <v>6107.597</v>
      </c>
      <c r="E42" s="55">
        <v>6507.451</v>
      </c>
      <c r="F42" s="55">
        <v>5947.469</v>
      </c>
      <c r="G42" s="56">
        <v>6641.514</v>
      </c>
      <c r="H42" s="56">
        <v>5820.509</v>
      </c>
      <c r="I42" s="56">
        <v>5576.67</v>
      </c>
      <c r="J42" s="56">
        <v>4862.448</v>
      </c>
      <c r="K42" s="56">
        <v>5985.957</v>
      </c>
      <c r="L42" s="57">
        <f>((K42/J42)-1)*100</f>
        <v>23.105830643330272</v>
      </c>
    </row>
    <row r="43" spans="2:12" ht="9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8"/>
    </row>
    <row r="44" spans="1:12" ht="9">
      <c r="A44" s="48" t="s">
        <v>55</v>
      </c>
      <c r="B44" s="49">
        <f aca="true" t="shared" si="6" ref="B44:H44">SUM(B46:B49)</f>
        <v>18654.981</v>
      </c>
      <c r="C44" s="49">
        <f t="shared" si="6"/>
        <v>15253.689</v>
      </c>
      <c r="D44" s="49">
        <f t="shared" si="6"/>
        <v>16869.295</v>
      </c>
      <c r="E44" s="49">
        <f t="shared" si="6"/>
        <v>19123.335</v>
      </c>
      <c r="F44" s="49">
        <f t="shared" si="6"/>
        <v>17047.175</v>
      </c>
      <c r="G44" s="49">
        <f t="shared" si="6"/>
        <v>16527.903000000002</v>
      </c>
      <c r="H44" s="49">
        <f t="shared" si="6"/>
        <v>13379.352</v>
      </c>
      <c r="I44" s="49">
        <f>SUM(I46:I49)</f>
        <v>16447.575</v>
      </c>
      <c r="J44" s="49">
        <f>SUM(J46:J49)</f>
        <v>19277.884000000002</v>
      </c>
      <c r="K44" s="49">
        <f>SUM(K46:K49)</f>
        <v>18582.859</v>
      </c>
      <c r="L44" s="50">
        <f>((K44/J44)-1)*100</f>
        <v>-3.6052971373829235</v>
      </c>
    </row>
    <row r="45" spans="1:12" ht="9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3"/>
    </row>
    <row r="46" spans="1:12" ht="9">
      <c r="A46" s="54" t="s">
        <v>56</v>
      </c>
      <c r="B46" s="55">
        <v>5036.971</v>
      </c>
      <c r="C46" s="55">
        <v>2824.808</v>
      </c>
      <c r="D46" s="55">
        <v>1960.078</v>
      </c>
      <c r="E46" s="55">
        <v>2122.566</v>
      </c>
      <c r="F46" s="55">
        <v>2666.547</v>
      </c>
      <c r="G46" s="56">
        <v>2957.623</v>
      </c>
      <c r="H46" s="56">
        <v>3186.923</v>
      </c>
      <c r="I46" s="56">
        <v>3181.211</v>
      </c>
      <c r="J46" s="56">
        <v>3574.797</v>
      </c>
      <c r="K46" s="56">
        <v>3055.026</v>
      </c>
      <c r="L46" s="57">
        <f>((K46/J46)-1)*100</f>
        <v>-14.53987457189877</v>
      </c>
    </row>
    <row r="47" spans="1:12" ht="9">
      <c r="A47" s="54" t="s">
        <v>57</v>
      </c>
      <c r="B47" s="55">
        <v>8183.489</v>
      </c>
      <c r="C47" s="55">
        <v>9152.948</v>
      </c>
      <c r="D47" s="55">
        <v>10693.417</v>
      </c>
      <c r="E47" s="55">
        <v>11430.377</v>
      </c>
      <c r="F47" s="55">
        <v>10881.901</v>
      </c>
      <c r="G47" s="56">
        <v>10433.415</v>
      </c>
      <c r="H47" s="56">
        <v>7711.243</v>
      </c>
      <c r="I47" s="56">
        <v>9273.068</v>
      </c>
      <c r="J47" s="56">
        <v>11342.298</v>
      </c>
      <c r="K47" s="56">
        <v>10811.653</v>
      </c>
      <c r="L47" s="57">
        <f>((K47/J47)-1)*100</f>
        <v>-4.6784611019742295</v>
      </c>
    </row>
    <row r="48" spans="1:12" ht="9">
      <c r="A48" s="54" t="s">
        <v>58</v>
      </c>
      <c r="B48" s="55">
        <v>4483.23</v>
      </c>
      <c r="C48" s="55">
        <v>2611.088</v>
      </c>
      <c r="D48" s="55">
        <v>3157.769</v>
      </c>
      <c r="E48" s="55">
        <v>4203.371</v>
      </c>
      <c r="F48" s="55">
        <v>2564.943</v>
      </c>
      <c r="G48" s="56">
        <v>2359.58</v>
      </c>
      <c r="H48" s="56">
        <v>1919.656</v>
      </c>
      <c r="I48" s="56">
        <v>3427.576</v>
      </c>
      <c r="J48" s="56">
        <v>3848.682</v>
      </c>
      <c r="K48" s="56">
        <v>4298.875</v>
      </c>
      <c r="L48" s="57">
        <f>((K48/J48)-1)*100</f>
        <v>11.697329111628353</v>
      </c>
    </row>
    <row r="49" spans="1:12" ht="9">
      <c r="A49" s="54" t="s">
        <v>59</v>
      </c>
      <c r="B49" s="55">
        <v>951.291</v>
      </c>
      <c r="C49" s="55">
        <v>664.845</v>
      </c>
      <c r="D49" s="55">
        <v>1058.031</v>
      </c>
      <c r="E49" s="55">
        <v>1367.021</v>
      </c>
      <c r="F49" s="55">
        <v>933.784</v>
      </c>
      <c r="G49" s="56">
        <v>777.285</v>
      </c>
      <c r="H49" s="56">
        <v>561.53</v>
      </c>
      <c r="I49" s="56">
        <v>565.72</v>
      </c>
      <c r="J49" s="56">
        <v>512.107</v>
      </c>
      <c r="K49" s="56">
        <v>417.305</v>
      </c>
      <c r="L49" s="57">
        <f>((K49/J49)-1)*100</f>
        <v>-18.512146875555302</v>
      </c>
    </row>
    <row r="50" spans="1:12" ht="9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ht="9">
      <c r="A51" s="54" t="s">
        <v>62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9">
      <c r="A52" s="62" t="s">
        <v>61</v>
      </c>
      <c r="B52" s="63"/>
      <c r="C52" s="63"/>
      <c r="D52" s="63"/>
      <c r="E52" s="63"/>
      <c r="F52" s="64"/>
      <c r="G52" s="64"/>
      <c r="H52" s="64"/>
      <c r="I52" s="64"/>
      <c r="J52" s="64"/>
      <c r="K52" s="64"/>
      <c r="L52" s="64"/>
    </row>
    <row r="53" spans="1:12" ht="9">
      <c r="A53" s="65"/>
      <c r="B53" s="66"/>
      <c r="C53" s="66"/>
      <c r="D53" s="63"/>
      <c r="E53" s="67"/>
      <c r="K53" s="47"/>
      <c r="L53" s="47"/>
    </row>
    <row r="54" spans="2:10" ht="9">
      <c r="B54" s="41"/>
      <c r="C54" s="41"/>
      <c r="D54" s="41"/>
      <c r="E54" s="41"/>
      <c r="F54" s="41"/>
      <c r="G54" s="41"/>
      <c r="H54" s="41"/>
      <c r="I54" s="41"/>
      <c r="J54" s="41"/>
    </row>
    <row r="56" ht="9">
      <c r="A56" s="68"/>
    </row>
  </sheetData>
  <mergeCells count="4">
    <mergeCell ref="B4:K4"/>
    <mergeCell ref="A4:A5"/>
    <mergeCell ref="A1:L2"/>
    <mergeCell ref="L4:L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75" t="s">
        <v>14</v>
      </c>
      <c r="C2" s="75"/>
      <c r="D2" s="75"/>
      <c r="E2" s="75"/>
      <c r="F2" s="75"/>
      <c r="G2" s="75"/>
      <c r="H2" s="75"/>
      <c r="I2" s="75"/>
    </row>
    <row r="4" spans="2:9" ht="20.25">
      <c r="B4" s="76" t="s">
        <v>11</v>
      </c>
      <c r="C4" s="76"/>
      <c r="D4" s="76"/>
      <c r="E4" s="76"/>
      <c r="F4" s="76"/>
      <c r="G4" s="76"/>
      <c r="H4" s="76"/>
      <c r="I4" s="76"/>
    </row>
    <row r="5" spans="2:9" ht="20.25">
      <c r="B5" s="76" t="s">
        <v>16</v>
      </c>
      <c r="C5" s="76"/>
      <c r="D5" s="76"/>
      <c r="E5" s="76"/>
      <c r="F5" s="76"/>
      <c r="G5" s="76"/>
      <c r="H5" s="76"/>
      <c r="I5" s="76"/>
    </row>
    <row r="7" spans="2:9" ht="18.75">
      <c r="B7" s="75" t="s">
        <v>20</v>
      </c>
      <c r="C7" s="75"/>
      <c r="D7" s="75"/>
      <c r="E7" s="75"/>
      <c r="F7" s="75"/>
      <c r="G7" s="75"/>
      <c r="H7" s="75"/>
      <c r="I7" s="75"/>
    </row>
    <row r="24" ht="15">
      <c r="B24" s="11" t="s">
        <v>12</v>
      </c>
    </row>
    <row r="30" spans="2:9" ht="18.75">
      <c r="B30" s="75" t="s">
        <v>15</v>
      </c>
      <c r="C30" s="75"/>
      <c r="D30" s="75"/>
      <c r="E30" s="75"/>
      <c r="F30" s="75"/>
      <c r="G30" s="75"/>
      <c r="H30" s="75"/>
      <c r="I30" s="75"/>
    </row>
    <row r="32" spans="2:9" ht="20.25">
      <c r="B32" s="76" t="s">
        <v>11</v>
      </c>
      <c r="C32" s="76"/>
      <c r="D32" s="76"/>
      <c r="E32" s="76"/>
      <c r="F32" s="76"/>
      <c r="G32" s="76"/>
      <c r="H32" s="76"/>
      <c r="I32" s="76"/>
    </row>
    <row r="33" spans="2:9" ht="20.25">
      <c r="B33" s="76" t="s">
        <v>9</v>
      </c>
      <c r="C33" s="76"/>
      <c r="D33" s="76"/>
      <c r="E33" s="76"/>
      <c r="F33" s="76"/>
      <c r="G33" s="76"/>
      <c r="H33" s="76"/>
      <c r="I33" s="76"/>
    </row>
    <row r="35" spans="2:9" ht="18.75">
      <c r="B35" s="75" t="s">
        <v>20</v>
      </c>
      <c r="C35" s="75"/>
      <c r="D35" s="75"/>
      <c r="E35" s="75"/>
      <c r="F35" s="75"/>
      <c r="G35" s="75"/>
      <c r="H35" s="75"/>
      <c r="I35" s="75"/>
    </row>
    <row r="52" ht="15">
      <c r="B52" s="11" t="s">
        <v>12</v>
      </c>
    </row>
  </sheetData>
  <mergeCells count="8">
    <mergeCell ref="B4:I4"/>
    <mergeCell ref="B5:I5"/>
    <mergeCell ref="B7:I7"/>
    <mergeCell ref="B2:I2"/>
    <mergeCell ref="B30:I30"/>
    <mergeCell ref="B32:I32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34" customWidth="1"/>
    <col min="4" max="4" width="10.77734375" style="21" customWidth="1"/>
    <col min="5" max="5" width="10.6640625" style="21" customWidth="1"/>
    <col min="6" max="6" width="7.3359375" style="34" customWidth="1"/>
    <col min="7" max="7" width="8.88671875" style="35" customWidth="1"/>
    <col min="8" max="8" width="8.88671875" style="21" customWidth="1"/>
    <col min="9" max="9" width="10.77734375" style="21" customWidth="1"/>
    <col min="10" max="10" width="8.88671875" style="26" customWidth="1"/>
    <col min="11" max="16384" width="8.88671875" style="21" customWidth="1"/>
  </cols>
  <sheetData>
    <row r="1" spans="1:7" ht="12">
      <c r="A1" s="77" t="s">
        <v>27</v>
      </c>
      <c r="B1" s="77"/>
      <c r="C1" s="77"/>
      <c r="D1" s="77"/>
      <c r="E1" s="77"/>
      <c r="F1" s="24"/>
      <c r="G1" s="25"/>
    </row>
    <row r="2" spans="1:7" ht="12">
      <c r="A2" s="77" t="s">
        <v>28</v>
      </c>
      <c r="B2" s="77"/>
      <c r="C2" s="77"/>
      <c r="D2" s="77"/>
      <c r="E2" s="77"/>
      <c r="F2" s="24"/>
      <c r="G2" s="25"/>
    </row>
    <row r="3" spans="1:7" ht="12">
      <c r="A3" s="27"/>
      <c r="B3" s="28"/>
      <c r="C3" s="28"/>
      <c r="D3" s="28"/>
      <c r="E3" s="29"/>
      <c r="F3" s="24"/>
      <c r="G3" s="25"/>
    </row>
    <row r="4" spans="1:7" ht="9">
      <c r="A4" s="78" t="s">
        <v>21</v>
      </c>
      <c r="B4" s="78"/>
      <c r="C4" s="78"/>
      <c r="D4" s="79"/>
      <c r="E4" s="30" t="s">
        <v>22</v>
      </c>
      <c r="F4" s="24"/>
      <c r="G4" s="25"/>
    </row>
    <row r="5" spans="1:7" ht="9">
      <c r="A5" s="23"/>
      <c r="B5" s="23"/>
      <c r="C5" s="21"/>
      <c r="D5" s="23"/>
      <c r="E5" s="23"/>
      <c r="F5" s="24"/>
      <c r="G5" s="25"/>
    </row>
    <row r="6" spans="1:7" ht="9">
      <c r="A6" s="31" t="s">
        <v>23</v>
      </c>
      <c r="C6" s="21"/>
      <c r="D6" s="23"/>
      <c r="E6" s="38">
        <v>100</v>
      </c>
      <c r="F6" s="24"/>
      <c r="G6" s="25"/>
    </row>
    <row r="7" spans="1:7" ht="9">
      <c r="A7" s="23"/>
      <c r="B7" s="23"/>
      <c r="C7" s="21"/>
      <c r="E7" s="40"/>
      <c r="F7" s="24"/>
      <c r="G7" s="25"/>
    </row>
    <row r="8" spans="1:7" ht="9">
      <c r="A8" s="32" t="s">
        <v>24</v>
      </c>
      <c r="C8" s="21"/>
      <c r="E8" s="40">
        <v>63</v>
      </c>
      <c r="F8" s="24"/>
      <c r="G8" s="25"/>
    </row>
    <row r="9" spans="1:7" ht="9">
      <c r="A9" s="32" t="s">
        <v>25</v>
      </c>
      <c r="C9" s="21"/>
      <c r="E9" s="40">
        <v>37</v>
      </c>
      <c r="F9" s="24"/>
      <c r="G9" s="25"/>
    </row>
    <row r="10" spans="1:5" ht="9">
      <c r="A10" s="36"/>
      <c r="B10" s="36"/>
      <c r="C10" s="36"/>
      <c r="D10" s="36"/>
      <c r="E10" s="36"/>
    </row>
    <row r="11" spans="1:3" ht="9">
      <c r="A11" s="22" t="s">
        <v>26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34"/>
    </row>
    <row r="78" spans="1:3" ht="9">
      <c r="A78" s="37"/>
      <c r="B78" s="38"/>
      <c r="C78" s="21"/>
    </row>
    <row r="79" spans="2:4" ht="9">
      <c r="B79" s="33"/>
      <c r="D79" s="33"/>
    </row>
    <row r="80" ht="9">
      <c r="B80" s="33"/>
    </row>
    <row r="81" spans="2:6" ht="9">
      <c r="B81" s="33"/>
      <c r="F81" s="39"/>
    </row>
    <row r="82" spans="2:3" ht="9">
      <c r="B82" s="33"/>
      <c r="C82" s="21"/>
    </row>
    <row r="83" spans="2:3" ht="9">
      <c r="B83" s="33"/>
      <c r="C83" s="21"/>
    </row>
    <row r="84" spans="2:3" ht="9">
      <c r="B84" s="33"/>
      <c r="C84" s="21"/>
    </row>
    <row r="85" spans="2:3" ht="9">
      <c r="B85" s="33"/>
      <c r="C85" s="21"/>
    </row>
    <row r="86" spans="2:3" ht="9">
      <c r="B86" s="33"/>
      <c r="C86" s="21"/>
    </row>
    <row r="87" spans="2:3" ht="9">
      <c r="B87" s="33"/>
      <c r="C87" s="21"/>
    </row>
    <row r="88" spans="2:3" ht="9">
      <c r="B88" s="33"/>
      <c r="C88" s="21"/>
    </row>
    <row r="89" spans="2:3" ht="9">
      <c r="B89" s="33"/>
      <c r="C89" s="21"/>
    </row>
    <row r="90" spans="2:3" ht="9">
      <c r="B90" s="33"/>
      <c r="C90" s="21"/>
    </row>
    <row r="91" spans="2:3" ht="9">
      <c r="B91" s="33"/>
      <c r="C91" s="21"/>
    </row>
    <row r="92" spans="2:3" ht="9">
      <c r="B92" s="33"/>
      <c r="C92" s="21"/>
    </row>
    <row r="93" spans="2:3" ht="9">
      <c r="B93" s="33"/>
      <c r="C93" s="21"/>
    </row>
    <row r="94" spans="2:3" ht="9">
      <c r="B94" s="33"/>
      <c r="C94" s="21"/>
    </row>
    <row r="95" spans="2:3" ht="9">
      <c r="B95" s="33"/>
      <c r="C95" s="21"/>
    </row>
    <row r="96" spans="2:3" ht="9">
      <c r="B96" s="33"/>
      <c r="C96" s="21"/>
    </row>
    <row r="97" spans="2:3" ht="9">
      <c r="B97" s="33"/>
      <c r="C97" s="21"/>
    </row>
    <row r="98" spans="2:3" ht="9">
      <c r="B98" s="33"/>
      <c r="C98" s="21"/>
    </row>
    <row r="99" spans="2:3" ht="9">
      <c r="B99" s="33"/>
      <c r="C99" s="21"/>
    </row>
    <row r="100" spans="2:3" ht="9">
      <c r="B100" s="33"/>
      <c r="C100" s="21"/>
    </row>
    <row r="101" spans="2:3" ht="9">
      <c r="B101" s="33"/>
      <c r="C101" s="21"/>
    </row>
    <row r="102" spans="2:3" ht="9">
      <c r="B102" s="33"/>
      <c r="C102" s="21"/>
    </row>
    <row r="103" spans="2:3" ht="9">
      <c r="B103" s="33"/>
      <c r="C103" s="21"/>
    </row>
    <row r="104" spans="2:3" ht="9">
      <c r="B104" s="33"/>
      <c r="C104" s="21"/>
    </row>
    <row r="105" spans="2:3" ht="9">
      <c r="B105" s="33"/>
      <c r="C105" s="21"/>
    </row>
    <row r="106" spans="2:3" ht="9">
      <c r="B106" s="33"/>
      <c r="C106" s="21"/>
    </row>
    <row r="107" spans="2:3" ht="9">
      <c r="B107" s="33"/>
      <c r="C107" s="21"/>
    </row>
    <row r="108" spans="2:3" ht="9">
      <c r="B108" s="33"/>
      <c r="C108" s="21"/>
    </row>
    <row r="109" spans="2:3" ht="9">
      <c r="B109" s="33"/>
      <c r="C109" s="21"/>
    </row>
    <row r="110" spans="2:3" ht="9">
      <c r="B110" s="33"/>
      <c r="C110" s="21"/>
    </row>
    <row r="111" spans="2:3" ht="9">
      <c r="B111" s="33"/>
      <c r="C111" s="21"/>
    </row>
    <row r="112" spans="2:3" ht="9">
      <c r="B112" s="33"/>
      <c r="C112" s="21"/>
    </row>
    <row r="113" spans="2:3" ht="9">
      <c r="B113" s="33"/>
      <c r="C113" s="21"/>
    </row>
    <row r="114" spans="2:3" ht="9">
      <c r="B114" s="33"/>
      <c r="C114" s="21"/>
    </row>
    <row r="115" spans="2:3" ht="9">
      <c r="B115" s="33"/>
      <c r="C115" s="21"/>
    </row>
    <row r="116" spans="2:3" ht="9">
      <c r="B116" s="33"/>
      <c r="C116" s="21"/>
    </row>
    <row r="117" spans="2:3" ht="9">
      <c r="B117" s="33"/>
      <c r="C117" s="21"/>
    </row>
    <row r="118" spans="2:3" ht="9">
      <c r="B118" s="33"/>
      <c r="C118" s="21"/>
    </row>
    <row r="119" spans="2:3" ht="9">
      <c r="B119" s="33"/>
      <c r="C119" s="21"/>
    </row>
    <row r="120" spans="2:3" ht="9">
      <c r="B120" s="33"/>
      <c r="C120" s="21"/>
    </row>
    <row r="121" spans="2:3" ht="9">
      <c r="B121" s="33"/>
      <c r="C121" s="21"/>
    </row>
    <row r="122" spans="2:3" ht="9">
      <c r="B122" s="33"/>
      <c r="C122" s="21"/>
    </row>
    <row r="123" spans="2:3" ht="9">
      <c r="B123" s="33"/>
      <c r="C123" s="21"/>
    </row>
    <row r="124" spans="2:3" ht="9">
      <c r="B124" s="33"/>
      <c r="C124" s="21"/>
    </row>
    <row r="125" spans="2:3" ht="9">
      <c r="B125" s="33"/>
      <c r="C125" s="21"/>
    </row>
    <row r="126" spans="2:3" ht="9">
      <c r="B126" s="33"/>
      <c r="C126" s="21"/>
    </row>
    <row r="127" spans="2:3" ht="9">
      <c r="B127" s="33"/>
      <c r="C127" s="21"/>
    </row>
    <row r="128" spans="2:3" ht="9">
      <c r="B128" s="33"/>
      <c r="C128" s="21"/>
    </row>
    <row r="129" spans="2:3" ht="9">
      <c r="B129" s="33"/>
      <c r="C129" s="21"/>
    </row>
    <row r="130" spans="2:3" ht="9">
      <c r="B130" s="33"/>
      <c r="C130" s="21"/>
    </row>
    <row r="131" spans="2:3" ht="9">
      <c r="B131" s="33"/>
      <c r="C131" s="21"/>
    </row>
    <row r="132" spans="2:3" ht="9">
      <c r="B132" s="33"/>
      <c r="C132" s="21"/>
    </row>
    <row r="133" spans="2:3" ht="9">
      <c r="B133" s="33"/>
      <c r="C133" s="21"/>
    </row>
    <row r="134" spans="2:3" ht="9">
      <c r="B134" s="33"/>
      <c r="C134" s="21"/>
    </row>
    <row r="135" spans="2:3" ht="9">
      <c r="B135" s="33"/>
      <c r="C135" s="21"/>
    </row>
    <row r="136" spans="2:3" ht="9">
      <c r="B136" s="33"/>
      <c r="C136" s="21"/>
    </row>
    <row r="137" spans="2:3" ht="9">
      <c r="B137" s="33"/>
      <c r="C137" s="21"/>
    </row>
    <row r="138" spans="2:3" ht="9">
      <c r="B138" s="33"/>
      <c r="C138" s="21"/>
    </row>
    <row r="139" spans="2:3" ht="9">
      <c r="B139" s="33"/>
      <c r="C139" s="21"/>
    </row>
    <row r="140" spans="2:3" ht="9">
      <c r="B140" s="33"/>
      <c r="C140" s="21"/>
    </row>
    <row r="141" spans="2:3" ht="9">
      <c r="B141" s="33"/>
      <c r="C141" s="21"/>
    </row>
    <row r="142" spans="2:3" ht="9">
      <c r="B142" s="33"/>
      <c r="C142" s="21"/>
    </row>
    <row r="143" spans="2:3" ht="9">
      <c r="B143" s="33"/>
      <c r="C143" s="21"/>
    </row>
    <row r="144" spans="2:3" ht="9">
      <c r="B144" s="33"/>
      <c r="C144" s="21"/>
    </row>
    <row r="145" spans="2:3" ht="9">
      <c r="B145" s="33"/>
      <c r="C145" s="21"/>
    </row>
    <row r="146" spans="2:3" ht="9">
      <c r="B146" s="33"/>
      <c r="C146" s="21"/>
    </row>
    <row r="147" spans="2:3" ht="9">
      <c r="B147" s="33"/>
      <c r="C147" s="21"/>
    </row>
    <row r="148" spans="2:3" ht="9">
      <c r="B148" s="33"/>
      <c r="C148" s="21"/>
    </row>
    <row r="149" spans="2:3" ht="9">
      <c r="B149" s="33"/>
      <c r="C149" s="21"/>
    </row>
    <row r="150" spans="2:3" ht="9">
      <c r="B150" s="33"/>
      <c r="C150" s="21"/>
    </row>
    <row r="151" spans="2:3" ht="9">
      <c r="B151" s="33"/>
      <c r="C151" s="21"/>
    </row>
    <row r="152" spans="2:3" ht="9">
      <c r="B152" s="33"/>
      <c r="C152" s="21"/>
    </row>
    <row r="153" spans="2:3" ht="9">
      <c r="B153" s="33"/>
      <c r="C153" s="21"/>
    </row>
    <row r="154" spans="2:3" ht="9">
      <c r="B154" s="33"/>
      <c r="C154" s="21"/>
    </row>
    <row r="155" spans="2:3" ht="9">
      <c r="B155" s="33"/>
      <c r="C155" s="21"/>
    </row>
    <row r="156" spans="2:3" ht="9">
      <c r="B156" s="33"/>
      <c r="C156" s="21"/>
    </row>
    <row r="157" spans="2:3" ht="9">
      <c r="B157" s="33"/>
      <c r="C157" s="21"/>
    </row>
    <row r="158" spans="2:3" ht="9">
      <c r="B158" s="33"/>
      <c r="C158" s="21"/>
    </row>
    <row r="159" spans="2:3" ht="9">
      <c r="B159" s="33"/>
      <c r="C159" s="21"/>
    </row>
    <row r="160" spans="2:3" ht="9">
      <c r="B160" s="33"/>
      <c r="C160" s="21"/>
    </row>
    <row r="161" spans="2:3" ht="9">
      <c r="B161" s="33"/>
      <c r="C161" s="21"/>
    </row>
    <row r="162" spans="2:3" ht="9">
      <c r="B162" s="33"/>
      <c r="C162" s="21"/>
    </row>
    <row r="163" spans="2:3" ht="9">
      <c r="B163" s="33"/>
      <c r="C163" s="21"/>
    </row>
    <row r="164" spans="2:3" ht="9">
      <c r="B164" s="33"/>
      <c r="C164" s="21"/>
    </row>
    <row r="165" spans="2:3" ht="9">
      <c r="B165" s="33"/>
      <c r="C165" s="21"/>
    </row>
    <row r="166" spans="2:3" ht="9">
      <c r="B166" s="33"/>
      <c r="C166" s="21"/>
    </row>
    <row r="167" spans="2:3" ht="9">
      <c r="B167" s="33"/>
      <c r="C167" s="21"/>
    </row>
    <row r="168" spans="2:3" ht="9">
      <c r="B168" s="33"/>
      <c r="C168" s="21"/>
    </row>
    <row r="169" spans="2:3" ht="9">
      <c r="B169" s="33"/>
      <c r="C169" s="21"/>
    </row>
    <row r="170" spans="2:3" ht="9">
      <c r="B170" s="33"/>
      <c r="C170" s="21"/>
    </row>
    <row r="171" spans="2:3" ht="9">
      <c r="B171" s="33"/>
      <c r="C171" s="21"/>
    </row>
    <row r="172" spans="2:3" ht="9">
      <c r="B172" s="33"/>
      <c r="C172" s="21"/>
    </row>
    <row r="173" spans="2:3" ht="9">
      <c r="B173" s="33"/>
      <c r="C173" s="21"/>
    </row>
    <row r="174" spans="2:3" ht="9">
      <c r="B174" s="33"/>
      <c r="C174" s="21"/>
    </row>
    <row r="175" spans="2:3" ht="9">
      <c r="B175" s="33"/>
      <c r="C175" s="21"/>
    </row>
    <row r="176" spans="2:3" ht="9">
      <c r="B176" s="33"/>
      <c r="C176" s="21"/>
    </row>
    <row r="177" spans="2:3" ht="9">
      <c r="B177" s="33"/>
      <c r="C177" s="21"/>
    </row>
    <row r="178" spans="2:3" ht="9">
      <c r="B178" s="33"/>
      <c r="C178" s="21"/>
    </row>
    <row r="179" spans="2:3" ht="9">
      <c r="B179" s="33"/>
      <c r="C179" s="21"/>
    </row>
    <row r="180" spans="2:3" ht="9">
      <c r="B180" s="33"/>
      <c r="C180" s="21"/>
    </row>
    <row r="181" spans="2:3" ht="9">
      <c r="B181" s="33"/>
      <c r="C181" s="21"/>
    </row>
    <row r="182" spans="2:3" ht="9">
      <c r="B182" s="33"/>
      <c r="C182" s="21"/>
    </row>
    <row r="183" spans="2:3" ht="9">
      <c r="B183" s="33"/>
      <c r="C183" s="21"/>
    </row>
    <row r="184" spans="2:3" ht="9">
      <c r="B184" s="33"/>
      <c r="C184" s="21"/>
    </row>
    <row r="185" spans="2:3" ht="9">
      <c r="B185" s="33"/>
      <c r="C185" s="21"/>
    </row>
    <row r="186" spans="2:3" ht="9">
      <c r="B186" s="33"/>
      <c r="C186" s="21"/>
    </row>
    <row r="187" spans="2:3" ht="9">
      <c r="B187" s="33"/>
      <c r="C187" s="21"/>
    </row>
    <row r="188" spans="2:3" ht="9">
      <c r="B188" s="33"/>
      <c r="C188" s="21"/>
    </row>
    <row r="189" spans="2:3" ht="9">
      <c r="B189" s="33"/>
      <c r="C189" s="21"/>
    </row>
    <row r="190" spans="2:3" ht="9">
      <c r="B190" s="33"/>
      <c r="C190" s="21"/>
    </row>
    <row r="191" spans="2:3" ht="9">
      <c r="B191" s="33"/>
      <c r="C191" s="21"/>
    </row>
    <row r="192" spans="2:3" ht="9">
      <c r="B192" s="33"/>
      <c r="C192" s="21"/>
    </row>
    <row r="193" spans="2:3" ht="9">
      <c r="B193" s="33"/>
      <c r="C193" s="21"/>
    </row>
    <row r="194" spans="2:3" ht="9">
      <c r="B194" s="33"/>
      <c r="C194" s="21"/>
    </row>
    <row r="195" spans="2:3" ht="9">
      <c r="B195" s="33"/>
      <c r="C195" s="21"/>
    </row>
    <row r="196" spans="2:3" ht="9">
      <c r="B196" s="33"/>
      <c r="C196" s="21"/>
    </row>
    <row r="197" spans="2:3" ht="9">
      <c r="B197" s="33"/>
      <c r="C197" s="21"/>
    </row>
    <row r="198" spans="2:3" ht="9">
      <c r="B198" s="33"/>
      <c r="C198" s="21"/>
    </row>
    <row r="199" spans="2:3" ht="9">
      <c r="B199" s="33"/>
      <c r="C199" s="21"/>
    </row>
    <row r="200" spans="2:3" ht="9">
      <c r="B200" s="33"/>
      <c r="C200" s="21"/>
    </row>
    <row r="201" spans="2:3" ht="9">
      <c r="B201" s="33"/>
      <c r="C201" s="21"/>
    </row>
    <row r="202" spans="2:3" ht="9">
      <c r="B202" s="33"/>
      <c r="C202" s="21"/>
    </row>
    <row r="203" spans="2:3" ht="9">
      <c r="B203" s="33"/>
      <c r="C203" s="21"/>
    </row>
    <row r="204" spans="2:3" ht="9">
      <c r="B204" s="33"/>
      <c r="C204" s="21"/>
    </row>
    <row r="205" spans="2:3" ht="9">
      <c r="B205" s="33"/>
      <c r="C205" s="21"/>
    </row>
    <row r="206" spans="2:3" ht="9">
      <c r="B206" s="33"/>
      <c r="C206" s="21"/>
    </row>
    <row r="207" spans="2:3" ht="9">
      <c r="B207" s="33"/>
      <c r="C207" s="21"/>
    </row>
    <row r="208" spans="2:3" ht="9">
      <c r="B208" s="33"/>
      <c r="C208" s="21"/>
    </row>
    <row r="209" spans="2:3" ht="9">
      <c r="B209" s="33"/>
      <c r="C209" s="21"/>
    </row>
    <row r="210" spans="2:3" ht="9">
      <c r="B210" s="33"/>
      <c r="C210" s="21"/>
    </row>
    <row r="211" spans="2:3" ht="9">
      <c r="B211" s="33"/>
      <c r="C211" s="21"/>
    </row>
    <row r="212" spans="2:3" ht="9">
      <c r="B212" s="33"/>
      <c r="C212" s="21"/>
    </row>
    <row r="213" spans="2:3" ht="9">
      <c r="B213" s="33"/>
      <c r="C213" s="21"/>
    </row>
    <row r="214" spans="2:3" ht="9">
      <c r="B214" s="33"/>
      <c r="C214" s="21"/>
    </row>
    <row r="215" spans="2:3" ht="9">
      <c r="B215" s="33"/>
      <c r="C215" s="21"/>
    </row>
    <row r="216" spans="2:3" ht="9">
      <c r="B216" s="33"/>
      <c r="C216" s="21"/>
    </row>
    <row r="217" spans="2:3" ht="9">
      <c r="B217" s="33"/>
      <c r="C217" s="21"/>
    </row>
    <row r="218" spans="2:3" ht="9">
      <c r="B218" s="33"/>
      <c r="C218" s="21"/>
    </row>
    <row r="219" spans="2:3" ht="9">
      <c r="B219" s="33"/>
      <c r="C219" s="21"/>
    </row>
    <row r="220" spans="2:3" ht="9">
      <c r="B220" s="33"/>
      <c r="C220" s="21"/>
    </row>
    <row r="221" spans="2:3" ht="9">
      <c r="B221" s="33"/>
      <c r="C221" s="21"/>
    </row>
    <row r="222" spans="2:3" ht="9">
      <c r="B222" s="33"/>
      <c r="C222" s="21"/>
    </row>
    <row r="223" spans="2:3" ht="9">
      <c r="B223" s="33"/>
      <c r="C223" s="21"/>
    </row>
    <row r="224" spans="2:3" ht="9">
      <c r="B224" s="33"/>
      <c r="C224" s="21"/>
    </row>
    <row r="225" spans="2:3" ht="9">
      <c r="B225" s="33"/>
      <c r="C225" s="21"/>
    </row>
    <row r="226" spans="2:3" ht="9">
      <c r="B226" s="33"/>
      <c r="C226" s="21"/>
    </row>
    <row r="227" spans="2:3" ht="9">
      <c r="B227" s="33"/>
      <c r="C227" s="21"/>
    </row>
    <row r="228" spans="2:3" ht="9">
      <c r="B228" s="33"/>
      <c r="C228" s="21"/>
    </row>
    <row r="229" spans="2:3" ht="9">
      <c r="B229" s="33"/>
      <c r="C229" s="21"/>
    </row>
    <row r="230" spans="2:3" ht="9">
      <c r="B230" s="33"/>
      <c r="C230" s="21"/>
    </row>
    <row r="231" spans="2:3" ht="9">
      <c r="B231" s="33"/>
      <c r="C231" s="21"/>
    </row>
    <row r="232" spans="2:3" ht="9">
      <c r="B232" s="33"/>
      <c r="C232" s="21"/>
    </row>
    <row r="233" spans="2:3" ht="9">
      <c r="B233" s="33"/>
      <c r="C233" s="21"/>
    </row>
    <row r="234" spans="2:3" ht="9">
      <c r="B234" s="33"/>
      <c r="C234" s="21"/>
    </row>
    <row r="235" spans="2:3" ht="9">
      <c r="B235" s="33"/>
      <c r="C235" s="21"/>
    </row>
    <row r="236" spans="2:3" ht="9">
      <c r="B236" s="33"/>
      <c r="C236" s="21"/>
    </row>
    <row r="237" spans="2:3" ht="9">
      <c r="B237" s="33"/>
      <c r="C237" s="21"/>
    </row>
    <row r="238" spans="2:3" ht="9">
      <c r="B238" s="33"/>
      <c r="C238" s="21"/>
    </row>
    <row r="239" spans="2:3" ht="9">
      <c r="B239" s="33"/>
      <c r="C239" s="21"/>
    </row>
    <row r="240" spans="2:3" ht="9">
      <c r="B240" s="33"/>
      <c r="C240" s="21"/>
    </row>
    <row r="241" spans="2:3" ht="9">
      <c r="B241" s="33"/>
      <c r="C241" s="21"/>
    </row>
    <row r="242" spans="2:3" ht="9">
      <c r="B242" s="33"/>
      <c r="C242" s="21"/>
    </row>
    <row r="243" spans="2:3" ht="9">
      <c r="B243" s="33"/>
      <c r="C243" s="21"/>
    </row>
    <row r="244" spans="2:3" ht="9">
      <c r="B244" s="33"/>
      <c r="C244" s="21"/>
    </row>
    <row r="245" spans="2:3" ht="9">
      <c r="B245" s="33"/>
      <c r="C245" s="21"/>
    </row>
    <row r="246" spans="2:3" ht="9">
      <c r="B246" s="33"/>
      <c r="C246" s="21"/>
    </row>
    <row r="247" spans="2:3" ht="9">
      <c r="B247" s="33"/>
      <c r="C247" s="21"/>
    </row>
    <row r="248" spans="2:3" ht="9">
      <c r="B248" s="33"/>
      <c r="C248" s="21"/>
    </row>
    <row r="249" spans="2:3" ht="9">
      <c r="B249" s="33"/>
      <c r="C249" s="21"/>
    </row>
    <row r="250" spans="2:3" ht="9">
      <c r="B250" s="33"/>
      <c r="C250" s="21"/>
    </row>
    <row r="251" spans="2:3" ht="9">
      <c r="B251" s="33"/>
      <c r="C251" s="21"/>
    </row>
    <row r="252" spans="2:3" ht="9">
      <c r="B252" s="33"/>
      <c r="C252" s="21"/>
    </row>
    <row r="253" spans="2:3" ht="9">
      <c r="B253" s="33"/>
      <c r="C253" s="21"/>
    </row>
    <row r="254" spans="2:3" ht="9">
      <c r="B254" s="33"/>
      <c r="C254" s="21"/>
    </row>
    <row r="255" spans="2:3" ht="9">
      <c r="B255" s="33"/>
      <c r="C255" s="21"/>
    </row>
    <row r="256" spans="2:3" ht="9">
      <c r="B256" s="33"/>
      <c r="C256" s="21"/>
    </row>
    <row r="257" spans="2:3" ht="9">
      <c r="B257" s="33"/>
      <c r="C257" s="21"/>
    </row>
    <row r="258" spans="2:3" ht="9">
      <c r="B258" s="33"/>
      <c r="C258" s="21"/>
    </row>
    <row r="259" spans="2:3" ht="9">
      <c r="B259" s="33"/>
      <c r="C259" s="21"/>
    </row>
    <row r="260" spans="2:3" ht="9">
      <c r="B260" s="33"/>
      <c r="C260" s="21"/>
    </row>
    <row r="261" spans="2:3" ht="9">
      <c r="B261" s="33"/>
      <c r="C261" s="21"/>
    </row>
    <row r="262" spans="2:3" ht="9">
      <c r="B262" s="33"/>
      <c r="C262" s="21"/>
    </row>
    <row r="263" spans="2:3" ht="9">
      <c r="B263" s="33"/>
      <c r="C263" s="21"/>
    </row>
    <row r="264" spans="2:3" ht="9">
      <c r="B264" s="33"/>
      <c r="C264" s="21"/>
    </row>
    <row r="265" spans="2:3" ht="9">
      <c r="B265" s="33"/>
      <c r="C265" s="21"/>
    </row>
    <row r="266" spans="2:3" ht="9">
      <c r="B266" s="33"/>
      <c r="C266" s="21"/>
    </row>
    <row r="267" spans="2:3" ht="9">
      <c r="B267" s="33"/>
      <c r="C267" s="21"/>
    </row>
    <row r="268" spans="2:3" ht="9">
      <c r="B268" s="33"/>
      <c r="C268" s="21"/>
    </row>
    <row r="269" spans="2:3" ht="9">
      <c r="B269" s="33"/>
      <c r="C269" s="21"/>
    </row>
    <row r="270" spans="2:3" ht="9">
      <c r="B270" s="33"/>
      <c r="C270" s="21"/>
    </row>
    <row r="271" spans="2:3" ht="9">
      <c r="B271" s="33"/>
      <c r="C271" s="21"/>
    </row>
    <row r="272" spans="2:3" ht="9">
      <c r="B272" s="33"/>
      <c r="C272" s="21"/>
    </row>
    <row r="273" spans="2:3" ht="9">
      <c r="B273" s="33"/>
      <c r="C273" s="21"/>
    </row>
    <row r="274" spans="2:3" ht="9">
      <c r="B274" s="33"/>
      <c r="C274" s="21"/>
    </row>
    <row r="275" spans="2:3" ht="9">
      <c r="B275" s="33"/>
      <c r="C275" s="21"/>
    </row>
    <row r="276" spans="2:3" ht="9">
      <c r="B276" s="33"/>
      <c r="C276" s="21"/>
    </row>
    <row r="277" spans="2:3" ht="9">
      <c r="B277" s="33"/>
      <c r="C277" s="21"/>
    </row>
    <row r="278" spans="2:3" ht="9">
      <c r="B278" s="33"/>
      <c r="C278" s="21"/>
    </row>
    <row r="279" spans="2:3" ht="9">
      <c r="B279" s="33"/>
      <c r="C279" s="21"/>
    </row>
    <row r="280" spans="2:3" ht="9">
      <c r="B280" s="33"/>
      <c r="C280" s="21"/>
    </row>
    <row r="281" spans="2:3" ht="9">
      <c r="B281" s="33"/>
      <c r="C281" s="21"/>
    </row>
    <row r="282" spans="2:3" ht="9">
      <c r="B282" s="33"/>
      <c r="C282" s="21"/>
    </row>
    <row r="283" spans="2:3" ht="9">
      <c r="B283" s="33"/>
      <c r="C283" s="21"/>
    </row>
    <row r="284" spans="2:3" ht="9">
      <c r="B284" s="33"/>
      <c r="C284" s="21"/>
    </row>
    <row r="285" spans="2:3" ht="9">
      <c r="B285" s="33"/>
      <c r="C285" s="21"/>
    </row>
    <row r="286" spans="2:3" ht="9">
      <c r="B286" s="33"/>
      <c r="C286" s="21"/>
    </row>
    <row r="287" spans="2:3" ht="9">
      <c r="B287" s="33"/>
      <c r="C287" s="21"/>
    </row>
    <row r="288" spans="2:3" ht="9">
      <c r="B288" s="33"/>
      <c r="C288" s="21"/>
    </row>
    <row r="289" spans="2:3" ht="9">
      <c r="B289" s="33"/>
      <c r="C289" s="21"/>
    </row>
    <row r="290" spans="2:3" ht="9">
      <c r="B290" s="33"/>
      <c r="C290" s="21"/>
    </row>
    <row r="291" spans="2:3" ht="9">
      <c r="B291" s="33"/>
      <c r="C291" s="21"/>
    </row>
    <row r="292" spans="2:3" ht="9">
      <c r="B292" s="33"/>
      <c r="C292" s="21"/>
    </row>
    <row r="293" spans="2:3" ht="9">
      <c r="B293" s="33"/>
      <c r="C293" s="21"/>
    </row>
    <row r="294" spans="2:3" ht="9">
      <c r="B294" s="33"/>
      <c r="C294" s="21"/>
    </row>
    <row r="295" spans="2:3" ht="9">
      <c r="B295" s="33"/>
      <c r="C295" s="21"/>
    </row>
    <row r="296" spans="2:3" ht="9">
      <c r="B296" s="33"/>
      <c r="C296" s="21"/>
    </row>
    <row r="297" spans="2:3" ht="9">
      <c r="B297" s="33"/>
      <c r="C297" s="21"/>
    </row>
    <row r="298" spans="2:3" ht="9">
      <c r="B298" s="33"/>
      <c r="C298" s="21"/>
    </row>
    <row r="299" spans="2:3" ht="9">
      <c r="B299" s="33"/>
      <c r="C299" s="21"/>
    </row>
    <row r="300" spans="2:3" ht="9">
      <c r="B300" s="33"/>
      <c r="C300" s="21"/>
    </row>
    <row r="301" spans="2:3" ht="9">
      <c r="B301" s="33"/>
      <c r="C301" s="21"/>
    </row>
    <row r="302" spans="2:3" ht="9">
      <c r="B302" s="33"/>
      <c r="C302" s="21"/>
    </row>
    <row r="303" spans="2:3" ht="9">
      <c r="B303" s="33"/>
      <c r="C303" s="21"/>
    </row>
    <row r="304" spans="2:3" ht="9">
      <c r="B304" s="33"/>
      <c r="C304" s="21"/>
    </row>
    <row r="305" spans="2:3" ht="9">
      <c r="B305" s="33"/>
      <c r="C305" s="21"/>
    </row>
    <row r="306" spans="2:3" ht="9">
      <c r="B306" s="33"/>
      <c r="C306" s="21"/>
    </row>
    <row r="307" spans="2:3" ht="9">
      <c r="B307" s="33"/>
      <c r="C307" s="21"/>
    </row>
    <row r="308" spans="2:3" ht="9">
      <c r="B308" s="33"/>
      <c r="C308" s="21"/>
    </row>
    <row r="309" spans="2:3" ht="9">
      <c r="B309" s="33"/>
      <c r="C309" s="21"/>
    </row>
    <row r="310" spans="2:3" ht="9">
      <c r="B310" s="33"/>
      <c r="C310" s="21"/>
    </row>
    <row r="311" spans="2:3" ht="9">
      <c r="B311" s="33"/>
      <c r="C311" s="21"/>
    </row>
    <row r="312" spans="2:3" ht="9">
      <c r="B312" s="33"/>
      <c r="C312" s="21"/>
    </row>
    <row r="313" spans="2:3" ht="9">
      <c r="B313" s="33"/>
      <c r="C313" s="21"/>
    </row>
    <row r="314" spans="2:3" ht="9">
      <c r="B314" s="33"/>
      <c r="C314" s="21"/>
    </row>
    <row r="315" spans="2:3" ht="9">
      <c r="B315" s="33"/>
      <c r="C315" s="21"/>
    </row>
    <row r="316" spans="2:3" ht="9">
      <c r="B316" s="33"/>
      <c r="C316" s="21"/>
    </row>
    <row r="317" spans="2:3" ht="9">
      <c r="B317" s="33"/>
      <c r="C317" s="21"/>
    </row>
    <row r="318" spans="2:3" ht="9">
      <c r="B318" s="33"/>
      <c r="C318" s="21"/>
    </row>
    <row r="319" spans="2:3" ht="9">
      <c r="B319" s="33"/>
      <c r="C319" s="21"/>
    </row>
    <row r="320" spans="2:3" ht="9">
      <c r="B320" s="33"/>
      <c r="C320" s="21"/>
    </row>
    <row r="321" spans="2:3" ht="9">
      <c r="B321" s="33"/>
      <c r="C321" s="21"/>
    </row>
    <row r="322" spans="2:3" ht="9">
      <c r="B322" s="33"/>
      <c r="C322" s="21"/>
    </row>
    <row r="323" spans="2:3" ht="9">
      <c r="B323" s="33"/>
      <c r="C323" s="21"/>
    </row>
    <row r="324" spans="2:3" ht="9">
      <c r="B324" s="33"/>
      <c r="C324" s="21"/>
    </row>
    <row r="325" spans="2:3" ht="9">
      <c r="B325" s="33"/>
      <c r="C325" s="21"/>
    </row>
    <row r="326" spans="2:3" ht="9">
      <c r="B326" s="33"/>
      <c r="C326" s="21"/>
    </row>
    <row r="327" spans="2:3" ht="9">
      <c r="B327" s="33"/>
      <c r="C327" s="21"/>
    </row>
    <row r="328" spans="2:3" ht="9">
      <c r="B328" s="33"/>
      <c r="C328" s="21"/>
    </row>
    <row r="329" spans="2:3" ht="9">
      <c r="B329" s="33"/>
      <c r="C329" s="21"/>
    </row>
    <row r="330" spans="2:3" ht="9">
      <c r="B330" s="33"/>
      <c r="C330" s="21"/>
    </row>
    <row r="331" spans="2:3" ht="9">
      <c r="B331" s="33"/>
      <c r="C331" s="21"/>
    </row>
    <row r="332" spans="2:3" ht="9">
      <c r="B332" s="33"/>
      <c r="C332" s="21"/>
    </row>
    <row r="333" spans="2:3" ht="9">
      <c r="B333" s="33"/>
      <c r="C333" s="21"/>
    </row>
    <row r="334" spans="2:3" ht="9">
      <c r="B334" s="33"/>
      <c r="C334" s="21"/>
    </row>
    <row r="335" spans="2:3" ht="9">
      <c r="B335" s="33"/>
      <c r="C335" s="21"/>
    </row>
    <row r="336" spans="2:3" ht="9">
      <c r="B336" s="33"/>
      <c r="C336" s="21"/>
    </row>
    <row r="337" spans="2:3" ht="9">
      <c r="B337" s="33"/>
      <c r="C337" s="21"/>
    </row>
    <row r="338" spans="2:3" ht="9">
      <c r="B338" s="33"/>
      <c r="C338" s="21"/>
    </row>
    <row r="339" spans="2:3" ht="9">
      <c r="B339" s="33"/>
      <c r="C339" s="21"/>
    </row>
    <row r="340" spans="2:3" ht="9">
      <c r="B340" s="33"/>
      <c r="C340" s="21"/>
    </row>
    <row r="341" spans="2:3" ht="9">
      <c r="B341" s="33"/>
      <c r="C341" s="21"/>
    </row>
    <row r="342" spans="2:3" ht="9">
      <c r="B342" s="33"/>
      <c r="C342" s="21"/>
    </row>
    <row r="343" spans="2:3" ht="9">
      <c r="B343" s="33"/>
      <c r="C343" s="21"/>
    </row>
    <row r="344" spans="2:3" ht="9">
      <c r="B344" s="33"/>
      <c r="C344" s="21"/>
    </row>
    <row r="345" spans="2:3" ht="9">
      <c r="B345" s="33"/>
      <c r="C345" s="21"/>
    </row>
    <row r="346" spans="2:3" ht="9">
      <c r="B346" s="33"/>
      <c r="C346" s="21"/>
    </row>
    <row r="347" spans="2:3" ht="9">
      <c r="B347" s="33"/>
      <c r="C347" s="21"/>
    </row>
    <row r="348" spans="2:3" ht="9">
      <c r="B348" s="33"/>
      <c r="C348" s="21"/>
    </row>
    <row r="349" spans="2:3" ht="9">
      <c r="B349" s="33"/>
      <c r="C349" s="21"/>
    </row>
    <row r="350" spans="2:3" ht="9">
      <c r="B350" s="33"/>
      <c r="C350" s="21"/>
    </row>
    <row r="351" spans="2:3" ht="9">
      <c r="B351" s="33"/>
      <c r="C351" s="21"/>
    </row>
    <row r="352" spans="2:3" ht="9">
      <c r="B352" s="33"/>
      <c r="C352" s="21"/>
    </row>
    <row r="353" spans="2:3" ht="9">
      <c r="B353" s="33"/>
      <c r="C353" s="21"/>
    </row>
    <row r="354" spans="2:3" ht="9">
      <c r="B354" s="33"/>
      <c r="C354" s="21"/>
    </row>
    <row r="355" spans="2:3" ht="9">
      <c r="B355" s="33"/>
      <c r="C355" s="21"/>
    </row>
    <row r="356" spans="2:3" ht="9">
      <c r="B356" s="33"/>
      <c r="C356" s="21"/>
    </row>
    <row r="357" spans="2:3" ht="9">
      <c r="B357" s="33"/>
      <c r="C357" s="21"/>
    </row>
    <row r="358" spans="2:3" ht="9">
      <c r="B358" s="33"/>
      <c r="C358" s="21"/>
    </row>
    <row r="359" spans="2:3" ht="9">
      <c r="B359" s="33"/>
      <c r="C359" s="21"/>
    </row>
    <row r="360" spans="2:3" ht="9">
      <c r="B360" s="33"/>
      <c r="C360" s="21"/>
    </row>
    <row r="361" spans="2:3" ht="9">
      <c r="B361" s="33"/>
      <c r="C361" s="21"/>
    </row>
    <row r="362" spans="2:3" ht="9">
      <c r="B362" s="33"/>
      <c r="C362" s="21"/>
    </row>
    <row r="363" spans="2:3" ht="9">
      <c r="B363" s="33"/>
      <c r="C363" s="21"/>
    </row>
    <row r="364" spans="2:3" ht="9">
      <c r="B364" s="33"/>
      <c r="C364" s="21"/>
    </row>
    <row r="365" spans="2:3" ht="9">
      <c r="B365" s="33"/>
      <c r="C365" s="21"/>
    </row>
    <row r="366" spans="2:3" ht="9">
      <c r="B366" s="33"/>
      <c r="C366" s="21"/>
    </row>
    <row r="367" spans="2:3" ht="9">
      <c r="B367" s="33"/>
      <c r="C367" s="21"/>
    </row>
    <row r="368" spans="2:3" ht="9">
      <c r="B368" s="33"/>
      <c r="C368" s="21"/>
    </row>
    <row r="369" spans="2:3" ht="9">
      <c r="B369" s="33"/>
      <c r="C369" s="21"/>
    </row>
    <row r="370" spans="2:3" ht="9">
      <c r="B370" s="33"/>
      <c r="C370" s="21"/>
    </row>
    <row r="371" spans="2:3" ht="9">
      <c r="B371" s="33"/>
      <c r="C371" s="21"/>
    </row>
    <row r="372" spans="2:3" ht="9">
      <c r="B372" s="33"/>
      <c r="C372" s="21"/>
    </row>
    <row r="373" spans="2:3" ht="9">
      <c r="B373" s="33"/>
      <c r="C373" s="21"/>
    </row>
    <row r="374" spans="2:3" ht="9">
      <c r="B374" s="33"/>
      <c r="C374" s="21"/>
    </row>
    <row r="375" spans="2:3" ht="9">
      <c r="B375" s="33"/>
      <c r="C375" s="21"/>
    </row>
    <row r="376" spans="2:3" ht="9">
      <c r="B376" s="33"/>
      <c r="C376" s="21"/>
    </row>
    <row r="377" spans="2:3" ht="9">
      <c r="B377" s="33"/>
      <c r="C377" s="21"/>
    </row>
    <row r="378" spans="2:3" ht="9">
      <c r="B378" s="33"/>
      <c r="C378" s="21"/>
    </row>
    <row r="379" spans="2:3" ht="9">
      <c r="B379" s="33"/>
      <c r="C379" s="21"/>
    </row>
    <row r="380" spans="2:3" ht="9">
      <c r="B380" s="33"/>
      <c r="C380" s="21"/>
    </row>
    <row r="381" spans="2:3" ht="9">
      <c r="B381" s="33"/>
      <c r="C381" s="21"/>
    </row>
    <row r="382" spans="2:3" ht="9">
      <c r="B382" s="33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.75">
      <c r="A1" s="1"/>
    </row>
    <row r="2" spans="253:255" ht="15">
      <c r="IS2" s="5"/>
      <c r="IT2" s="5"/>
      <c r="IU2" s="5"/>
    </row>
    <row r="3" spans="2:255" ht="18.75">
      <c r="B3" s="75" t="s">
        <v>17</v>
      </c>
      <c r="C3" s="75"/>
      <c r="D3" s="75"/>
      <c r="E3" s="75"/>
      <c r="F3" s="75"/>
      <c r="G3" s="75"/>
      <c r="H3" s="75"/>
      <c r="I3" s="75"/>
      <c r="IS3" s="6"/>
      <c r="IT3" s="6"/>
      <c r="IU3" s="5"/>
    </row>
    <row r="4" spans="253:255" ht="15.75">
      <c r="IS4" s="6"/>
      <c r="IT4" s="6"/>
      <c r="IU4" s="5"/>
    </row>
    <row r="5" spans="2:255" ht="20.25">
      <c r="B5" s="76" t="s">
        <v>10</v>
      </c>
      <c r="C5" s="76"/>
      <c r="D5" s="76"/>
      <c r="E5" s="76"/>
      <c r="F5" s="76"/>
      <c r="G5" s="76"/>
      <c r="H5" s="76"/>
      <c r="I5" s="76"/>
      <c r="IS5" s="7"/>
      <c r="IT5" s="7"/>
      <c r="IU5" s="5"/>
    </row>
    <row r="6" spans="1:255" ht="20.25">
      <c r="A6" s="2"/>
      <c r="B6" s="76" t="s">
        <v>7</v>
      </c>
      <c r="C6" s="76"/>
      <c r="D6" s="76"/>
      <c r="E6" s="76"/>
      <c r="F6" s="76"/>
      <c r="G6" s="76"/>
      <c r="H6" s="76"/>
      <c r="I6" s="76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8.75">
      <c r="B8" s="75">
        <v>2000</v>
      </c>
      <c r="C8" s="75"/>
      <c r="D8" s="75"/>
      <c r="E8" s="75"/>
      <c r="F8" s="75"/>
      <c r="G8" s="75"/>
      <c r="H8" s="75"/>
      <c r="I8" s="75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8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6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19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8.75">
      <c r="B31" s="75" t="s">
        <v>18</v>
      </c>
      <c r="C31" s="75"/>
      <c r="D31" s="75"/>
      <c r="E31" s="75"/>
      <c r="F31" s="75"/>
      <c r="G31" s="75"/>
      <c r="H31" s="75"/>
      <c r="I31" s="75"/>
    </row>
    <row r="33" spans="2:9" ht="20.25">
      <c r="B33" s="76" t="s">
        <v>10</v>
      </c>
      <c r="C33" s="76"/>
      <c r="D33" s="76"/>
      <c r="E33" s="76"/>
      <c r="F33" s="76"/>
      <c r="G33" s="76"/>
      <c r="H33" s="76"/>
      <c r="I33" s="76"/>
    </row>
    <row r="34" spans="2:9" ht="20.25">
      <c r="B34" s="76" t="s">
        <v>13</v>
      </c>
      <c r="C34" s="76"/>
      <c r="D34" s="76"/>
      <c r="E34" s="76"/>
      <c r="F34" s="76"/>
      <c r="G34" s="76"/>
      <c r="H34" s="76"/>
      <c r="I34" s="76"/>
    </row>
    <row r="36" spans="2:13" ht="18.75">
      <c r="B36" s="75">
        <v>2000</v>
      </c>
      <c r="C36" s="75"/>
      <c r="D36" s="75"/>
      <c r="E36" s="75"/>
      <c r="F36" s="75"/>
      <c r="G36" s="75"/>
      <c r="H36" s="75"/>
      <c r="I36" s="75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2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4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5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3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12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8">
    <mergeCell ref="B31:I31"/>
    <mergeCell ref="B33:I33"/>
    <mergeCell ref="B34:I34"/>
    <mergeCell ref="B36:I36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2002-11-18T18:42:36Z</cp:lastPrinted>
  <dcterms:created xsi:type="dcterms:W3CDTF">1998-04-06T18:39:13Z</dcterms:created>
  <dcterms:modified xsi:type="dcterms:W3CDTF">2003-04-02T18:38:18Z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