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80" windowWidth="11940" windowHeight="3465" activeTab="0"/>
  </bookViews>
  <sheets>
    <sheet name="T2.33" sheetId="1" r:id="rId1"/>
  </sheets>
  <definedNames>
    <definedName name="_Fill" hidden="1">'T2.33'!#REF!</definedName>
    <definedName name="_xlnm.Print_Area" localSheetId="0">'T2.33'!$A$1:$F$110</definedName>
  </definedNames>
  <calcPr fullCalcOnLoad="1"/>
</workbook>
</file>

<file path=xl/sharedStrings.xml><?xml version="1.0" encoding="utf-8"?>
<sst xmlns="http://schemas.openxmlformats.org/spreadsheetml/2006/main" count="102" uniqueCount="102">
  <si>
    <t>Número de tanques</t>
  </si>
  <si>
    <t xml:space="preserve">Total </t>
  </si>
  <si>
    <t xml:space="preserve">Centro Coletor de Álcool </t>
  </si>
  <si>
    <t>Campos (RJ)</t>
  </si>
  <si>
    <t xml:space="preserve">Araraquara (SP) </t>
  </si>
  <si>
    <t>Ourinhos (SP)</t>
  </si>
  <si>
    <t>Santa Adélia (SP)</t>
  </si>
  <si>
    <t xml:space="preserve">Sertãozinho (SP) </t>
  </si>
  <si>
    <t xml:space="preserve">Londrina (PR) </t>
  </si>
  <si>
    <t>Brasília (DF)</t>
  </si>
  <si>
    <t xml:space="preserve">Terminal Terrestre </t>
  </si>
  <si>
    <t xml:space="preserve"> Tipo e nome do terminal                          (Unidade da Federação)</t>
  </si>
  <si>
    <t xml:space="preserve">Aracaju (SE) </t>
  </si>
  <si>
    <t xml:space="preserve">Capacidade de armazenamento de petróleo, seus derivados e álcool etílico </t>
  </si>
  <si>
    <t xml:space="preserve">Bauru (SP) </t>
  </si>
  <si>
    <t>Total</t>
  </si>
  <si>
    <t>Petróleo</t>
  </si>
  <si>
    <t>GLP</t>
  </si>
  <si>
    <t>Derivados
(exceto GLP)</t>
  </si>
  <si>
    <r>
      <t>Capacidade nominal (m</t>
    </r>
    <r>
      <rPr>
        <b/>
        <vertAlign val="superscript"/>
        <sz val="7"/>
        <rFont val="Helvetica Neue"/>
        <family val="2"/>
      </rPr>
      <t>3</t>
    </r>
    <r>
      <rPr>
        <b/>
        <sz val="7"/>
        <rFont val="Helvetica Neue"/>
        <family val="2"/>
      </rPr>
      <t>)</t>
    </r>
  </si>
  <si>
    <t>Fonte: ANP/SCM, conforme a Portaria ANP n.º 170/98.</t>
  </si>
  <si>
    <t>Terminal Aquaviário</t>
  </si>
  <si>
    <t>Tabela 2.33 - Capacidade de armazenamento de petróleo, seus derivados e álcool etílico, segundo terminais, em 31/12/2004</t>
  </si>
  <si>
    <t>Alemoa (SP) - Transpetro</t>
  </si>
  <si>
    <t>Alemoa (SP) - Stolthaven</t>
  </si>
  <si>
    <t>Alemoa (SP) - União</t>
  </si>
  <si>
    <t>Alemoa (SP) - Vopak</t>
  </si>
  <si>
    <t>Andradina (SP) - GASA</t>
  </si>
  <si>
    <t>Aratu (BA) - Tequimar</t>
  </si>
  <si>
    <t>Aratu (BA) - Vopak</t>
  </si>
  <si>
    <t>Cabedelo (PB) - Transpetro</t>
  </si>
  <si>
    <t>Canoas (RS) - Supergasbras</t>
  </si>
  <si>
    <t>Canoas (RS) - Transpetro</t>
  </si>
  <si>
    <t>Carmópolis (SE) - Transpetro</t>
  </si>
  <si>
    <t>Coari (AM) - Transpetro</t>
  </si>
  <si>
    <t>Dunas (RN) - Transpetro</t>
  </si>
  <si>
    <t>Guamaré (RN) - Transpetro</t>
  </si>
  <si>
    <t>Ilha Barnabé (SP) - Copape</t>
  </si>
  <si>
    <t>Ilha Barnabé (SP) - Granel</t>
  </si>
  <si>
    <t>Ilha Barnabé (SP) - Vopak</t>
  </si>
  <si>
    <t>Ilha d´Água (RJ) - Transpetro</t>
  </si>
  <si>
    <t>Ilha Grande (RJ) - Transpetro</t>
  </si>
  <si>
    <t>Ilha Redonda (RJ) - Transpetro</t>
  </si>
  <si>
    <t>Itaquí (MA) - Granel</t>
  </si>
  <si>
    <t>Itaquí (MA) - Transpetro</t>
  </si>
  <si>
    <t>Maceió (AL) - Transpetro</t>
  </si>
  <si>
    <t>Madre de Deus (BA) - Transpetro</t>
  </si>
  <si>
    <t>Miramar (PA) - Transpetro</t>
  </si>
  <si>
    <t>Osório (RS) - Transpetro</t>
  </si>
  <si>
    <t>Paranaguá (PR) - Cattalini</t>
  </si>
  <si>
    <t>Paranaguá (PR) - Transpetro</t>
  </si>
  <si>
    <t>Regência (ES) - Transpetro</t>
  </si>
  <si>
    <t xml:space="preserve">Rio Grande (RS)  - Copesul </t>
  </si>
  <si>
    <t>Rio Grande (RS) - Granel</t>
  </si>
  <si>
    <t>Santarém (PA) - Fogás</t>
  </si>
  <si>
    <t>São Francisco do Sul (SC) - Transpetro</t>
  </si>
  <si>
    <t>São Sebastião (SP) - Transpetro</t>
  </si>
  <si>
    <t>Suape (PE) - Pandenor</t>
  </si>
  <si>
    <t>Suape (PE) - Temape</t>
  </si>
  <si>
    <t>Suape (PE) - Tequimar</t>
  </si>
  <si>
    <t>Suape (PE) - Transpetro</t>
  </si>
  <si>
    <t>Vila Velha (ES) - CPVV</t>
  </si>
  <si>
    <t>Vila Velha (ES) Hiper Petro</t>
  </si>
  <si>
    <t>Vitória (ES) - Transpetro</t>
  </si>
  <si>
    <t>Araucária (PR) Utingás</t>
  </si>
  <si>
    <t>Barueri (SP) - Transpetro</t>
  </si>
  <si>
    <t xml:space="preserve">Betim (MG) - Betingás </t>
  </si>
  <si>
    <t>Brasília (DF) - Transpetro</t>
  </si>
  <si>
    <t>Cabiúnas (RJ) - Transpetro</t>
  </si>
  <si>
    <t>Campos Elísios (RJ) - Transpetro</t>
  </si>
  <si>
    <t>Candeias (BA) - Transpetro</t>
  </si>
  <si>
    <t>Cubatão (SP) - Transpetro</t>
  </si>
  <si>
    <t>Florianópolis (Biguaçu) (SC) - Transpetro</t>
  </si>
  <si>
    <t>Goiânia (GO) - Transpetro</t>
  </si>
  <si>
    <t>Guararema (SP) - Transpetro</t>
  </si>
  <si>
    <t>Guarulhos (SP) - Transpetro</t>
  </si>
  <si>
    <t>Itabuna (BA) - Transpetro</t>
  </si>
  <si>
    <t>Itajaí (SC) - Transpetro</t>
  </si>
  <si>
    <t>Japeri (RJ) - Transpetro</t>
  </si>
  <si>
    <t>Jequié (BA) - Transpetro</t>
  </si>
  <si>
    <t>Joinville (Guaramirim) (SC)- Transpetro</t>
  </si>
  <si>
    <t>Maringá (PR) - Sta. Terezinha</t>
  </si>
  <si>
    <t>Montes Claros - Tequimar</t>
  </si>
  <si>
    <t>Ribeirão Preto (SP) - Transpetro</t>
  </si>
  <si>
    <t>Rio Grande (RS) - Refinaria Ipiranga</t>
  </si>
  <si>
    <t xml:space="preserve">Santo Andre(SP) - Utingás </t>
  </si>
  <si>
    <t>Triunfo (RS) - Copesul</t>
  </si>
  <si>
    <t>Uberaba (MG) - Transpetro</t>
  </si>
  <si>
    <t>Uberlândia (MG) - Transpetro</t>
  </si>
  <si>
    <t>Volta Redonda (RJ) - Transpetro</t>
  </si>
  <si>
    <r>
      <t>Manaus (AM) REMAN - Transpetro</t>
    </r>
    <r>
      <rPr>
        <vertAlign val="superscript"/>
        <sz val="7"/>
        <rFont val="Helvetica Neue"/>
        <family val="0"/>
      </rPr>
      <t>1</t>
    </r>
  </si>
  <si>
    <r>
      <t>Porto Velho (RO) - Fogás</t>
    </r>
    <r>
      <rPr>
        <vertAlign val="superscript"/>
        <sz val="7"/>
        <rFont val="Helvetica Neue"/>
        <family val="0"/>
      </rPr>
      <t>3</t>
    </r>
  </si>
  <si>
    <r>
      <t>Pecém (CE) - Cearáportos</t>
    </r>
    <r>
      <rPr>
        <vertAlign val="superscript"/>
        <sz val="7"/>
        <rFont val="Helvetica Neue"/>
        <family val="0"/>
      </rPr>
      <t>2</t>
    </r>
  </si>
  <si>
    <r>
      <t>Refinaria de Manguinhos (RJ)</t>
    </r>
    <r>
      <rPr>
        <vertAlign val="superscript"/>
        <sz val="7"/>
        <rFont val="Helvetica Neue"/>
        <family val="0"/>
      </rPr>
      <t>4</t>
    </r>
  </si>
  <si>
    <r>
      <t>Rio Grande (RS) - Transpetr</t>
    </r>
    <r>
      <rPr>
        <sz val="7"/>
        <rFont val="Helvetica Neue"/>
        <family val="0"/>
      </rPr>
      <t>o</t>
    </r>
    <r>
      <rPr>
        <vertAlign val="superscript"/>
        <sz val="7"/>
        <rFont val="Helvetica Neue"/>
        <family val="0"/>
      </rPr>
      <t>5</t>
    </r>
  </si>
  <si>
    <r>
      <t>Santa Clara (RS) - Copesul</t>
    </r>
    <r>
      <rPr>
        <vertAlign val="superscript"/>
        <sz val="7"/>
        <rFont val="Helvetica Neue"/>
        <family val="0"/>
      </rPr>
      <t>6</t>
    </r>
  </si>
  <si>
    <r>
      <t>TPG-Tegal (BA) - Braskem</t>
    </r>
    <r>
      <rPr>
        <vertAlign val="superscript"/>
        <sz val="7"/>
        <rFont val="Helvetica Neue"/>
        <family val="0"/>
      </rPr>
      <t>7</t>
    </r>
  </si>
  <si>
    <r>
      <t>1</t>
    </r>
    <r>
      <rPr>
        <sz val="7"/>
        <rFont val="Helvetica Neue"/>
        <family val="0"/>
      </rPr>
      <t>A tancagem utilizada pertence à Refinaria de Manaus.</t>
    </r>
    <r>
      <rPr>
        <vertAlign val="superscript"/>
        <sz val="7"/>
        <rFont val="Helvetica Neue"/>
        <family val="0"/>
      </rPr>
      <t xml:space="preserve"> 2</t>
    </r>
    <r>
      <rPr>
        <sz val="7"/>
        <rFont val="Helvetica Neue"/>
        <family val="0"/>
      </rPr>
      <t xml:space="preserve">Área de armazenamento de GLP na da Fogás. </t>
    </r>
    <r>
      <rPr>
        <vertAlign val="superscript"/>
        <sz val="7"/>
        <rFont val="Helvetica Neue"/>
        <family val="0"/>
      </rPr>
      <t>3</t>
    </r>
    <r>
      <rPr>
        <sz val="7"/>
        <rFont val="Helvetica Neue"/>
        <family val="0"/>
      </rPr>
      <t>Terminal para transbordo de navios.</t>
    </r>
  </si>
  <si>
    <r>
      <t>4</t>
    </r>
    <r>
      <rPr>
        <sz val="7"/>
        <rFont val="Helvetica Neue"/>
        <family val="0"/>
      </rPr>
      <t xml:space="preserve">O quadro de bóias está interligado com o parque de tanques da Refinaria de Manguinhos. </t>
    </r>
    <r>
      <rPr>
        <vertAlign val="superscript"/>
        <sz val="7"/>
        <rFont val="Helvetica Neue"/>
        <family val="0"/>
      </rPr>
      <t>5</t>
    </r>
    <r>
      <rPr>
        <sz val="7"/>
        <rFont val="Helvetica Neue"/>
        <family val="0"/>
      </rPr>
      <t>Recebe petróleo para ser utilizado na Refinaria Ipiranga.</t>
    </r>
  </si>
  <si>
    <r>
      <t>6</t>
    </r>
    <r>
      <rPr>
        <sz val="7"/>
        <rFont val="Helvetica Neue"/>
        <family val="0"/>
      </rPr>
      <t xml:space="preserve">A Central Petroquímica da COPESUL está diretamente interligada ao cais acostável. A tancagem para recebimento de insumos desta unidade </t>
    </r>
  </si>
  <si>
    <t>A tancagem para recebimento de insumos desta unidade está localizada em sua área.</t>
  </si>
  <si>
    <r>
      <t xml:space="preserve">está localizada em sua área. </t>
    </r>
    <r>
      <rPr>
        <vertAlign val="superscript"/>
        <sz val="7"/>
        <rFont val="Helvetica Neue"/>
        <family val="0"/>
      </rPr>
      <t>7</t>
    </r>
    <r>
      <rPr>
        <sz val="7"/>
        <rFont val="Helvetica Neue"/>
        <family val="0"/>
      </rPr>
      <t xml:space="preserve">A Central Petroquímica da Braskem está diretamente interligada ao píer de atracação de navios, através de dutos. </t>
    </r>
  </si>
</sst>
</file>

<file path=xl/styles.xml><?xml version="1.0" encoding="utf-8"?>
<styleSheet xmlns="http://schemas.openxmlformats.org/spreadsheetml/2006/main">
  <numFmts count="2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&quot;Cr$&quot;\ #,##0_);\(&quot;Cr$&quot;\ #,##0\)"/>
    <numFmt numFmtId="177" formatCode="&quot;Cr$&quot;\ #,##0_);[Red]\(&quot;Cr$&quot;\ #,##0\)"/>
    <numFmt numFmtId="178" formatCode="&quot;Cr$&quot;\ #,##0.00_);\(&quot;Cr$&quot;\ #,##0.00\)"/>
    <numFmt numFmtId="179" formatCode="&quot;Cr$&quot;\ #,##0.00_);[Red]\(&quot;Cr$&quot;\ #,##0.00\)"/>
    <numFmt numFmtId="180" formatCode="_(&quot;Cr$&quot;\ * #,##0_);_(&quot;Cr$&quot;\ * \(#,##0\);_(&quot;Cr$&quot;\ * &quot;-&quot;_);_(@_)"/>
    <numFmt numFmtId="181" formatCode="_(&quot;Cr$&quot;\ * #,##0.00_);_(&quot;Cr$&quot;\ * \(#,##0.00\);_(&quot;Cr$&quot;\ * &quot;-&quot;??_);_(@_)"/>
    <numFmt numFmtId="182" formatCode="_(* #,##0.0_);_(* \(#,##0.0\);_(* &quot;-&quot;??_);_(@_)"/>
    <numFmt numFmtId="183" formatCode="_(* #,##0_);_(* \(#,##0\);_(* &quot;-&quot;??_);_(@_)"/>
    <numFmt numFmtId="184" formatCode="#,##0.0"/>
  </numFmts>
  <fonts count="13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Helvetica Neue"/>
      <family val="2"/>
    </font>
    <font>
      <sz val="12"/>
      <name val="Helvetica Neue"/>
      <family val="2"/>
    </font>
    <font>
      <sz val="7"/>
      <name val="Helvetica Neue"/>
      <family val="2"/>
    </font>
    <font>
      <b/>
      <sz val="9"/>
      <color indexed="10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2"/>
    </font>
    <font>
      <sz val="7"/>
      <color indexed="10"/>
      <name val="Helvetica Neue"/>
      <family val="0"/>
    </font>
    <font>
      <vertAlign val="superscript"/>
      <sz val="7"/>
      <name val="Helvetica Neu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7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left"/>
    </xf>
    <xf numFmtId="3" fontId="9" fillId="2" borderId="0" xfId="0" applyNumberFormat="1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right" vertical="center" wrapText="1"/>
    </xf>
    <xf numFmtId="3" fontId="9" fillId="2" borderId="0" xfId="18" applyNumberFormat="1" applyFont="1" applyFill="1" applyBorder="1" applyAlignment="1">
      <alignment horizontal="right" vertical="center" wrapText="1"/>
    </xf>
    <xf numFmtId="43" fontId="9" fillId="2" borderId="0" xfId="18" applyFont="1" applyFill="1" applyBorder="1" applyAlignment="1">
      <alignment horizontal="right" vertical="center" wrapText="1"/>
    </xf>
    <xf numFmtId="0" fontId="9" fillId="2" borderId="0" xfId="0" applyFont="1" applyFill="1" applyBorder="1" applyAlignment="1">
      <alignment/>
    </xf>
    <xf numFmtId="183" fontId="7" fillId="2" borderId="0" xfId="18" applyNumberFormat="1" applyFont="1" applyFill="1" applyBorder="1" applyAlignment="1">
      <alignment horizontal="right" vertical="center" wrapText="1"/>
    </xf>
    <xf numFmtId="183" fontId="7" fillId="2" borderId="0" xfId="0" applyNumberFormat="1" applyFont="1" applyFill="1" applyBorder="1" applyAlignment="1">
      <alignment/>
    </xf>
    <xf numFmtId="183" fontId="7" fillId="2" borderId="0" xfId="18" applyNumberFormat="1" applyFont="1" applyFill="1" applyBorder="1" applyAlignment="1">
      <alignment horizontal="right" vertical="center" wrapText="1"/>
    </xf>
    <xf numFmtId="183" fontId="7" fillId="2" borderId="0" xfId="0" applyNumberFormat="1" applyFont="1" applyFill="1" applyBorder="1" applyAlignment="1">
      <alignment/>
    </xf>
    <xf numFmtId="183" fontId="7" fillId="0" borderId="0" xfId="18" applyNumberFormat="1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left"/>
    </xf>
    <xf numFmtId="183" fontId="7" fillId="0" borderId="0" xfId="0" applyNumberFormat="1" applyFont="1" applyFill="1" applyBorder="1" applyAlignment="1">
      <alignment/>
    </xf>
    <xf numFmtId="183" fontId="7" fillId="2" borderId="0" xfId="18" applyNumberFormat="1" applyFont="1" applyFill="1" applyBorder="1" applyAlignment="1">
      <alignment/>
    </xf>
    <xf numFmtId="43" fontId="7" fillId="2" borderId="0" xfId="18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3" fontId="7" fillId="2" borderId="0" xfId="0" applyNumberFormat="1" applyFont="1" applyFill="1" applyBorder="1" applyAlignment="1">
      <alignment/>
    </xf>
    <xf numFmtId="0" fontId="11" fillId="2" borderId="4" xfId="0" applyFont="1" applyFill="1" applyBorder="1" applyAlignment="1">
      <alignment horizontal="right" vertical="center" wrapText="1"/>
    </xf>
    <xf numFmtId="0" fontId="11" fillId="2" borderId="4" xfId="0" applyFont="1" applyFill="1" applyBorder="1" applyAlignment="1">
      <alignment/>
    </xf>
    <xf numFmtId="183" fontId="11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right" vertical="center" wrapText="1"/>
    </xf>
    <xf numFmtId="0" fontId="11" fillId="2" borderId="0" xfId="0" applyFont="1" applyFill="1" applyBorder="1" applyAlignment="1">
      <alignment/>
    </xf>
    <xf numFmtId="183" fontId="11" fillId="2" borderId="0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0" fontId="9" fillId="2" borderId="4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/>
    </xf>
    <xf numFmtId="0" fontId="9" fillId="3" borderId="7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/>
    </xf>
    <xf numFmtId="0" fontId="9" fillId="2" borderId="10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G113"/>
  <sheetViews>
    <sheetView showGridLines="0" tabSelected="1" workbookViewId="0" topLeftCell="A1">
      <selection activeCell="A3" sqref="A3"/>
    </sheetView>
  </sheetViews>
  <sheetFormatPr defaultColWidth="9.77734375" defaultRowHeight="15"/>
  <cols>
    <col min="1" max="1" width="22.77734375" style="11" customWidth="1"/>
    <col min="2" max="2" width="12.77734375" style="1" customWidth="1"/>
    <col min="3" max="6" width="8.99609375" style="1" customWidth="1"/>
    <col min="7" max="16384" width="5.77734375" style="1" customWidth="1"/>
  </cols>
  <sheetData>
    <row r="1" spans="1:6" ht="12" customHeight="1">
      <c r="A1" s="37" t="s">
        <v>22</v>
      </c>
      <c r="B1" s="37"/>
      <c r="C1" s="37"/>
      <c r="D1" s="38"/>
      <c r="E1" s="38"/>
      <c r="F1" s="38"/>
    </row>
    <row r="2" spans="1:6" ht="12" customHeight="1">
      <c r="A2" s="37"/>
      <c r="B2" s="37"/>
      <c r="C2" s="37"/>
      <c r="D2" s="38"/>
      <c r="E2" s="38"/>
      <c r="F2" s="38"/>
    </row>
    <row r="3" spans="1:4" ht="12" customHeight="1">
      <c r="A3" s="2"/>
      <c r="B3" s="3"/>
      <c r="C3" s="3"/>
      <c r="D3" s="4"/>
    </row>
    <row r="4" spans="1:6" ht="8.25" customHeight="1">
      <c r="A4" s="39" t="s">
        <v>11</v>
      </c>
      <c r="B4" s="46" t="s">
        <v>13</v>
      </c>
      <c r="C4" s="39"/>
      <c r="D4" s="47"/>
      <c r="E4" s="47"/>
      <c r="F4" s="47"/>
    </row>
    <row r="5" spans="1:6" ht="9" customHeight="1">
      <c r="A5" s="40"/>
      <c r="B5" s="48"/>
      <c r="C5" s="41"/>
      <c r="D5" s="49"/>
      <c r="E5" s="49"/>
      <c r="F5" s="49"/>
    </row>
    <row r="6" spans="1:6" ht="9" customHeight="1">
      <c r="A6" s="40"/>
      <c r="B6" s="44" t="s">
        <v>0</v>
      </c>
      <c r="C6" s="42" t="s">
        <v>19</v>
      </c>
      <c r="D6" s="43"/>
      <c r="E6" s="43"/>
      <c r="F6" s="43"/>
    </row>
    <row r="7" spans="1:6" ht="18">
      <c r="A7" s="41"/>
      <c r="B7" s="45"/>
      <c r="C7" s="5" t="s">
        <v>16</v>
      </c>
      <c r="D7" s="6" t="s">
        <v>18</v>
      </c>
      <c r="E7" s="7" t="s">
        <v>17</v>
      </c>
      <c r="F7" s="8" t="s">
        <v>15</v>
      </c>
    </row>
    <row r="9" spans="1:7" ht="9">
      <c r="A9" s="9" t="s">
        <v>1</v>
      </c>
      <c r="B9" s="10">
        <f>B11+B23+B74</f>
        <v>1259</v>
      </c>
      <c r="C9" s="10">
        <f>C11+C23+C74</f>
        <v>5370394</v>
      </c>
      <c r="D9" s="10">
        <f>D11+D23+D74</f>
        <v>5052847</v>
      </c>
      <c r="E9" s="10">
        <f>E11+E23+E74</f>
        <v>338456</v>
      </c>
      <c r="F9" s="10">
        <f>F11+F23+F74</f>
        <v>10761697</v>
      </c>
      <c r="G9" s="27"/>
    </row>
    <row r="10" spans="2:3" ht="4.5" customHeight="1">
      <c r="B10" s="12"/>
      <c r="C10" s="12"/>
    </row>
    <row r="11" spans="1:6" ht="9">
      <c r="A11" s="9" t="s">
        <v>2</v>
      </c>
      <c r="B11" s="13">
        <f>SUM(B13:B21)</f>
        <v>24</v>
      </c>
      <c r="C11" s="14">
        <f>SUM(C13:C21)</f>
        <v>0</v>
      </c>
      <c r="D11" s="13">
        <f>SUM(D13:D21)</f>
        <v>105776</v>
      </c>
      <c r="E11" s="14">
        <f>SUM(E13:E21)</f>
        <v>0</v>
      </c>
      <c r="F11" s="13">
        <f>SUM(F13:F21)</f>
        <v>105776</v>
      </c>
    </row>
    <row r="12" spans="1:6" ht="4.5" customHeight="1">
      <c r="A12" s="9"/>
      <c r="B12" s="13"/>
      <c r="C12" s="13"/>
      <c r="F12" s="15"/>
    </row>
    <row r="13" spans="1:6" ht="9">
      <c r="A13" s="11" t="s">
        <v>12</v>
      </c>
      <c r="B13" s="18">
        <v>2</v>
      </c>
      <c r="C13" s="18">
        <v>0</v>
      </c>
      <c r="D13" s="18">
        <v>10753</v>
      </c>
      <c r="E13" s="18">
        <v>0</v>
      </c>
      <c r="F13" s="19">
        <v>10753</v>
      </c>
    </row>
    <row r="14" spans="1:6" ht="9">
      <c r="A14" s="11" t="s">
        <v>4</v>
      </c>
      <c r="B14" s="18">
        <v>2</v>
      </c>
      <c r="C14" s="18">
        <v>0</v>
      </c>
      <c r="D14" s="18">
        <v>10000</v>
      </c>
      <c r="E14" s="18">
        <v>0</v>
      </c>
      <c r="F14" s="19">
        <v>10000</v>
      </c>
    </row>
    <row r="15" spans="1:6" ht="9">
      <c r="A15" s="11" t="s">
        <v>14</v>
      </c>
      <c r="B15" s="18">
        <v>2</v>
      </c>
      <c r="C15" s="18">
        <v>0</v>
      </c>
      <c r="D15" s="18">
        <v>10000</v>
      </c>
      <c r="E15" s="18">
        <v>0</v>
      </c>
      <c r="F15" s="19">
        <v>10000</v>
      </c>
    </row>
    <row r="16" spans="1:6" ht="9">
      <c r="A16" s="11" t="s">
        <v>9</v>
      </c>
      <c r="B16" s="18">
        <v>3</v>
      </c>
      <c r="C16" s="18">
        <v>0</v>
      </c>
      <c r="D16" s="18">
        <v>15000</v>
      </c>
      <c r="E16" s="18">
        <v>0</v>
      </c>
      <c r="F16" s="19">
        <v>15000</v>
      </c>
    </row>
    <row r="17" spans="1:6" ht="9">
      <c r="A17" s="11" t="s">
        <v>3</v>
      </c>
      <c r="B17" s="18">
        <v>5</v>
      </c>
      <c r="C17" s="18">
        <v>0</v>
      </c>
      <c r="D17" s="18">
        <v>10023</v>
      </c>
      <c r="E17" s="18">
        <v>0</v>
      </c>
      <c r="F17" s="19">
        <v>10023</v>
      </c>
    </row>
    <row r="18" spans="1:6" ht="9">
      <c r="A18" s="11" t="s">
        <v>8</v>
      </c>
      <c r="B18" s="18">
        <v>2</v>
      </c>
      <c r="C18" s="18">
        <v>0</v>
      </c>
      <c r="D18" s="18">
        <v>10000</v>
      </c>
      <c r="E18" s="18">
        <v>0</v>
      </c>
      <c r="F18" s="19">
        <v>10000</v>
      </c>
    </row>
    <row r="19" spans="1:6" ht="9">
      <c r="A19" s="11" t="s">
        <v>5</v>
      </c>
      <c r="B19" s="18">
        <v>4</v>
      </c>
      <c r="C19" s="18">
        <v>0</v>
      </c>
      <c r="D19" s="18">
        <v>20000</v>
      </c>
      <c r="E19" s="18">
        <v>0</v>
      </c>
      <c r="F19" s="19">
        <v>20000</v>
      </c>
    </row>
    <row r="20" spans="1:6" ht="9">
      <c r="A20" s="11" t="s">
        <v>6</v>
      </c>
      <c r="B20" s="18">
        <v>2</v>
      </c>
      <c r="C20" s="18">
        <v>0</v>
      </c>
      <c r="D20" s="18">
        <v>10000</v>
      </c>
      <c r="E20" s="18">
        <v>0</v>
      </c>
      <c r="F20" s="19">
        <v>10000</v>
      </c>
    </row>
    <row r="21" spans="1:6" ht="9">
      <c r="A21" s="11" t="s">
        <v>7</v>
      </c>
      <c r="B21" s="18">
        <v>2</v>
      </c>
      <c r="C21" s="18">
        <v>0</v>
      </c>
      <c r="D21" s="18">
        <v>10000</v>
      </c>
      <c r="E21" s="18">
        <v>0</v>
      </c>
      <c r="F21" s="19">
        <v>10000</v>
      </c>
    </row>
    <row r="22" spans="2:6" ht="3.75" customHeight="1">
      <c r="B22" s="12"/>
      <c r="C22" s="12"/>
      <c r="F22" s="11"/>
    </row>
    <row r="23" spans="1:6" ht="9">
      <c r="A23" s="9" t="s">
        <v>21</v>
      </c>
      <c r="B23" s="13">
        <f>SUM(B25:B72)</f>
        <v>933</v>
      </c>
      <c r="C23" s="13">
        <f>SUM(C25:C72)</f>
        <v>3909930</v>
      </c>
      <c r="D23" s="13">
        <f>SUM(D25:D72)</f>
        <v>2982157</v>
      </c>
      <c r="E23" s="13">
        <f>SUM(E25:E72)</f>
        <v>245475</v>
      </c>
      <c r="F23" s="13">
        <f>SUM(F25:F72)</f>
        <v>7137562</v>
      </c>
    </row>
    <row r="24" spans="1:6" ht="4.5" customHeight="1">
      <c r="A24" s="9"/>
      <c r="B24" s="13"/>
      <c r="C24" s="13"/>
      <c r="F24" s="11"/>
    </row>
    <row r="25" spans="1:6" ht="9">
      <c r="A25" s="11" t="s">
        <v>23</v>
      </c>
      <c r="B25" s="18">
        <v>27</v>
      </c>
      <c r="C25" s="18">
        <v>0</v>
      </c>
      <c r="D25" s="18">
        <v>271704</v>
      </c>
      <c r="E25" s="18">
        <v>83002</v>
      </c>
      <c r="F25" s="19">
        <v>354706</v>
      </c>
    </row>
    <row r="26" spans="1:6" ht="9">
      <c r="A26" s="11" t="s">
        <v>24</v>
      </c>
      <c r="B26" s="18">
        <v>32</v>
      </c>
      <c r="C26" s="18">
        <v>0</v>
      </c>
      <c r="D26" s="18">
        <v>55550</v>
      </c>
      <c r="E26" s="18">
        <v>0</v>
      </c>
      <c r="F26" s="19">
        <v>55550</v>
      </c>
    </row>
    <row r="27" spans="1:6" ht="9">
      <c r="A27" s="11" t="s">
        <v>25</v>
      </c>
      <c r="B27" s="18">
        <v>77</v>
      </c>
      <c r="C27" s="18">
        <v>0</v>
      </c>
      <c r="D27" s="18">
        <v>60450</v>
      </c>
      <c r="E27" s="18">
        <v>0</v>
      </c>
      <c r="F27" s="19">
        <v>60450</v>
      </c>
    </row>
    <row r="28" spans="1:6" ht="9">
      <c r="A28" s="11" t="s">
        <v>26</v>
      </c>
      <c r="B28" s="18">
        <v>78</v>
      </c>
      <c r="C28" s="18">
        <v>0</v>
      </c>
      <c r="D28" s="18">
        <v>104432</v>
      </c>
      <c r="E28" s="18">
        <v>0</v>
      </c>
      <c r="F28" s="19">
        <v>104432</v>
      </c>
    </row>
    <row r="29" spans="1:6" ht="9">
      <c r="A29" s="11" t="s">
        <v>27</v>
      </c>
      <c r="B29" s="18">
        <v>8</v>
      </c>
      <c r="C29" s="18">
        <v>0</v>
      </c>
      <c r="D29" s="18">
        <v>24000</v>
      </c>
      <c r="E29" s="18">
        <v>0</v>
      </c>
      <c r="F29" s="19">
        <v>24000</v>
      </c>
    </row>
    <row r="30" spans="1:6" ht="9">
      <c r="A30" s="26" t="s">
        <v>28</v>
      </c>
      <c r="B30" s="20">
        <v>73</v>
      </c>
      <c r="C30" s="20">
        <v>0</v>
      </c>
      <c r="D30" s="20">
        <v>152000</v>
      </c>
      <c r="E30" s="20">
        <v>0</v>
      </c>
      <c r="F30" s="23">
        <v>152000</v>
      </c>
    </row>
    <row r="31" spans="1:6" ht="9">
      <c r="A31" s="26" t="s">
        <v>29</v>
      </c>
      <c r="B31" s="20">
        <v>45</v>
      </c>
      <c r="C31" s="20">
        <v>0</v>
      </c>
      <c r="D31" s="20">
        <v>59710</v>
      </c>
      <c r="E31" s="20">
        <v>0</v>
      </c>
      <c r="F31" s="23">
        <v>59710</v>
      </c>
    </row>
    <row r="32" spans="1:6" ht="9.75" customHeight="1">
      <c r="A32" s="26" t="s">
        <v>30</v>
      </c>
      <c r="B32" s="20">
        <v>4</v>
      </c>
      <c r="C32" s="20">
        <v>0</v>
      </c>
      <c r="D32" s="20">
        <v>10022</v>
      </c>
      <c r="E32" s="20">
        <v>0</v>
      </c>
      <c r="F32" s="23">
        <v>10022</v>
      </c>
    </row>
    <row r="33" spans="1:6" ht="9">
      <c r="A33" s="26" t="s">
        <v>31</v>
      </c>
      <c r="B33" s="20">
        <v>12</v>
      </c>
      <c r="C33" s="20">
        <v>0</v>
      </c>
      <c r="D33" s="20">
        <v>0</v>
      </c>
      <c r="E33" s="20">
        <v>1400</v>
      </c>
      <c r="F33" s="23">
        <v>1400</v>
      </c>
    </row>
    <row r="34" spans="1:6" ht="9">
      <c r="A34" s="26" t="s">
        <v>32</v>
      </c>
      <c r="B34" s="20">
        <v>5</v>
      </c>
      <c r="C34" s="20">
        <v>0</v>
      </c>
      <c r="D34" s="20">
        <v>17089</v>
      </c>
      <c r="E34" s="20">
        <v>0</v>
      </c>
      <c r="F34" s="23">
        <v>17089</v>
      </c>
    </row>
    <row r="35" spans="1:6" ht="9">
      <c r="A35" s="26" t="s">
        <v>33</v>
      </c>
      <c r="B35" s="20">
        <v>8</v>
      </c>
      <c r="C35" s="20">
        <v>160239</v>
      </c>
      <c r="D35" s="20">
        <v>0</v>
      </c>
      <c r="E35" s="20">
        <v>0</v>
      </c>
      <c r="F35" s="23">
        <v>160239</v>
      </c>
    </row>
    <row r="36" spans="1:6" ht="9">
      <c r="A36" s="26" t="s">
        <v>34</v>
      </c>
      <c r="B36" s="20">
        <v>12</v>
      </c>
      <c r="C36" s="20">
        <v>60000</v>
      </c>
      <c r="D36" s="20">
        <v>275</v>
      </c>
      <c r="E36" s="20">
        <v>16351</v>
      </c>
      <c r="F36" s="23">
        <v>76626</v>
      </c>
    </row>
    <row r="37" spans="1:6" ht="9">
      <c r="A37" s="26" t="s">
        <v>35</v>
      </c>
      <c r="B37" s="20">
        <v>6</v>
      </c>
      <c r="C37" s="20">
        <v>0</v>
      </c>
      <c r="D37" s="20">
        <v>26642</v>
      </c>
      <c r="E37" s="20">
        <v>0</v>
      </c>
      <c r="F37" s="23">
        <v>26642</v>
      </c>
    </row>
    <row r="38" spans="1:6" ht="9">
      <c r="A38" s="26" t="s">
        <v>36</v>
      </c>
      <c r="B38" s="20">
        <v>10</v>
      </c>
      <c r="C38" s="20">
        <v>190142</v>
      </c>
      <c r="D38" s="20">
        <v>0</v>
      </c>
      <c r="E38" s="20">
        <v>0</v>
      </c>
      <c r="F38" s="23">
        <v>190142</v>
      </c>
    </row>
    <row r="39" spans="1:6" ht="9">
      <c r="A39" s="26" t="s">
        <v>37</v>
      </c>
      <c r="B39" s="20">
        <v>3</v>
      </c>
      <c r="C39" s="20">
        <v>0</v>
      </c>
      <c r="D39" s="20">
        <v>26000</v>
      </c>
      <c r="E39" s="20">
        <v>0</v>
      </c>
      <c r="F39" s="23">
        <v>26000</v>
      </c>
    </row>
    <row r="40" spans="1:6" ht="9">
      <c r="A40" s="11" t="s">
        <v>38</v>
      </c>
      <c r="B40" s="18">
        <v>82</v>
      </c>
      <c r="C40" s="18">
        <v>0</v>
      </c>
      <c r="D40" s="18">
        <v>77878</v>
      </c>
      <c r="E40" s="18">
        <v>0</v>
      </c>
      <c r="F40" s="19">
        <v>77878</v>
      </c>
    </row>
    <row r="41" spans="1:6" ht="9">
      <c r="A41" s="11" t="s">
        <v>39</v>
      </c>
      <c r="B41" s="18">
        <v>66</v>
      </c>
      <c r="C41" s="18">
        <v>0</v>
      </c>
      <c r="D41" s="18">
        <v>47477</v>
      </c>
      <c r="E41" s="18">
        <v>0</v>
      </c>
      <c r="F41" s="19">
        <v>47477</v>
      </c>
    </row>
    <row r="42" spans="1:6" ht="9">
      <c r="A42" s="11" t="s">
        <v>40</v>
      </c>
      <c r="B42" s="18">
        <v>20</v>
      </c>
      <c r="C42" s="18">
        <v>0</v>
      </c>
      <c r="D42" s="18">
        <v>129859</v>
      </c>
      <c r="E42" s="18">
        <v>0</v>
      </c>
      <c r="F42" s="19">
        <v>129859</v>
      </c>
    </row>
    <row r="43" spans="1:6" ht="9">
      <c r="A43" s="11" t="s">
        <v>41</v>
      </c>
      <c r="B43" s="18">
        <v>21</v>
      </c>
      <c r="C43" s="18">
        <v>870000</v>
      </c>
      <c r="D43" s="18">
        <v>66200</v>
      </c>
      <c r="E43" s="18">
        <v>0</v>
      </c>
      <c r="F43" s="19">
        <v>936200</v>
      </c>
    </row>
    <row r="44" spans="1:6" ht="9">
      <c r="A44" s="11" t="s">
        <v>42</v>
      </c>
      <c r="B44" s="18">
        <v>7</v>
      </c>
      <c r="C44" s="18">
        <v>0</v>
      </c>
      <c r="D44" s="18">
        <v>0</v>
      </c>
      <c r="E44" s="18">
        <v>47115</v>
      </c>
      <c r="F44" s="19">
        <v>47115</v>
      </c>
    </row>
    <row r="45" spans="1:6" ht="9">
      <c r="A45" s="11" t="s">
        <v>43</v>
      </c>
      <c r="B45" s="18">
        <v>11</v>
      </c>
      <c r="C45" s="18">
        <v>0</v>
      </c>
      <c r="D45" s="18">
        <v>9620</v>
      </c>
      <c r="E45" s="18">
        <v>0</v>
      </c>
      <c r="F45" s="19">
        <v>9620</v>
      </c>
    </row>
    <row r="46" spans="1:6" ht="9">
      <c r="A46" s="11" t="s">
        <v>44</v>
      </c>
      <c r="B46" s="18">
        <v>9</v>
      </c>
      <c r="C46" s="18">
        <v>0</v>
      </c>
      <c r="D46" s="18">
        <v>71290</v>
      </c>
      <c r="E46" s="18">
        <v>4800</v>
      </c>
      <c r="F46" s="19">
        <v>76090</v>
      </c>
    </row>
    <row r="47" spans="1:6" ht="9.75" customHeight="1">
      <c r="A47" s="11" t="s">
        <v>45</v>
      </c>
      <c r="B47" s="18">
        <v>14</v>
      </c>
      <c r="C47" s="18">
        <v>26155</v>
      </c>
      <c r="D47" s="18">
        <v>30049</v>
      </c>
      <c r="E47" s="18">
        <v>0</v>
      </c>
      <c r="F47" s="19">
        <v>56204</v>
      </c>
    </row>
    <row r="48" spans="1:6" ht="9.75" customHeight="1">
      <c r="A48" s="11" t="s">
        <v>46</v>
      </c>
      <c r="B48" s="18">
        <v>49</v>
      </c>
      <c r="C48" s="18">
        <v>0</v>
      </c>
      <c r="D48" s="18">
        <v>604079</v>
      </c>
      <c r="E48" s="18">
        <v>52611</v>
      </c>
      <c r="F48" s="19">
        <v>656690</v>
      </c>
    </row>
    <row r="49" spans="1:6" ht="9">
      <c r="A49" s="11" t="s">
        <v>90</v>
      </c>
      <c r="B49" s="18">
        <v>0</v>
      </c>
      <c r="C49" s="18">
        <v>0</v>
      </c>
      <c r="D49" s="18">
        <v>0</v>
      </c>
      <c r="E49" s="18">
        <v>0</v>
      </c>
      <c r="F49" s="19">
        <v>0</v>
      </c>
    </row>
    <row r="50" spans="1:6" ht="9.75" customHeight="1">
      <c r="A50" s="11" t="s">
        <v>47</v>
      </c>
      <c r="B50" s="18">
        <v>6</v>
      </c>
      <c r="C50" s="18">
        <v>0</v>
      </c>
      <c r="D50" s="18">
        <v>37899</v>
      </c>
      <c r="E50" s="18">
        <v>6360</v>
      </c>
      <c r="F50" s="19">
        <v>44259</v>
      </c>
    </row>
    <row r="51" spans="1:6" ht="9.75" customHeight="1">
      <c r="A51" s="11" t="s">
        <v>48</v>
      </c>
      <c r="B51" s="18">
        <v>16</v>
      </c>
      <c r="C51" s="18">
        <v>509000</v>
      </c>
      <c r="D51" s="18">
        <v>192948</v>
      </c>
      <c r="E51" s="18">
        <v>0</v>
      </c>
      <c r="F51" s="19">
        <v>701948</v>
      </c>
    </row>
    <row r="52" spans="1:6" ht="9">
      <c r="A52" s="11" t="s">
        <v>49</v>
      </c>
      <c r="B52" s="18">
        <v>21</v>
      </c>
      <c r="C52" s="18">
        <v>0</v>
      </c>
      <c r="D52" s="18">
        <v>55800</v>
      </c>
      <c r="E52" s="18">
        <v>0</v>
      </c>
      <c r="F52" s="19">
        <v>55800</v>
      </c>
    </row>
    <row r="53" spans="1:6" ht="9.75" customHeight="1">
      <c r="A53" s="11" t="s">
        <v>50</v>
      </c>
      <c r="B53" s="18">
        <v>34</v>
      </c>
      <c r="C53" s="18">
        <v>0</v>
      </c>
      <c r="D53" s="18">
        <v>174008</v>
      </c>
      <c r="E53" s="18">
        <v>9600</v>
      </c>
      <c r="F53" s="19">
        <v>183608</v>
      </c>
    </row>
    <row r="54" spans="1:6" ht="9">
      <c r="A54" s="11" t="s">
        <v>92</v>
      </c>
      <c r="B54" s="18">
        <v>0</v>
      </c>
      <c r="C54" s="18">
        <v>0</v>
      </c>
      <c r="D54" s="18">
        <v>0</v>
      </c>
      <c r="E54" s="18">
        <v>0</v>
      </c>
      <c r="F54" s="19">
        <v>0</v>
      </c>
    </row>
    <row r="55" spans="1:6" ht="9">
      <c r="A55" s="11" t="s">
        <v>91</v>
      </c>
      <c r="B55" s="18">
        <v>0</v>
      </c>
      <c r="C55" s="18">
        <v>0</v>
      </c>
      <c r="D55" s="18">
        <v>0</v>
      </c>
      <c r="E55" s="18">
        <v>0</v>
      </c>
      <c r="F55" s="19">
        <v>0</v>
      </c>
    </row>
    <row r="56" spans="1:6" ht="9">
      <c r="A56" s="11" t="s">
        <v>93</v>
      </c>
      <c r="B56" s="18">
        <v>0</v>
      </c>
      <c r="C56" s="18">
        <v>0</v>
      </c>
      <c r="D56" s="18">
        <v>0</v>
      </c>
      <c r="E56" s="18">
        <v>0</v>
      </c>
      <c r="F56" s="19">
        <v>0</v>
      </c>
    </row>
    <row r="57" spans="1:6" ht="9">
      <c r="A57" s="11" t="s">
        <v>51</v>
      </c>
      <c r="B57" s="18">
        <v>7</v>
      </c>
      <c r="C57" s="18">
        <v>42427</v>
      </c>
      <c r="D57" s="18">
        <v>0</v>
      </c>
      <c r="E57" s="18">
        <v>0</v>
      </c>
      <c r="F57" s="19">
        <v>42427</v>
      </c>
    </row>
    <row r="58" spans="1:6" ht="9">
      <c r="A58" s="11" t="s">
        <v>52</v>
      </c>
      <c r="B58" s="18">
        <v>32</v>
      </c>
      <c r="C58" s="18">
        <v>0</v>
      </c>
      <c r="D58" s="18">
        <v>36800</v>
      </c>
      <c r="E58" s="20">
        <v>2616</v>
      </c>
      <c r="F58" s="19">
        <v>39416</v>
      </c>
    </row>
    <row r="59" spans="1:7" ht="9">
      <c r="A59" s="11" t="s">
        <v>53</v>
      </c>
      <c r="B59" s="18">
        <v>16</v>
      </c>
      <c r="C59" s="18">
        <v>0</v>
      </c>
      <c r="D59" s="18">
        <v>35600</v>
      </c>
      <c r="E59" s="18">
        <v>0</v>
      </c>
      <c r="F59" s="19">
        <v>35600</v>
      </c>
      <c r="G59" s="21"/>
    </row>
    <row r="60" spans="1:6" ht="9">
      <c r="A60" s="11" t="s">
        <v>94</v>
      </c>
      <c r="B60" s="18">
        <v>12</v>
      </c>
      <c r="C60" s="18">
        <v>0</v>
      </c>
      <c r="D60" s="18">
        <v>47794</v>
      </c>
      <c r="E60" s="18">
        <v>0</v>
      </c>
      <c r="F60" s="19">
        <v>47794</v>
      </c>
    </row>
    <row r="61" spans="1:6" ht="9">
      <c r="A61" s="11" t="s">
        <v>95</v>
      </c>
      <c r="B61" s="18">
        <v>1</v>
      </c>
      <c r="C61" s="18">
        <v>0</v>
      </c>
      <c r="D61" s="18">
        <v>1000</v>
      </c>
      <c r="E61" s="18">
        <v>0</v>
      </c>
      <c r="F61" s="19">
        <v>1000</v>
      </c>
    </row>
    <row r="62" spans="1:6" ht="9">
      <c r="A62" s="11" t="s">
        <v>54</v>
      </c>
      <c r="B62" s="18">
        <v>6</v>
      </c>
      <c r="C62" s="18">
        <v>0</v>
      </c>
      <c r="D62" s="18">
        <v>0</v>
      </c>
      <c r="E62" s="18">
        <v>680</v>
      </c>
      <c r="F62" s="19">
        <v>680</v>
      </c>
    </row>
    <row r="63" spans="1:6" ht="9">
      <c r="A63" s="11" t="s">
        <v>55</v>
      </c>
      <c r="B63" s="18">
        <v>9</v>
      </c>
      <c r="C63" s="18">
        <v>466622</v>
      </c>
      <c r="D63" s="18">
        <v>0</v>
      </c>
      <c r="E63" s="18">
        <v>0</v>
      </c>
      <c r="F63" s="19">
        <v>466622</v>
      </c>
    </row>
    <row r="64" spans="1:6" ht="9">
      <c r="A64" s="11" t="s">
        <v>56</v>
      </c>
      <c r="B64" s="18">
        <v>36</v>
      </c>
      <c r="C64" s="18">
        <v>1585345</v>
      </c>
      <c r="D64" s="18">
        <v>426326</v>
      </c>
      <c r="E64" s="18">
        <v>0</v>
      </c>
      <c r="F64" s="19">
        <v>2011671</v>
      </c>
    </row>
    <row r="65" spans="1:6" ht="9.75" customHeight="1">
      <c r="A65" s="11" t="s">
        <v>57</v>
      </c>
      <c r="B65" s="18">
        <v>9</v>
      </c>
      <c r="C65" s="18">
        <v>0</v>
      </c>
      <c r="D65" s="18">
        <v>21100</v>
      </c>
      <c r="E65" s="18">
        <v>0</v>
      </c>
      <c r="F65" s="19">
        <v>21100</v>
      </c>
    </row>
    <row r="66" spans="1:6" ht="9">
      <c r="A66" s="26" t="s">
        <v>58</v>
      </c>
      <c r="B66" s="20">
        <v>9</v>
      </c>
      <c r="C66" s="20">
        <v>0</v>
      </c>
      <c r="D66" s="20">
        <v>25000</v>
      </c>
      <c r="E66" s="20">
        <v>0</v>
      </c>
      <c r="F66" s="23">
        <v>25000</v>
      </c>
    </row>
    <row r="67" spans="1:6" ht="9">
      <c r="A67" s="26" t="s">
        <v>59</v>
      </c>
      <c r="B67" s="20">
        <v>20</v>
      </c>
      <c r="C67" s="20">
        <v>0</v>
      </c>
      <c r="D67" s="20">
        <v>31000</v>
      </c>
      <c r="E67" s="20">
        <v>5000</v>
      </c>
      <c r="F67" s="23">
        <v>36000</v>
      </c>
    </row>
    <row r="68" spans="1:6" ht="9">
      <c r="A68" s="26" t="s">
        <v>60</v>
      </c>
      <c r="B68" s="20">
        <v>13</v>
      </c>
      <c r="C68" s="20">
        <v>0</v>
      </c>
      <c r="D68" s="20">
        <v>36852</v>
      </c>
      <c r="E68" s="20">
        <v>15940</v>
      </c>
      <c r="F68" s="23">
        <v>52792</v>
      </c>
    </row>
    <row r="69" spans="1:6" ht="9">
      <c r="A69" s="26" t="s">
        <v>96</v>
      </c>
      <c r="B69" s="20">
        <v>0</v>
      </c>
      <c r="C69" s="20">
        <v>0</v>
      </c>
      <c r="D69" s="20">
        <v>0</v>
      </c>
      <c r="E69" s="20">
        <v>0</v>
      </c>
      <c r="F69" s="23">
        <v>0</v>
      </c>
    </row>
    <row r="70" spans="1:6" ht="9">
      <c r="A70" s="26" t="s">
        <v>61</v>
      </c>
      <c r="B70" s="20">
        <v>3</v>
      </c>
      <c r="C70" s="20">
        <v>0</v>
      </c>
      <c r="D70" s="20">
        <v>1504</v>
      </c>
      <c r="E70" s="20">
        <v>0</v>
      </c>
      <c r="F70" s="23">
        <v>1504</v>
      </c>
    </row>
    <row r="71" spans="1:6" ht="9">
      <c r="A71" s="26" t="s">
        <v>62</v>
      </c>
      <c r="B71" s="20">
        <v>2</v>
      </c>
      <c r="C71" s="20">
        <v>0</v>
      </c>
      <c r="D71" s="20">
        <v>3200</v>
      </c>
      <c r="E71" s="20">
        <v>0</v>
      </c>
      <c r="F71" s="23">
        <v>3200</v>
      </c>
    </row>
    <row r="72" spans="1:6" ht="9">
      <c r="A72" s="26" t="s">
        <v>63</v>
      </c>
      <c r="B72" s="20">
        <v>2</v>
      </c>
      <c r="C72" s="20">
        <v>0</v>
      </c>
      <c r="D72" s="20">
        <v>11000</v>
      </c>
      <c r="E72" s="20">
        <v>0</v>
      </c>
      <c r="F72" s="23">
        <v>11000</v>
      </c>
    </row>
    <row r="73" spans="2:6" ht="6" customHeight="1">
      <c r="B73" s="16"/>
      <c r="C73" s="16"/>
      <c r="F73" s="11"/>
    </row>
    <row r="74" spans="1:6" ht="9">
      <c r="A74" s="9" t="s">
        <v>10</v>
      </c>
      <c r="B74" s="13">
        <f>SUM(B76:B101)</f>
        <v>302</v>
      </c>
      <c r="C74" s="13">
        <f>SUM(C76:C101)</f>
        <v>1460464</v>
      </c>
      <c r="D74" s="13">
        <f>SUM(D76:D101)</f>
        <v>1964914</v>
      </c>
      <c r="E74" s="13">
        <f>SUM(E76:E101)</f>
        <v>92981</v>
      </c>
      <c r="F74" s="13">
        <f>SUM(F76:F101)</f>
        <v>3518359</v>
      </c>
    </row>
    <row r="75" spans="1:6" ht="4.5" customHeight="1">
      <c r="A75" s="9"/>
      <c r="B75" s="13"/>
      <c r="C75" s="13"/>
      <c r="F75" s="11"/>
    </row>
    <row r="76" spans="1:6" ht="9">
      <c r="A76" s="11" t="s">
        <v>64</v>
      </c>
      <c r="B76" s="18">
        <v>18</v>
      </c>
      <c r="C76" s="18">
        <v>0</v>
      </c>
      <c r="D76" s="18">
        <v>0</v>
      </c>
      <c r="E76" s="18">
        <v>2088</v>
      </c>
      <c r="F76" s="19">
        <v>2088</v>
      </c>
    </row>
    <row r="77" spans="1:6" ht="9">
      <c r="A77" s="11" t="s">
        <v>65</v>
      </c>
      <c r="B77" s="18">
        <v>25</v>
      </c>
      <c r="C77" s="18">
        <v>0</v>
      </c>
      <c r="D77" s="18">
        <v>199978</v>
      </c>
      <c r="E77" s="18">
        <v>9571</v>
      </c>
      <c r="F77" s="19">
        <v>209549</v>
      </c>
    </row>
    <row r="78" spans="1:6" ht="9">
      <c r="A78" s="11" t="s">
        <v>66</v>
      </c>
      <c r="B78" s="18">
        <v>22</v>
      </c>
      <c r="C78" s="18">
        <v>0</v>
      </c>
      <c r="D78" s="18">
        <v>0</v>
      </c>
      <c r="E78" s="18">
        <v>2420</v>
      </c>
      <c r="F78" s="19">
        <v>2420</v>
      </c>
    </row>
    <row r="79" spans="1:6" ht="9">
      <c r="A79" s="11" t="s">
        <v>67</v>
      </c>
      <c r="B79" s="18">
        <v>10</v>
      </c>
      <c r="C79" s="18">
        <v>0</v>
      </c>
      <c r="D79" s="18">
        <v>70475</v>
      </c>
      <c r="E79" s="18">
        <v>9516</v>
      </c>
      <c r="F79" s="19">
        <v>79991</v>
      </c>
    </row>
    <row r="80" spans="1:6" ht="9">
      <c r="A80" s="22" t="s">
        <v>68</v>
      </c>
      <c r="B80" s="18">
        <v>14</v>
      </c>
      <c r="C80" s="18">
        <v>485198</v>
      </c>
      <c r="D80" s="18">
        <v>0</v>
      </c>
      <c r="E80" s="18">
        <v>4770</v>
      </c>
      <c r="F80" s="19">
        <v>489968</v>
      </c>
    </row>
    <row r="81" spans="1:6" ht="9">
      <c r="A81" s="22" t="s">
        <v>69</v>
      </c>
      <c r="B81" s="18">
        <v>12</v>
      </c>
      <c r="C81" s="18">
        <v>483928</v>
      </c>
      <c r="D81" s="18">
        <v>68364</v>
      </c>
      <c r="E81" s="18">
        <v>0</v>
      </c>
      <c r="F81" s="19">
        <v>552292</v>
      </c>
    </row>
    <row r="82" spans="1:6" ht="9">
      <c r="A82" s="22" t="s">
        <v>70</v>
      </c>
      <c r="B82" s="18">
        <v>12</v>
      </c>
      <c r="C82" s="18">
        <v>0</v>
      </c>
      <c r="D82" s="18">
        <v>36417</v>
      </c>
      <c r="E82" s="18">
        <v>0</v>
      </c>
      <c r="F82" s="19">
        <v>36417</v>
      </c>
    </row>
    <row r="83" spans="1:6" ht="9">
      <c r="A83" s="22" t="s">
        <v>71</v>
      </c>
      <c r="B83" s="18">
        <v>15</v>
      </c>
      <c r="C83" s="18">
        <v>70514</v>
      </c>
      <c r="D83" s="18">
        <v>93886</v>
      </c>
      <c r="E83" s="18">
        <v>0</v>
      </c>
      <c r="F83" s="19">
        <v>164400</v>
      </c>
    </row>
    <row r="84" spans="1:6" ht="9">
      <c r="A84" s="22" t="s">
        <v>72</v>
      </c>
      <c r="B84" s="18">
        <v>6</v>
      </c>
      <c r="C84" s="18">
        <v>0</v>
      </c>
      <c r="D84" s="18">
        <v>38012</v>
      </c>
      <c r="E84" s="18">
        <v>0</v>
      </c>
      <c r="F84" s="23">
        <v>38012</v>
      </c>
    </row>
    <row r="85" spans="1:6" ht="9">
      <c r="A85" s="22" t="s">
        <v>73</v>
      </c>
      <c r="B85" s="18">
        <v>16</v>
      </c>
      <c r="C85" s="18">
        <v>0</v>
      </c>
      <c r="D85" s="18">
        <v>137083</v>
      </c>
      <c r="E85" s="18">
        <v>20319</v>
      </c>
      <c r="F85" s="19">
        <v>157402</v>
      </c>
    </row>
    <row r="86" spans="1:6" ht="9">
      <c r="A86" s="22" t="s">
        <v>74</v>
      </c>
      <c r="B86" s="18">
        <v>12</v>
      </c>
      <c r="C86" s="18">
        <v>420824</v>
      </c>
      <c r="D86" s="18">
        <v>589630</v>
      </c>
      <c r="E86" s="18">
        <v>0</v>
      </c>
      <c r="F86" s="19">
        <v>1010454</v>
      </c>
    </row>
    <row r="87" spans="1:6" ht="9">
      <c r="A87" s="22" t="s">
        <v>75</v>
      </c>
      <c r="B87" s="18">
        <v>16</v>
      </c>
      <c r="C87" s="18">
        <v>0</v>
      </c>
      <c r="D87" s="18">
        <v>161526</v>
      </c>
      <c r="E87" s="18">
        <v>0</v>
      </c>
      <c r="F87" s="19">
        <v>161526</v>
      </c>
    </row>
    <row r="88" spans="1:6" ht="9">
      <c r="A88" s="22" t="s">
        <v>76</v>
      </c>
      <c r="B88" s="18">
        <v>8</v>
      </c>
      <c r="C88" s="18">
        <v>0</v>
      </c>
      <c r="D88" s="18">
        <v>20668</v>
      </c>
      <c r="E88" s="18">
        <v>4816</v>
      </c>
      <c r="F88" s="19">
        <v>25484</v>
      </c>
    </row>
    <row r="89" spans="1:6" ht="9">
      <c r="A89" s="11" t="s">
        <v>77</v>
      </c>
      <c r="B89" s="18">
        <v>10</v>
      </c>
      <c r="C89" s="18">
        <v>0</v>
      </c>
      <c r="D89" s="18">
        <v>50023</v>
      </c>
      <c r="E89" s="18">
        <v>6534</v>
      </c>
      <c r="F89" s="19">
        <v>56557</v>
      </c>
    </row>
    <row r="90" spans="1:6" ht="9">
      <c r="A90" s="11" t="s">
        <v>78</v>
      </c>
      <c r="B90" s="18">
        <v>7</v>
      </c>
      <c r="C90" s="18">
        <v>0</v>
      </c>
      <c r="D90" s="18">
        <v>38588</v>
      </c>
      <c r="E90" s="18">
        <v>0</v>
      </c>
      <c r="F90" s="19">
        <v>38588</v>
      </c>
    </row>
    <row r="91" spans="1:6" ht="9">
      <c r="A91" s="22" t="s">
        <v>79</v>
      </c>
      <c r="B91" s="18">
        <v>9</v>
      </c>
      <c r="C91" s="18">
        <v>0</v>
      </c>
      <c r="D91" s="18">
        <v>18310</v>
      </c>
      <c r="E91" s="18">
        <v>4462</v>
      </c>
      <c r="F91" s="19">
        <v>22772</v>
      </c>
    </row>
    <row r="92" spans="1:6" ht="9">
      <c r="A92" s="22" t="s">
        <v>80</v>
      </c>
      <c r="B92" s="18">
        <v>5</v>
      </c>
      <c r="C92" s="18">
        <v>0</v>
      </c>
      <c r="D92" s="18">
        <v>18063</v>
      </c>
      <c r="E92" s="18">
        <v>0</v>
      </c>
      <c r="F92" s="19">
        <v>18063</v>
      </c>
    </row>
    <row r="93" spans="1:6" ht="9">
      <c r="A93" s="22" t="s">
        <v>81</v>
      </c>
      <c r="B93" s="18">
        <v>2</v>
      </c>
      <c r="C93" s="18">
        <v>0</v>
      </c>
      <c r="D93" s="18">
        <v>2800</v>
      </c>
      <c r="E93" s="18">
        <v>0</v>
      </c>
      <c r="F93" s="19">
        <v>2800</v>
      </c>
    </row>
    <row r="94" spans="1:6" ht="9">
      <c r="A94" s="22" t="s">
        <v>82</v>
      </c>
      <c r="B94" s="18">
        <v>6</v>
      </c>
      <c r="C94" s="18">
        <v>0</v>
      </c>
      <c r="D94" s="18">
        <v>4400</v>
      </c>
      <c r="E94" s="18">
        <v>0</v>
      </c>
      <c r="F94" s="19">
        <v>4400</v>
      </c>
    </row>
    <row r="95" spans="1:6" ht="9">
      <c r="A95" s="22" t="s">
        <v>83</v>
      </c>
      <c r="B95" s="18">
        <v>6</v>
      </c>
      <c r="C95" s="18">
        <v>0</v>
      </c>
      <c r="D95" s="18">
        <v>51791</v>
      </c>
      <c r="E95" s="18">
        <v>6368</v>
      </c>
      <c r="F95" s="19">
        <v>58159</v>
      </c>
    </row>
    <row r="96" spans="1:6" ht="9">
      <c r="A96" s="22" t="s">
        <v>84</v>
      </c>
      <c r="B96" s="18">
        <v>20</v>
      </c>
      <c r="C96" s="18">
        <v>0</v>
      </c>
      <c r="D96" s="18">
        <v>7500</v>
      </c>
      <c r="E96" s="18">
        <v>0</v>
      </c>
      <c r="F96" s="19">
        <v>7500</v>
      </c>
    </row>
    <row r="97" spans="1:6" ht="9">
      <c r="A97" s="22" t="s">
        <v>85</v>
      </c>
      <c r="B97" s="18">
        <v>23</v>
      </c>
      <c r="C97" s="18">
        <v>0</v>
      </c>
      <c r="D97" s="18">
        <v>222592</v>
      </c>
      <c r="E97" s="18">
        <v>12568</v>
      </c>
      <c r="F97" s="19">
        <v>235160</v>
      </c>
    </row>
    <row r="98" spans="1:6" ht="9">
      <c r="A98" s="22" t="s">
        <v>86</v>
      </c>
      <c r="B98" s="18">
        <v>4</v>
      </c>
      <c r="C98" s="18">
        <v>0</v>
      </c>
      <c r="D98" s="18">
        <v>18000</v>
      </c>
      <c r="E98" s="18">
        <v>0</v>
      </c>
      <c r="F98" s="19">
        <v>18000</v>
      </c>
    </row>
    <row r="99" spans="1:6" ht="9">
      <c r="A99" s="22" t="s">
        <v>87</v>
      </c>
      <c r="B99" s="18">
        <v>6</v>
      </c>
      <c r="C99" s="18">
        <v>0</v>
      </c>
      <c r="D99" s="18">
        <v>42833</v>
      </c>
      <c r="E99" s="18">
        <v>0</v>
      </c>
      <c r="F99" s="19">
        <v>42833</v>
      </c>
    </row>
    <row r="100" spans="1:6" ht="9">
      <c r="A100" s="11" t="s">
        <v>88</v>
      </c>
      <c r="B100" s="18">
        <v>9</v>
      </c>
      <c r="C100" s="18">
        <v>0</v>
      </c>
      <c r="D100" s="18">
        <v>45838</v>
      </c>
      <c r="E100" s="18">
        <v>9549</v>
      </c>
      <c r="F100" s="19">
        <v>55387</v>
      </c>
    </row>
    <row r="101" spans="1:6" ht="9">
      <c r="A101" s="22" t="s">
        <v>89</v>
      </c>
      <c r="B101" s="18">
        <v>9</v>
      </c>
      <c r="C101" s="18">
        <v>0</v>
      </c>
      <c r="D101" s="24">
        <v>28137</v>
      </c>
      <c r="E101" s="25">
        <v>0</v>
      </c>
      <c r="F101" s="19">
        <v>28137</v>
      </c>
    </row>
    <row r="102" spans="2:6" ht="4.5" customHeight="1">
      <c r="B102" s="12"/>
      <c r="C102" s="12"/>
      <c r="F102" s="17"/>
    </row>
    <row r="103" spans="1:6" ht="9">
      <c r="A103" s="35" t="s">
        <v>20</v>
      </c>
      <c r="B103" s="28"/>
      <c r="C103" s="28"/>
      <c r="D103" s="29"/>
      <c r="E103" s="29"/>
      <c r="F103" s="30"/>
    </row>
    <row r="104" spans="1:6" ht="9">
      <c r="A104" s="36" t="s">
        <v>97</v>
      </c>
      <c r="B104" s="31"/>
      <c r="C104" s="31"/>
      <c r="D104" s="32"/>
      <c r="E104" s="32"/>
      <c r="F104" s="33"/>
    </row>
    <row r="105" spans="1:6" ht="9.75" customHeight="1">
      <c r="A105" s="36" t="s">
        <v>98</v>
      </c>
      <c r="B105" s="31"/>
      <c r="C105" s="31"/>
      <c r="D105" s="32"/>
      <c r="E105" s="32"/>
      <c r="F105" s="33"/>
    </row>
    <row r="106" spans="1:6" ht="9.75" customHeight="1">
      <c r="A106" s="36" t="s">
        <v>99</v>
      </c>
      <c r="B106" s="31"/>
      <c r="C106" s="31"/>
      <c r="D106" s="32"/>
      <c r="E106" s="32"/>
      <c r="F106" s="33"/>
    </row>
    <row r="107" spans="1:6" ht="9.75" customHeight="1">
      <c r="A107" s="22" t="s">
        <v>101</v>
      </c>
      <c r="B107" s="32"/>
      <c r="C107" s="32"/>
      <c r="D107" s="32"/>
      <c r="E107" s="32"/>
      <c r="F107" s="33"/>
    </row>
    <row r="108" spans="1:6" ht="9.75" customHeight="1">
      <c r="A108" s="22" t="s">
        <v>100</v>
      </c>
      <c r="B108" s="32"/>
      <c r="C108" s="32"/>
      <c r="D108" s="32"/>
      <c r="E108" s="32"/>
      <c r="F108" s="33"/>
    </row>
    <row r="109" spans="1:6" ht="9">
      <c r="A109" s="34"/>
      <c r="B109" s="32"/>
      <c r="C109" s="32"/>
      <c r="D109" s="32"/>
      <c r="E109" s="32"/>
      <c r="F109" s="32"/>
    </row>
    <row r="110" spans="1:6" ht="9">
      <c r="A110" s="34"/>
      <c r="B110" s="32"/>
      <c r="C110" s="32"/>
      <c r="D110" s="32"/>
      <c r="E110" s="32"/>
      <c r="F110" s="32"/>
    </row>
    <row r="113" spans="2:6" ht="6" customHeight="1">
      <c r="B113" s="16"/>
      <c r="C113" s="16"/>
      <c r="F113" s="11"/>
    </row>
  </sheetData>
  <mergeCells count="5">
    <mergeCell ref="A1:F2"/>
    <mergeCell ref="A4:A7"/>
    <mergeCell ref="C6:F6"/>
    <mergeCell ref="B6:B7"/>
    <mergeCell ref="B4:F5"/>
  </mergeCells>
  <printOptions horizontalCentered="1"/>
  <pageMargins left="0.5905511811023623" right="0.5905511811023623" top="0.7874015748031497" bottom="0.7874015748031497" header="0" footer="0"/>
  <pageSetup fitToHeight="1" fitToWidth="1" horizontalDpi="600" verticalDpi="600" orientation="portrait" paperSize="8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ANP</cp:lastModifiedBy>
  <cp:lastPrinted>2005-09-19T15:03:01Z</cp:lastPrinted>
  <dcterms:created xsi:type="dcterms:W3CDTF">1998-02-13T16:27:53Z</dcterms:created>
  <dcterms:modified xsi:type="dcterms:W3CDTF">2001-10-29T16:40:55Z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