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630" windowWidth="11565" windowHeight="2865" activeTab="0"/>
  </bookViews>
  <sheets>
    <sheet name="T3.28" sheetId="1" r:id="rId1"/>
  </sheets>
  <definedNames>
    <definedName name="_Fill" hidden="1">'T3.28'!$A$6:$A$15</definedName>
    <definedName name="_xlnm.Print_Area" localSheetId="0">'T3.28'!$A$1:$L$24</definedName>
    <definedName name="Títulos_impressão_IM" localSheetId="0">'T3.28'!$5:$5</definedName>
  </definedNames>
  <calcPr fullCalcOnLoad="1"/>
</workbook>
</file>

<file path=xl/sharedStrings.xml><?xml version="1.0" encoding="utf-8"?>
<sst xmlns="http://schemas.openxmlformats.org/spreadsheetml/2006/main" count="32" uniqueCount="21">
  <si>
    <t>Especificação</t>
  </si>
  <si>
    <t>Importação</t>
  </si>
  <si>
    <t>Produção</t>
  </si>
  <si>
    <t>Ajustes</t>
  </si>
  <si>
    <t>...</t>
  </si>
  <si>
    <t>Consumo próprio total</t>
  </si>
  <si>
    <t>Reinjeção</t>
  </si>
  <si>
    <t>02/01
%</t>
  </si>
  <si>
    <t>Queima e perda</t>
  </si>
  <si>
    <t>Tabela 3.28 - Balanço do gás natural no Brasil  - 1993-2002</t>
  </si>
  <si>
    <r>
      <t>Balanço do gás natural no Brasil (milhões m</t>
    </r>
    <r>
      <rPr>
        <b/>
        <vertAlign val="superscript"/>
        <sz val="7"/>
        <rFont val="Helvetica Neue"/>
        <family val="2"/>
      </rPr>
      <t>3</t>
    </r>
    <r>
      <rPr>
        <b/>
        <sz val="7"/>
        <rFont val="Helvetica Neue"/>
        <family val="2"/>
      </rPr>
      <t>)</t>
    </r>
  </si>
  <si>
    <r>
      <t xml:space="preserve">  Produção</t>
    </r>
    <r>
      <rPr>
        <vertAlign val="superscript"/>
        <sz val="7"/>
        <rFont val="Helvetica Neue"/>
        <family val="2"/>
      </rPr>
      <t>1</t>
    </r>
  </si>
  <si>
    <r>
      <t xml:space="preserve">  Refino, UPGNs e movimentação</t>
    </r>
    <r>
      <rPr>
        <vertAlign val="superscript"/>
        <sz val="7"/>
        <rFont val="Helvetica Neue"/>
        <family val="2"/>
      </rPr>
      <t>2</t>
    </r>
  </si>
  <si>
    <r>
      <t>LGN</t>
    </r>
    <r>
      <rPr>
        <vertAlign val="superscript"/>
        <sz val="7"/>
        <rFont val="Helvetica Neue"/>
        <family val="2"/>
      </rPr>
      <t>3</t>
    </r>
  </si>
  <si>
    <r>
      <t>Vendas</t>
    </r>
    <r>
      <rPr>
        <vertAlign val="superscript"/>
        <sz val="7"/>
        <rFont val="Helvetica Neue"/>
        <family val="2"/>
      </rPr>
      <t>4</t>
    </r>
  </si>
  <si>
    <t xml:space="preserve">Fontes: ANP/SCG, conforme a Portaria ANP n.º 43/98, para os dados de importação;  ANP/SDP, conforme o Decreto n.º 2.705/98, para os dados de produção, </t>
  </si>
  <si>
    <t>consumo próprio, LGN e vendas, a partir de 1999, e Petrobras/SERPLAN, para os anos anteriores.</t>
  </si>
  <si>
    <t xml:space="preserve">reinjeção e queimas e perdas, a partir de 1999, e Petrobras/SERPLAN, para os anos anteriores; Petrobras/Unidade de Negócios Gás Natural, para os dados de </t>
  </si>
  <si>
    <r>
      <t>1</t>
    </r>
    <r>
      <rPr>
        <sz val="7"/>
        <rFont val="Helvetica Neue"/>
        <family val="2"/>
      </rPr>
      <t xml:space="preserve">Refere-se ao consumo próprio da Petrobras nas áreas de produção e nas UPGNs Urucu I e II, Guamaré I e II, Atalaia, Carmópolis, Candeias, Catu e Lagoa </t>
    </r>
  </si>
  <si>
    <r>
      <t xml:space="preserve">Parda. </t>
    </r>
    <r>
      <rPr>
        <vertAlign val="superscript"/>
        <sz val="7"/>
        <rFont val="Helvetica Neue"/>
        <family val="2"/>
      </rPr>
      <t>2</t>
    </r>
    <r>
      <rPr>
        <sz val="7"/>
        <rFont val="Helvetica Neue"/>
        <family val="2"/>
      </rPr>
      <t>Refere-se ao consumo próprio da Petrobras nas áreas de refino e de movimentação de gás e nas UPGNs Lubnor, Cabiúnas I, II e III, e RPBC.</t>
    </r>
  </si>
  <si>
    <r>
      <t>³Volume no estado gasoso.</t>
    </r>
    <r>
      <rPr>
        <vertAlign val="superscript"/>
        <sz val="7"/>
        <rFont val="Helvetica Neue"/>
        <family val="2"/>
      </rPr>
      <t xml:space="preserve"> 4</t>
    </r>
    <r>
      <rPr>
        <sz val="7"/>
        <rFont val="Helvetica Neue"/>
        <family val="2"/>
      </rPr>
      <t>Inclui o consumo das Fábricas de Fertilizantes Nitrogenados (FAFEN) pertencentes à Petrobras.</t>
    </r>
  </si>
</sst>
</file>

<file path=xl/styles.xml><?xml version="1.0" encoding="utf-8"?>
<styleSheet xmlns="http://schemas.openxmlformats.org/spreadsheetml/2006/main">
  <numFmts count="41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&quot;R$ &quot;* #,##0.00_);_(&quot;R$ &quot;* \(#,##0.00\);_(&quot;R$ &quot;* &quot;-&quot;??_);_(@_)"/>
    <numFmt numFmtId="170" formatCode="&quot;Cr$&quot;#,##0_);\(&quot;Cr$&quot;#,##0\)"/>
    <numFmt numFmtId="171" formatCode="&quot;Cr$&quot;#,##0_);[Red]\(&quot;Cr$&quot;#,##0\)"/>
    <numFmt numFmtId="172" formatCode="&quot;Cr$&quot;#,##0.00_);\(&quot;Cr$&quot;#,##0.00\)"/>
    <numFmt numFmtId="173" formatCode="&quot;Cr$&quot;#,##0.00_);[Red]\(&quot;Cr$&quot;#,##0.00\)"/>
    <numFmt numFmtId="174" formatCode="_(&quot;Cr$&quot;* #,##0_);_(&quot;Cr$&quot;* \(#,##0\);_(&quot;Cr$&quot;* &quot;-&quot;_);_(@_)"/>
    <numFmt numFmtId="175" formatCode="_(&quot;Cr$&quot;* #,##0.00_);_(&quot;Cr$&quot;* \(#,##0.00\);_(&quot;Cr$&quot;* &quot;-&quot;??_);_(@_)"/>
    <numFmt numFmtId="176" formatCode="&quot;Cr$&quot;\ #,##0_);\(&quot;Cr$&quot;\ #,##0\)"/>
    <numFmt numFmtId="177" formatCode="&quot;Cr$&quot;\ #,##0_);[Red]\(&quot;Cr$&quot;\ #,##0\)"/>
    <numFmt numFmtId="178" formatCode="&quot;Cr$&quot;\ #,##0.00_);\(&quot;Cr$&quot;\ #,##0.00\)"/>
    <numFmt numFmtId="179" formatCode="&quot;Cr$&quot;\ #,##0.00_);[Red]\(&quot;Cr$&quot;\ #,##0.00\)"/>
    <numFmt numFmtId="180" formatCode="_(&quot;Cr$&quot;\ * #,##0_);_(&quot;Cr$&quot;\ * \(#,##0\);_(&quot;Cr$&quot;\ * &quot;-&quot;_);_(@_)"/>
    <numFmt numFmtId="181" formatCode="_(&quot;Cr$&quot;\ * #,##0.00_);_(&quot;Cr$&quot;\ * \(#,##0.00\);_(&quot;Cr$&quot;\ * &quot;-&quot;??_);_(@_)"/>
    <numFmt numFmtId="182" formatCode="_(* #,##0.0_);_(* \(#,##0.0\);_(* &quot;-&quot;??_);_(@_)"/>
    <numFmt numFmtId="183" formatCode="_(* #,##0_);_(* \(#,##0\);_(* &quot;-&quot;??_);_(@_)"/>
    <numFmt numFmtId="184" formatCode="#,##0.0"/>
    <numFmt numFmtId="185" formatCode="#,##0.000"/>
    <numFmt numFmtId="186" formatCode="#,##0.0000"/>
    <numFmt numFmtId="187" formatCode="#,##0.00000"/>
    <numFmt numFmtId="188" formatCode="#,##0.000000"/>
    <numFmt numFmtId="189" formatCode="#,##0.0000000"/>
    <numFmt numFmtId="190" formatCode="#,##0.00000000"/>
    <numFmt numFmtId="191" formatCode="#,##0.000000000"/>
    <numFmt numFmtId="192" formatCode="#,##0.0000000000"/>
    <numFmt numFmtId="193" formatCode="#,##0.00000000000"/>
    <numFmt numFmtId="194" formatCode="_(* #,##0.000_);_(* \(#,##0.000\);_(* &quot;-&quot;??_);_(@_)"/>
    <numFmt numFmtId="195" formatCode="#,##0.0_);\(#,##0.0\)"/>
    <numFmt numFmtId="196" formatCode="#,##0.000_);\(#,##0.000\)"/>
  </numFmts>
  <fonts count="15">
    <font>
      <sz val="12"/>
      <name val="Arial MT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9"/>
      <name val="Helvetica Neue"/>
      <family val="2"/>
    </font>
    <font>
      <sz val="9"/>
      <name val="Helvetica Neue"/>
      <family val="2"/>
    </font>
    <font>
      <sz val="7"/>
      <name val="Helvetica Neue"/>
      <family val="2"/>
    </font>
    <font>
      <b/>
      <sz val="7"/>
      <name val="Helvetica Neue"/>
      <family val="2"/>
    </font>
    <font>
      <b/>
      <vertAlign val="superscript"/>
      <sz val="7"/>
      <name val="Helvetica Neue"/>
      <family val="2"/>
    </font>
    <font>
      <sz val="7"/>
      <color indexed="10"/>
      <name val="Helvetica Neue"/>
      <family val="2"/>
    </font>
    <font>
      <b/>
      <sz val="7"/>
      <color indexed="10"/>
      <name val="Helvetica Neue"/>
      <family val="2"/>
    </font>
    <font>
      <vertAlign val="superscript"/>
      <sz val="7"/>
      <name val="Helvetica Neue"/>
      <family val="2"/>
    </font>
    <font>
      <sz val="7"/>
      <color indexed="12"/>
      <name val="Helvetica Neue"/>
      <family val="0"/>
    </font>
    <font>
      <sz val="7"/>
      <color indexed="9"/>
      <name val="Helvetica Neue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mediumGray">
        <fgColor indexed="9"/>
        <bgColor indexed="9"/>
      </patternFill>
    </fill>
    <fill>
      <patternFill patternType="lightTrellis">
        <fgColor indexed="9"/>
        <bgColor indexed="9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7" fillId="2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37" fontId="7" fillId="0" borderId="0" xfId="0" applyNumberFormat="1" applyFont="1" applyFill="1" applyBorder="1" applyAlignment="1">
      <alignment vertical="center"/>
    </xf>
    <xf numFmtId="37" fontId="10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centerContinuous" vertical="center"/>
    </xf>
    <xf numFmtId="0" fontId="7" fillId="0" borderId="0" xfId="0" applyFont="1" applyFill="1" applyAlignment="1">
      <alignment horizontal="centerContinuous" vertical="center"/>
    </xf>
    <xf numFmtId="0" fontId="7" fillId="0" borderId="0" xfId="0" applyFont="1" applyFill="1" applyAlignment="1">
      <alignment vertical="center"/>
    </xf>
    <xf numFmtId="43" fontId="8" fillId="2" borderId="0" xfId="18" applyNumberFormat="1" applyFont="1" applyFill="1" applyAlignment="1">
      <alignment vertical="center"/>
    </xf>
    <xf numFmtId="43" fontId="8" fillId="2" borderId="0" xfId="18" applyFont="1" applyFill="1" applyAlignment="1">
      <alignment vertical="center"/>
    </xf>
    <xf numFmtId="3" fontId="8" fillId="2" borderId="0" xfId="18" applyNumberFormat="1" applyFont="1" applyFill="1" applyAlignment="1">
      <alignment horizontal="right" vertical="center"/>
    </xf>
    <xf numFmtId="4" fontId="8" fillId="0" borderId="0" xfId="18" applyNumberFormat="1" applyFont="1" applyFill="1" applyBorder="1" applyAlignment="1" applyProtection="1">
      <alignment horizontal="right" vertical="center" wrapText="1"/>
      <protection/>
    </xf>
    <xf numFmtId="0" fontId="7" fillId="0" borderId="0" xfId="0" applyFont="1" applyFill="1" applyBorder="1" applyAlignment="1">
      <alignment vertical="center"/>
    </xf>
    <xf numFmtId="37" fontId="7" fillId="0" borderId="0" xfId="0" applyNumberFormat="1" applyFont="1" applyFill="1" applyBorder="1" applyAlignment="1" applyProtection="1">
      <alignment vertical="center"/>
      <protection/>
    </xf>
    <xf numFmtId="3" fontId="11" fillId="2" borderId="0" xfId="18" applyNumberFormat="1" applyFont="1" applyFill="1" applyAlignment="1">
      <alignment horizontal="right" vertical="center"/>
    </xf>
    <xf numFmtId="4" fontId="7" fillId="0" borderId="0" xfId="0" applyNumberFormat="1" applyFont="1" applyFill="1" applyBorder="1" applyAlignment="1" applyProtection="1">
      <alignment horizontal="right" vertical="center" wrapText="1"/>
      <protection/>
    </xf>
    <xf numFmtId="4" fontId="8" fillId="0" borderId="0" xfId="0" applyNumberFormat="1" applyFont="1" applyFill="1" applyBorder="1" applyAlignment="1" applyProtection="1">
      <alignment horizontal="right" vertical="center" wrapText="1"/>
      <protection/>
    </xf>
    <xf numFmtId="3" fontId="7" fillId="2" borderId="0" xfId="18" applyNumberFormat="1" applyFont="1" applyFill="1" applyAlignment="1">
      <alignment horizontal="right" vertical="center"/>
    </xf>
    <xf numFmtId="4" fontId="7" fillId="0" borderId="0" xfId="18" applyNumberFormat="1" applyFont="1" applyFill="1" applyBorder="1" applyAlignment="1" applyProtection="1">
      <alignment horizontal="right" vertical="center" wrapText="1"/>
      <protection/>
    </xf>
    <xf numFmtId="0" fontId="7" fillId="0" borderId="3" xfId="0" applyFont="1" applyFill="1" applyBorder="1" applyAlignment="1">
      <alignment vertical="center"/>
    </xf>
    <xf numFmtId="0" fontId="12" fillId="2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37" fontId="7" fillId="2" borderId="0" xfId="0" applyNumberFormat="1" applyFont="1" applyFill="1" applyAlignment="1">
      <alignment vertical="center"/>
    </xf>
    <xf numFmtId="0" fontId="7" fillId="2" borderId="0" xfId="0" applyFont="1" applyFill="1" applyAlignment="1">
      <alignment vertical="center"/>
    </xf>
    <xf numFmtId="196" fontId="7" fillId="2" borderId="0" xfId="0" applyNumberFormat="1" applyFont="1" applyFill="1" applyAlignment="1">
      <alignment vertical="center"/>
    </xf>
    <xf numFmtId="3" fontId="7" fillId="2" borderId="0" xfId="0" applyNumberFormat="1" applyFont="1" applyFill="1" applyAlignment="1">
      <alignment vertical="center"/>
    </xf>
    <xf numFmtId="37" fontId="7" fillId="2" borderId="0" xfId="0" applyNumberFormat="1" applyFont="1" applyFill="1" applyBorder="1" applyAlignment="1" applyProtection="1">
      <alignment vertical="center"/>
      <protection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37" fontId="7" fillId="0" borderId="0" xfId="0" applyNumberFormat="1" applyFont="1" applyAlignment="1" applyProtection="1">
      <alignment vertical="center"/>
      <protection/>
    </xf>
    <xf numFmtId="0" fontId="7" fillId="0" borderId="0" xfId="0" applyFont="1" applyAlignment="1" quotePrefix="1">
      <alignment horizontal="left" vertical="center" wrapText="1"/>
    </xf>
    <xf numFmtId="43" fontId="7" fillId="0" borderId="0" xfId="18" applyFont="1" applyFill="1" applyBorder="1" applyAlignment="1">
      <alignment vertical="center"/>
    </xf>
    <xf numFmtId="183" fontId="13" fillId="0" borderId="0" xfId="18" applyNumberFormat="1" applyFont="1" applyFill="1" applyBorder="1" applyAlignment="1">
      <alignment vertical="center"/>
    </xf>
    <xf numFmtId="3" fontId="14" fillId="0" borderId="3" xfId="0" applyNumberFormat="1" applyFont="1" applyFill="1" applyBorder="1" applyAlignment="1">
      <alignment vertical="center"/>
    </xf>
    <xf numFmtId="0" fontId="8" fillId="4" borderId="4" xfId="0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/>
    </xf>
    <xf numFmtId="0" fontId="8" fillId="4" borderId="7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left" vertical="center"/>
    </xf>
    <xf numFmtId="0" fontId="8" fillId="4" borderId="8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left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R96"/>
  <sheetViews>
    <sheetView showGridLines="0" tabSelected="1" workbookViewId="0" topLeftCell="A1">
      <selection activeCell="A24" sqref="A24"/>
    </sheetView>
  </sheetViews>
  <sheetFormatPr defaultColWidth="9.77734375" defaultRowHeight="15"/>
  <cols>
    <col min="1" max="1" width="16.3359375" style="4" customWidth="1"/>
    <col min="2" max="11" width="5.4453125" style="4" customWidth="1"/>
    <col min="12" max="12" width="4.77734375" style="12" customWidth="1"/>
    <col min="13" max="13" width="2.77734375" style="4" customWidth="1"/>
    <col min="14" max="15" width="11.5546875" style="4" customWidth="1"/>
    <col min="16" max="16" width="6.77734375" style="4" customWidth="1"/>
    <col min="17" max="18" width="14.77734375" style="4" customWidth="1"/>
    <col min="19" max="28" width="11.5546875" style="4" customWidth="1"/>
    <col min="29" max="36" width="14.88671875" style="4" customWidth="1"/>
    <col min="37" max="16384" width="11.5546875" style="4" customWidth="1"/>
  </cols>
  <sheetData>
    <row r="1" spans="1:12" s="1" customFormat="1" ht="12">
      <c r="A1" s="48" t="s">
        <v>9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1:13" ht="9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/>
    </row>
    <row r="3" spans="1:12" ht="9" customHeight="1">
      <c r="A3" s="43" t="s">
        <v>0</v>
      </c>
      <c r="B3" s="45" t="s">
        <v>10</v>
      </c>
      <c r="C3" s="46"/>
      <c r="D3" s="46"/>
      <c r="E3" s="46"/>
      <c r="F3" s="46"/>
      <c r="G3" s="46"/>
      <c r="H3" s="46"/>
      <c r="I3" s="46"/>
      <c r="J3" s="46"/>
      <c r="K3" s="47"/>
      <c r="L3" s="49" t="s">
        <v>7</v>
      </c>
    </row>
    <row r="4" spans="1:13" ht="9">
      <c r="A4" s="44"/>
      <c r="B4" s="5">
        <v>1993</v>
      </c>
      <c r="C4" s="5">
        <v>1994</v>
      </c>
      <c r="D4" s="5">
        <v>1995</v>
      </c>
      <c r="E4" s="5">
        <v>1996</v>
      </c>
      <c r="F4" s="5">
        <v>1997</v>
      </c>
      <c r="G4" s="5">
        <v>1998</v>
      </c>
      <c r="H4" s="5">
        <v>1999</v>
      </c>
      <c r="I4" s="6">
        <v>2000</v>
      </c>
      <c r="J4" s="6">
        <v>2001</v>
      </c>
      <c r="K4" s="6">
        <v>2002</v>
      </c>
      <c r="L4" s="50"/>
      <c r="M4" s="3"/>
    </row>
    <row r="5" spans="1:15" s="12" customFormat="1" ht="9">
      <c r="A5" s="7"/>
      <c r="B5" s="8"/>
      <c r="C5" s="8"/>
      <c r="D5" s="8"/>
      <c r="E5" s="8"/>
      <c r="F5" s="8"/>
      <c r="G5" s="8"/>
      <c r="H5" s="9"/>
      <c r="I5" s="9"/>
      <c r="J5" s="9"/>
      <c r="K5" s="9"/>
      <c r="L5" s="10"/>
      <c r="M5" s="11"/>
      <c r="N5" s="11"/>
      <c r="O5" s="11"/>
    </row>
    <row r="6" spans="1:18" s="17" customFormat="1" ht="9">
      <c r="A6" s="7" t="s">
        <v>1</v>
      </c>
      <c r="B6" s="13">
        <v>0</v>
      </c>
      <c r="C6" s="14">
        <v>0</v>
      </c>
      <c r="D6" s="14">
        <v>0</v>
      </c>
      <c r="E6" s="14">
        <v>0</v>
      </c>
      <c r="F6" s="14">
        <v>0</v>
      </c>
      <c r="G6" s="14">
        <v>0</v>
      </c>
      <c r="H6" s="15">
        <v>400.248</v>
      </c>
      <c r="I6" s="15">
        <v>2210.570985</v>
      </c>
      <c r="J6" s="15">
        <v>4607.559</v>
      </c>
      <c r="K6" s="15">
        <v>5269.273525851539</v>
      </c>
      <c r="L6" s="16">
        <f>100*(K6-J6)/J6</f>
        <v>14.361498699236153</v>
      </c>
      <c r="Q6" s="18"/>
      <c r="R6" s="18"/>
    </row>
    <row r="7" spans="2:18" s="17" customFormat="1" ht="9">
      <c r="B7" s="19"/>
      <c r="C7" s="19"/>
      <c r="D7" s="19"/>
      <c r="E7" s="19"/>
      <c r="F7" s="19"/>
      <c r="G7" s="19"/>
      <c r="H7" s="19"/>
      <c r="I7" s="19"/>
      <c r="J7" s="19"/>
      <c r="K7" s="19"/>
      <c r="L7" s="20"/>
      <c r="Q7" s="18"/>
      <c r="R7" s="18"/>
    </row>
    <row r="8" spans="1:18" s="17" customFormat="1" ht="9">
      <c r="A8" s="7" t="s">
        <v>2</v>
      </c>
      <c r="B8" s="15">
        <v>7355.391</v>
      </c>
      <c r="C8" s="15">
        <v>7711.848000000002</v>
      </c>
      <c r="D8" s="15">
        <v>8065.954000000001</v>
      </c>
      <c r="E8" s="15">
        <v>9167.427</v>
      </c>
      <c r="F8" s="15">
        <v>9824.719000000001</v>
      </c>
      <c r="G8" s="15">
        <v>10787.595</v>
      </c>
      <c r="H8" s="15">
        <v>11855.183</v>
      </c>
      <c r="I8" s="15">
        <v>13282.879</v>
      </c>
      <c r="J8" s="15">
        <v>13998.797789999999</v>
      </c>
      <c r="K8" s="15">
        <v>15525.153</v>
      </c>
      <c r="L8" s="16">
        <f>100*(K8-J8)/J8</f>
        <v>10.903473518921382</v>
      </c>
      <c r="N8" s="8"/>
      <c r="Q8" s="18"/>
      <c r="R8" s="18"/>
    </row>
    <row r="9" spans="1:18" s="17" customFormat="1" ht="9">
      <c r="A9" s="7"/>
      <c r="B9" s="22"/>
      <c r="C9" s="22"/>
      <c r="D9" s="22"/>
      <c r="E9" s="22"/>
      <c r="F9" s="22"/>
      <c r="G9" s="22"/>
      <c r="H9" s="22"/>
      <c r="I9" s="22"/>
      <c r="J9" s="22"/>
      <c r="K9" s="22"/>
      <c r="L9" s="21"/>
      <c r="Q9" s="18"/>
      <c r="R9" s="18"/>
    </row>
    <row r="10" spans="1:18" s="17" customFormat="1" ht="9">
      <c r="A10" s="17" t="s">
        <v>6</v>
      </c>
      <c r="B10" s="22">
        <v>1487.01</v>
      </c>
      <c r="C10" s="22">
        <v>1531.175</v>
      </c>
      <c r="D10" s="22">
        <v>1412.915</v>
      </c>
      <c r="E10" s="22">
        <v>1649.928</v>
      </c>
      <c r="F10" s="22">
        <v>1819.89</v>
      </c>
      <c r="G10" s="22">
        <v>1927.565</v>
      </c>
      <c r="H10" s="22">
        <v>1599.694</v>
      </c>
      <c r="I10" s="22">
        <v>2728.5689086</v>
      </c>
      <c r="J10" s="22">
        <v>3027.3918382</v>
      </c>
      <c r="K10" s="22">
        <v>3383.2030127000003</v>
      </c>
      <c r="L10" s="23">
        <f>100*(K10-J10)/J10</f>
        <v>11.753059845452817</v>
      </c>
      <c r="Q10" s="18"/>
      <c r="R10" s="18"/>
    </row>
    <row r="11" spans="1:18" s="17" customFormat="1" ht="9">
      <c r="A11" s="17" t="s">
        <v>8</v>
      </c>
      <c r="B11" s="22">
        <v>1281.242</v>
      </c>
      <c r="C11" s="22">
        <v>1202.904</v>
      </c>
      <c r="D11" s="22">
        <v>1184.274</v>
      </c>
      <c r="E11" s="22">
        <v>1500.546</v>
      </c>
      <c r="F11" s="22">
        <v>1463.592</v>
      </c>
      <c r="G11" s="22">
        <v>2009.626</v>
      </c>
      <c r="H11" s="22">
        <v>2275.8609</v>
      </c>
      <c r="I11" s="22">
        <v>2370.638915</v>
      </c>
      <c r="J11" s="22">
        <v>2620.67583</v>
      </c>
      <c r="K11" s="22">
        <v>2136.0895595</v>
      </c>
      <c r="L11" s="23">
        <f aca="true" t="shared" si="0" ref="L11:L17">100*(K11-J11)/J11</f>
        <v>-18.49088944739876</v>
      </c>
      <c r="Q11" s="18"/>
      <c r="R11" s="18"/>
    </row>
    <row r="12" spans="1:18" s="17" customFormat="1" ht="9">
      <c r="A12" s="17" t="s">
        <v>5</v>
      </c>
      <c r="B12" s="22">
        <v>856.436</v>
      </c>
      <c r="C12" s="22">
        <v>1116.277</v>
      </c>
      <c r="D12" s="22">
        <v>1149.904</v>
      </c>
      <c r="E12" s="22">
        <v>1324.626</v>
      </c>
      <c r="F12" s="22">
        <v>1446.245</v>
      </c>
      <c r="G12" s="22">
        <v>1684.84</v>
      </c>
      <c r="H12" s="22">
        <v>2333.22</v>
      </c>
      <c r="I12" s="22">
        <v>2931.481</v>
      </c>
      <c r="J12" s="22">
        <v>3031.707</v>
      </c>
      <c r="K12" s="22">
        <v>3219.368</v>
      </c>
      <c r="L12" s="23">
        <f t="shared" si="0"/>
        <v>6.189945136518801</v>
      </c>
      <c r="Q12" s="18"/>
      <c r="R12" s="18"/>
    </row>
    <row r="13" spans="1:18" s="17" customFormat="1" ht="9">
      <c r="A13" s="17" t="s">
        <v>11</v>
      </c>
      <c r="B13" s="22" t="s">
        <v>4</v>
      </c>
      <c r="C13" s="22" t="s">
        <v>4</v>
      </c>
      <c r="D13" s="22" t="s">
        <v>4</v>
      </c>
      <c r="E13" s="22" t="s">
        <v>4</v>
      </c>
      <c r="F13" s="22" t="s">
        <v>4</v>
      </c>
      <c r="G13" s="22" t="s">
        <v>4</v>
      </c>
      <c r="H13" s="22">
        <v>1513.77749</v>
      </c>
      <c r="I13" s="22">
        <v>1738.2133711999995</v>
      </c>
      <c r="J13" s="22">
        <v>1734.3065875</v>
      </c>
      <c r="K13" s="22">
        <v>1876.4705709000002</v>
      </c>
      <c r="L13" s="23">
        <f t="shared" si="0"/>
        <v>8.197165623693408</v>
      </c>
      <c r="Q13" s="18"/>
      <c r="R13" s="18"/>
    </row>
    <row r="14" spans="1:18" s="17" customFormat="1" ht="9">
      <c r="A14" s="17" t="s">
        <v>12</v>
      </c>
      <c r="B14" s="22" t="s">
        <v>4</v>
      </c>
      <c r="C14" s="22" t="s">
        <v>4</v>
      </c>
      <c r="D14" s="22" t="s">
        <v>4</v>
      </c>
      <c r="E14" s="22" t="s">
        <v>4</v>
      </c>
      <c r="F14" s="22" t="s">
        <v>4</v>
      </c>
      <c r="G14" s="22" t="s">
        <v>4</v>
      </c>
      <c r="H14" s="22">
        <v>819.4429999999998</v>
      </c>
      <c r="I14" s="22">
        <v>1193.2680000000003</v>
      </c>
      <c r="J14" s="22">
        <v>1297.4004125</v>
      </c>
      <c r="K14" s="22">
        <v>1342.8974363000002</v>
      </c>
      <c r="L14" s="23">
        <f t="shared" si="0"/>
        <v>3.506783515840782</v>
      </c>
      <c r="Q14" s="18"/>
      <c r="R14" s="18"/>
    </row>
    <row r="15" spans="1:18" s="17" customFormat="1" ht="9">
      <c r="A15" s="17" t="s">
        <v>13</v>
      </c>
      <c r="B15" s="22">
        <v>349.305</v>
      </c>
      <c r="C15" s="22">
        <v>347.48</v>
      </c>
      <c r="D15" s="22">
        <v>334.34</v>
      </c>
      <c r="E15" s="22">
        <v>378.81</v>
      </c>
      <c r="F15" s="22">
        <v>404.055</v>
      </c>
      <c r="G15" s="22">
        <v>421.575</v>
      </c>
      <c r="H15" s="22">
        <v>431.015</v>
      </c>
      <c r="I15" s="22">
        <v>578.643</v>
      </c>
      <c r="J15" s="22">
        <v>583.847</v>
      </c>
      <c r="K15" s="22">
        <v>622.452</v>
      </c>
      <c r="L15" s="23">
        <f t="shared" si="0"/>
        <v>6.6121775054080985</v>
      </c>
      <c r="Q15" s="18"/>
      <c r="R15" s="18"/>
    </row>
    <row r="16" spans="1:18" s="17" customFormat="1" ht="9">
      <c r="A16" s="17" t="s">
        <v>14</v>
      </c>
      <c r="B16" s="22">
        <v>3424.103</v>
      </c>
      <c r="C16" s="22">
        <v>3558.542</v>
      </c>
      <c r="D16" s="22">
        <v>4009.5679999999998</v>
      </c>
      <c r="E16" s="22">
        <v>4359.873</v>
      </c>
      <c r="F16" s="22">
        <v>4731.210999999999</v>
      </c>
      <c r="G16" s="22">
        <v>4789.1939999999995</v>
      </c>
      <c r="H16" s="22">
        <v>5349.075</v>
      </c>
      <c r="I16" s="22">
        <v>6582.515</v>
      </c>
      <c r="J16" s="22">
        <v>9087.617</v>
      </c>
      <c r="K16" s="22">
        <v>11099.773999999998</v>
      </c>
      <c r="L16" s="23">
        <f t="shared" si="0"/>
        <v>22.141745190185695</v>
      </c>
      <c r="N16" s="8"/>
      <c r="Q16" s="18"/>
      <c r="R16" s="18"/>
    </row>
    <row r="17" spans="1:18" s="17" customFormat="1" ht="9">
      <c r="A17" s="17" t="s">
        <v>3</v>
      </c>
      <c r="B17" s="22">
        <v>-42.70500000000084</v>
      </c>
      <c r="C17" s="22">
        <v>-44.529999999997926</v>
      </c>
      <c r="D17" s="22">
        <v>-25.046999999999116</v>
      </c>
      <c r="E17" s="22">
        <v>-46.35600000000068</v>
      </c>
      <c r="F17" s="22">
        <v>-40.27399999999852</v>
      </c>
      <c r="G17" s="22">
        <v>-45.20500000000084</v>
      </c>
      <c r="H17" s="22">
        <v>266.5661000000018</v>
      </c>
      <c r="I17" s="22">
        <v>301.6031614000012</v>
      </c>
      <c r="J17" s="22">
        <v>254.53233179999916</v>
      </c>
      <c r="K17" s="22">
        <v>333.5399403515403</v>
      </c>
      <c r="L17" s="23">
        <f t="shared" si="0"/>
        <v>31.040303600260103</v>
      </c>
      <c r="N17" s="8"/>
      <c r="Q17" s="18"/>
      <c r="R17" s="18"/>
    </row>
    <row r="18" spans="1:18" s="17" customFormat="1" ht="9">
      <c r="A18" s="24"/>
      <c r="B18" s="42">
        <f>B6+B8-B10-B11-B12-B15-B16</f>
        <v>-42.70500000000084</v>
      </c>
      <c r="C18" s="42">
        <f aca="true" t="shared" si="1" ref="C18:K18">C6+C8-C10-C11-C12-C15-C16</f>
        <v>-44.529999999997926</v>
      </c>
      <c r="D18" s="42">
        <f t="shared" si="1"/>
        <v>-25.046999999999116</v>
      </c>
      <c r="E18" s="42">
        <f t="shared" si="1"/>
        <v>-46.35600000000068</v>
      </c>
      <c r="F18" s="42">
        <f t="shared" si="1"/>
        <v>-40.27399999999852</v>
      </c>
      <c r="G18" s="42">
        <f t="shared" si="1"/>
        <v>-45.20500000000084</v>
      </c>
      <c r="H18" s="42">
        <f t="shared" si="1"/>
        <v>266.5661000000018</v>
      </c>
      <c r="I18" s="42">
        <f t="shared" si="1"/>
        <v>301.6031614000012</v>
      </c>
      <c r="J18" s="42">
        <f t="shared" si="1"/>
        <v>255.11812179999652</v>
      </c>
      <c r="K18" s="42">
        <f t="shared" si="1"/>
        <v>333.5399536515397</v>
      </c>
      <c r="L18" s="24"/>
      <c r="N18" s="8"/>
      <c r="Q18" s="18"/>
      <c r="R18" s="18"/>
    </row>
    <row r="19" spans="1:18" s="17" customFormat="1" ht="9">
      <c r="A19" s="17" t="s">
        <v>15</v>
      </c>
      <c r="N19" s="8"/>
      <c r="Q19" s="18"/>
      <c r="R19" s="18"/>
    </row>
    <row r="20" spans="1:18" s="17" customFormat="1" ht="9">
      <c r="A20" s="17" t="s">
        <v>17</v>
      </c>
      <c r="Q20" s="18"/>
      <c r="R20" s="18"/>
    </row>
    <row r="21" spans="1:18" s="17" customFormat="1" ht="9">
      <c r="A21" s="17" t="s">
        <v>16</v>
      </c>
      <c r="Q21" s="18"/>
      <c r="R21" s="18"/>
    </row>
    <row r="22" s="17" customFormat="1" ht="9">
      <c r="A22" s="25" t="s">
        <v>18</v>
      </c>
    </row>
    <row r="23" s="17" customFormat="1" ht="9">
      <c r="A23" s="51" t="s">
        <v>19</v>
      </c>
    </row>
    <row r="24" s="17" customFormat="1" ht="9">
      <c r="A24" s="26" t="s">
        <v>20</v>
      </c>
    </row>
    <row r="25" spans="1:11" s="17" customFormat="1" ht="9">
      <c r="A25" s="26"/>
      <c r="H25" s="41"/>
      <c r="I25" s="41"/>
      <c r="J25" s="41"/>
      <c r="K25" s="41"/>
    </row>
    <row r="26" spans="1:12" s="12" customFormat="1" ht="9">
      <c r="A26" s="2"/>
      <c r="B26" s="17"/>
      <c r="C26" s="17"/>
      <c r="D26" s="17"/>
      <c r="E26" s="17"/>
      <c r="F26" s="17"/>
      <c r="G26" s="17"/>
      <c r="H26" s="40"/>
      <c r="I26" s="40"/>
      <c r="J26" s="40"/>
      <c r="K26" s="40"/>
      <c r="L26" s="17"/>
    </row>
    <row r="27" spans="1:12" s="12" customFormat="1" ht="9">
      <c r="A27" s="27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7"/>
    </row>
    <row r="28" spans="1:12" s="12" customFormat="1" ht="9">
      <c r="A28" s="17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3"/>
    </row>
    <row r="29" spans="1:12" s="29" customFormat="1" ht="9">
      <c r="A29" s="17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12"/>
    </row>
    <row r="30" spans="1:12" s="29" customFormat="1" ht="9">
      <c r="A30" s="17"/>
      <c r="G30" s="28"/>
      <c r="H30" s="28"/>
      <c r="I30" s="28"/>
      <c r="J30" s="30"/>
      <c r="K30" s="30"/>
      <c r="L30" s="12"/>
    </row>
    <row r="31" spans="1:12" s="29" customFormat="1" ht="9">
      <c r="A31" s="17"/>
      <c r="H31" s="31"/>
      <c r="I31" s="31"/>
      <c r="J31" s="31"/>
      <c r="K31" s="31"/>
      <c r="L31" s="12"/>
    </row>
    <row r="32" spans="2:12" s="29" customFormat="1" ht="9"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12"/>
    </row>
    <row r="33" spans="2:12" s="29" customFormat="1" ht="9"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12"/>
    </row>
    <row r="34" spans="1:12" s="29" customFormat="1" ht="9">
      <c r="A34" s="2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12"/>
    </row>
    <row r="35" spans="1:12" s="29" customFormat="1" ht="9">
      <c r="A35" s="2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12"/>
    </row>
    <row r="36" spans="1:12" s="29" customFormat="1" ht="9">
      <c r="A36" s="2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12"/>
    </row>
    <row r="37" spans="1:12" s="29" customFormat="1" ht="9">
      <c r="A37" s="2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12"/>
    </row>
    <row r="38" spans="1:11" ht="9">
      <c r="A38" s="2"/>
      <c r="B38" s="32"/>
      <c r="C38" s="32"/>
      <c r="D38" s="32"/>
      <c r="E38" s="32"/>
      <c r="F38" s="32"/>
      <c r="G38" s="32"/>
      <c r="H38" s="32"/>
      <c r="I38" s="32"/>
      <c r="J38" s="32"/>
      <c r="K38" s="32"/>
    </row>
    <row r="39" spans="1:11" ht="9">
      <c r="A39" s="33"/>
      <c r="B39" s="34"/>
      <c r="C39" s="34"/>
      <c r="D39" s="34"/>
      <c r="E39" s="34"/>
      <c r="F39" s="34"/>
      <c r="G39" s="34"/>
      <c r="H39" s="34"/>
      <c r="I39" s="34"/>
      <c r="J39" s="34"/>
      <c r="K39" s="34"/>
    </row>
    <row r="40" spans="1:11" ht="9">
      <c r="A40" s="33"/>
      <c r="B40" s="34"/>
      <c r="C40" s="34"/>
      <c r="D40" s="34"/>
      <c r="E40" s="34"/>
      <c r="F40" s="34"/>
      <c r="G40" s="34"/>
      <c r="H40" s="34"/>
      <c r="I40" s="34"/>
      <c r="J40" s="34"/>
      <c r="K40" s="34"/>
    </row>
    <row r="41" spans="1:11" ht="9">
      <c r="A41" s="33"/>
      <c r="B41" s="34"/>
      <c r="C41" s="34"/>
      <c r="D41" s="34"/>
      <c r="E41" s="34"/>
      <c r="F41" s="34"/>
      <c r="G41" s="34"/>
      <c r="H41" s="34"/>
      <c r="I41" s="34"/>
      <c r="J41" s="34"/>
      <c r="K41" s="34"/>
    </row>
    <row r="64" ht="9">
      <c r="A64" s="35"/>
    </row>
    <row r="66" ht="9">
      <c r="B66" s="36"/>
    </row>
    <row r="68" spans="1:11" ht="9">
      <c r="A68" s="37"/>
      <c r="B68" s="37"/>
      <c r="C68" s="37"/>
      <c r="D68" s="37"/>
      <c r="E68" s="37"/>
      <c r="F68" s="37"/>
      <c r="G68" s="37"/>
      <c r="H68" s="37"/>
      <c r="I68" s="37"/>
      <c r="J68" s="37"/>
      <c r="K68" s="37"/>
    </row>
    <row r="69" spans="2:18" ht="9">
      <c r="B69" s="37"/>
      <c r="C69" s="37"/>
      <c r="P69" s="37"/>
      <c r="Q69" s="37"/>
      <c r="R69" s="37"/>
    </row>
    <row r="70" spans="1:18" ht="9">
      <c r="A70" s="36"/>
      <c r="P70" s="36"/>
      <c r="Q70" s="36"/>
      <c r="R70" s="36"/>
    </row>
    <row r="71" spans="2:18" ht="9">
      <c r="B71" s="38"/>
      <c r="R71" s="38"/>
    </row>
    <row r="72" spans="2:18" ht="9">
      <c r="B72" s="38"/>
      <c r="Q72" s="38"/>
      <c r="R72" s="38"/>
    </row>
    <row r="73" spans="2:18" ht="9">
      <c r="B73" s="38"/>
      <c r="Q73" s="38"/>
      <c r="R73" s="38"/>
    </row>
    <row r="74" spans="2:18" ht="9">
      <c r="B74" s="38"/>
      <c r="C74" s="38"/>
      <c r="D74" s="38"/>
      <c r="E74" s="38"/>
      <c r="F74" s="38"/>
      <c r="G74" s="38"/>
      <c r="H74" s="38"/>
      <c r="I74" s="38"/>
      <c r="J74" s="38"/>
      <c r="K74" s="38"/>
      <c r="Q74" s="38"/>
      <c r="R74" s="38"/>
    </row>
    <row r="75" spans="2:18" ht="9">
      <c r="B75" s="38"/>
      <c r="C75" s="38"/>
      <c r="D75" s="38"/>
      <c r="E75" s="38"/>
      <c r="F75" s="38"/>
      <c r="G75" s="38"/>
      <c r="H75" s="38"/>
      <c r="I75" s="38"/>
      <c r="J75" s="38"/>
      <c r="K75" s="38"/>
      <c r="Q75" s="38"/>
      <c r="R75" s="38"/>
    </row>
    <row r="76" spans="2:18" ht="9">
      <c r="B76" s="38"/>
      <c r="C76" s="38"/>
      <c r="D76" s="38"/>
      <c r="E76" s="38"/>
      <c r="F76" s="38"/>
      <c r="G76" s="38"/>
      <c r="H76" s="38"/>
      <c r="I76" s="38"/>
      <c r="J76" s="38"/>
      <c r="K76" s="38"/>
      <c r="Q76" s="38"/>
      <c r="R76" s="38"/>
    </row>
    <row r="77" spans="2:18" ht="9">
      <c r="B77" s="38"/>
      <c r="C77" s="38"/>
      <c r="D77" s="38"/>
      <c r="E77" s="38"/>
      <c r="F77" s="38"/>
      <c r="G77" s="38"/>
      <c r="H77" s="38"/>
      <c r="I77" s="38"/>
      <c r="J77" s="38"/>
      <c r="K77" s="38"/>
      <c r="Q77" s="38"/>
      <c r="R77" s="38"/>
    </row>
    <row r="78" spans="2:18" ht="9">
      <c r="B78" s="38"/>
      <c r="C78" s="38"/>
      <c r="D78" s="38"/>
      <c r="E78" s="38"/>
      <c r="F78" s="38"/>
      <c r="G78" s="38"/>
      <c r="H78" s="38"/>
      <c r="I78" s="38"/>
      <c r="J78" s="38"/>
      <c r="K78" s="38"/>
      <c r="Q78" s="38"/>
      <c r="R78" s="38"/>
    </row>
    <row r="79" spans="2:18" ht="9">
      <c r="B79" s="38"/>
      <c r="C79" s="38"/>
      <c r="D79" s="38"/>
      <c r="E79" s="38"/>
      <c r="F79" s="38"/>
      <c r="G79" s="38"/>
      <c r="H79" s="38"/>
      <c r="I79" s="38"/>
      <c r="J79" s="38"/>
      <c r="K79" s="38"/>
      <c r="Q79" s="38"/>
      <c r="R79" s="38"/>
    </row>
    <row r="80" spans="2:18" ht="9">
      <c r="B80" s="38"/>
      <c r="C80" s="38"/>
      <c r="D80" s="38"/>
      <c r="E80" s="38"/>
      <c r="F80" s="38"/>
      <c r="G80" s="38"/>
      <c r="H80" s="38"/>
      <c r="I80" s="38"/>
      <c r="J80" s="38"/>
      <c r="K80" s="38"/>
      <c r="Q80" s="38"/>
      <c r="R80" s="38"/>
    </row>
    <row r="81" spans="2:18" ht="9">
      <c r="B81" s="38"/>
      <c r="C81" s="38"/>
      <c r="D81" s="38"/>
      <c r="E81" s="38"/>
      <c r="F81" s="38"/>
      <c r="G81" s="38"/>
      <c r="H81" s="38"/>
      <c r="I81" s="38"/>
      <c r="J81" s="38"/>
      <c r="K81" s="38"/>
      <c r="Q81" s="38"/>
      <c r="R81" s="38"/>
    </row>
    <row r="82" spans="2:18" ht="9">
      <c r="B82" s="38"/>
      <c r="C82" s="38"/>
      <c r="D82" s="38"/>
      <c r="E82" s="38"/>
      <c r="F82" s="38"/>
      <c r="G82" s="38"/>
      <c r="H82" s="38"/>
      <c r="I82" s="38"/>
      <c r="J82" s="38"/>
      <c r="K82" s="38"/>
      <c r="R82" s="38"/>
    </row>
    <row r="83" spans="2:18" ht="9">
      <c r="B83" s="38"/>
      <c r="C83" s="38"/>
      <c r="D83" s="38"/>
      <c r="E83" s="38"/>
      <c r="F83" s="38"/>
      <c r="G83" s="38"/>
      <c r="H83" s="38"/>
      <c r="I83" s="38"/>
      <c r="J83" s="38"/>
      <c r="K83" s="38"/>
      <c r="R83" s="38"/>
    </row>
    <row r="84" spans="2:18" ht="9">
      <c r="B84" s="38"/>
      <c r="C84" s="38"/>
      <c r="D84" s="38"/>
      <c r="E84" s="38"/>
      <c r="F84" s="38"/>
      <c r="G84" s="38"/>
      <c r="H84" s="38"/>
      <c r="I84" s="38"/>
      <c r="J84" s="38"/>
      <c r="K84" s="38"/>
      <c r="R84" s="38"/>
    </row>
    <row r="85" spans="2:18" ht="9">
      <c r="B85" s="38"/>
      <c r="C85" s="38"/>
      <c r="D85" s="38"/>
      <c r="E85" s="38"/>
      <c r="F85" s="38"/>
      <c r="G85" s="38"/>
      <c r="H85" s="38"/>
      <c r="I85" s="38"/>
      <c r="J85" s="38"/>
      <c r="K85" s="38"/>
      <c r="Q85" s="38"/>
      <c r="R85" s="38"/>
    </row>
    <row r="86" spans="2:18" ht="9">
      <c r="B86" s="38"/>
      <c r="C86" s="38"/>
      <c r="D86" s="38"/>
      <c r="E86" s="38"/>
      <c r="F86" s="38"/>
      <c r="G86" s="38"/>
      <c r="H86" s="38"/>
      <c r="I86" s="38"/>
      <c r="J86" s="38"/>
      <c r="K86" s="38"/>
      <c r="Q86" s="38"/>
      <c r="R86" s="38"/>
    </row>
    <row r="87" spans="2:18" ht="9">
      <c r="B87" s="38"/>
      <c r="C87" s="38"/>
      <c r="D87" s="38"/>
      <c r="E87" s="38"/>
      <c r="F87" s="38"/>
      <c r="G87" s="38"/>
      <c r="H87" s="38"/>
      <c r="I87" s="38"/>
      <c r="J87" s="38"/>
      <c r="K87" s="38"/>
      <c r="Q87" s="38"/>
      <c r="R87" s="38"/>
    </row>
    <row r="88" spans="2:18" ht="9">
      <c r="B88" s="38"/>
      <c r="C88" s="38"/>
      <c r="D88" s="38"/>
      <c r="E88" s="38"/>
      <c r="F88" s="38"/>
      <c r="G88" s="38"/>
      <c r="H88" s="38"/>
      <c r="I88" s="38"/>
      <c r="J88" s="38"/>
      <c r="K88" s="38"/>
      <c r="Q88" s="38"/>
      <c r="R88" s="38"/>
    </row>
    <row r="90" ht="9">
      <c r="A90" s="35"/>
    </row>
    <row r="96" ht="9">
      <c r="C96" s="39"/>
    </row>
  </sheetData>
  <mergeCells count="4">
    <mergeCell ref="A3:A4"/>
    <mergeCell ref="B3:K3"/>
    <mergeCell ref="A1:L1"/>
    <mergeCell ref="L3:L4"/>
  </mergeCells>
  <printOptions horizontalCentered="1"/>
  <pageMargins left="0.5905511811023623" right="0.5905511811023623" top="0.7874015748031497" bottom="0.7874015748031497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Luciana Oliveira</cp:lastModifiedBy>
  <cp:lastPrinted>2003-07-10T18:21:29Z</cp:lastPrinted>
  <dcterms:created xsi:type="dcterms:W3CDTF">1998-02-13T16:40:51Z</dcterms:created>
  <dcterms:modified xsi:type="dcterms:W3CDTF">2003-10-15T19:36:21Z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