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45" windowWidth="11895" windowHeight="2850" activeTab="0"/>
  </bookViews>
  <sheets>
    <sheet name="T2.43" sheetId="1" r:id="rId1"/>
  </sheets>
  <definedNames>
    <definedName name="_xlnm.Print_Area" localSheetId="0">'T2.43'!$A$1:$L$23</definedName>
  </definedNames>
  <calcPr fullCalcOnLoad="1"/>
</workbook>
</file>

<file path=xl/sharedStrings.xml><?xml version="1.0" encoding="utf-8"?>
<sst xmlns="http://schemas.openxmlformats.org/spreadsheetml/2006/main" count="20" uniqueCount="17">
  <si>
    <t>Especificação</t>
  </si>
  <si>
    <t>Importação líquida de derivados (c)</t>
  </si>
  <si>
    <t>Consumo aparente  (d)=(a)+(b)+(c)</t>
  </si>
  <si>
    <t>Dependência externa (e)=(d)-(a)</t>
  </si>
  <si>
    <t>Dependência externa de petróleo e seus derivados (mil bep/d)</t>
  </si>
  <si>
    <t>Produção de Petróleo (a)¹</t>
  </si>
  <si>
    <t>Dependência externa (e)/(d) %</t>
  </si>
  <si>
    <t>Importação líquida de petróleo (b)²</t>
  </si>
  <si>
    <t>Nota: Dados trabalhados pela ANP/SEE.</t>
  </si>
  <si>
    <t xml:space="preserve">Fontes: ANP/SDP, conforme o Decreto n.º 2.705/98, para os dados de produção de petróleo, a partir de 1999 e Petrobras/SERPLAN, para os anos anteriores; </t>
  </si>
  <si>
    <t xml:space="preserve">MDIC/SECEX, para os dados de importação e exportação de petróleo e derivados, a partir de 1999 e Petrobras/SERPLAN, para os anos anteriores, exceto para </t>
  </si>
  <si>
    <t>02/01
%</t>
  </si>
  <si>
    <r>
      <t>os combustíveis para navios (</t>
    </r>
    <r>
      <rPr>
        <i/>
        <sz val="7"/>
        <rFont val="Helvetica Neue"/>
        <family val="2"/>
      </rPr>
      <t>bunker</t>
    </r>
    <r>
      <rPr>
        <sz val="7"/>
        <rFont val="Helvetica Neue"/>
        <family val="2"/>
      </rPr>
      <t>). Para os combustíveis para navios (</t>
    </r>
    <r>
      <rPr>
        <i/>
        <sz val="7"/>
        <rFont val="Helvetica Neue"/>
        <family val="2"/>
      </rPr>
      <t>bunker</t>
    </r>
    <r>
      <rPr>
        <sz val="7"/>
        <rFont val="Helvetica Neue"/>
        <family val="2"/>
      </rPr>
      <t>), Petrobras/ABAST, a partir de 1999 e Petrobras/SERPLAN, para os anos anteriores.</t>
    </r>
  </si>
  <si>
    <t>...</t>
  </si>
  <si>
    <t>Tabela 2.43 - Dependência externa de petróleo e seus derivados - 1993/2002</t>
  </si>
  <si>
    <r>
      <t>¹Inclui condensado e outras 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 xml:space="preserve">), conforme classificação da Portaria ANP n.º 009/00. ²Inclui condensado, mas não inclui outras </t>
    </r>
  </si>
  <si>
    <r>
      <t>parcelas componentes do LGN (GLP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>), conforme classificação da Portaria ANP n.º 009/00.</t>
    </r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</si>
</sst>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_);_(@_)"/>
    <numFmt numFmtId="176" formatCode="#,##0.0"/>
    <numFmt numFmtId="177" formatCode="0.0"/>
    <numFmt numFmtId="178" formatCode="0.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</numFmts>
  <fonts count="13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i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color indexed="12"/>
      <name val="Helvetica Neue"/>
      <family val="0"/>
    </font>
    <font>
      <b/>
      <sz val="7"/>
      <color indexed="17"/>
      <name val="Helvetica Neue"/>
      <family val="0"/>
    </font>
    <font>
      <vertAlign val="sub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7" fontId="5" fillId="2" borderId="0" xfId="0" applyNumberFormat="1" applyFont="1" applyFill="1" applyBorder="1" applyAlignment="1">
      <alignment/>
    </xf>
    <xf numFmtId="172" fontId="5" fillId="2" borderId="0" xfId="2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171" fontId="5" fillId="2" borderId="3" xfId="19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170" fontId="5" fillId="2" borderId="0" xfId="20" applyNumberFormat="1" applyFont="1" applyFill="1" applyAlignment="1">
      <alignment/>
    </xf>
    <xf numFmtId="0" fontId="4" fillId="2" borderId="0" xfId="0" applyFont="1" applyFill="1" applyAlignment="1">
      <alignment/>
    </xf>
    <xf numFmtId="172" fontId="4" fillId="2" borderId="0" xfId="20" applyNumberFormat="1" applyFont="1" applyFill="1" applyAlignment="1">
      <alignment/>
    </xf>
    <xf numFmtId="176" fontId="4" fillId="2" borderId="0" xfId="20" applyNumberFormat="1" applyFont="1" applyFill="1" applyAlignment="1">
      <alignment/>
    </xf>
    <xf numFmtId="172" fontId="4" fillId="2" borderId="0" xfId="20" applyNumberFormat="1" applyFont="1" applyFill="1" applyBorder="1" applyAlignment="1">
      <alignment/>
    </xf>
    <xf numFmtId="176" fontId="4" fillId="2" borderId="0" xfId="0" applyNumberFormat="1" applyFont="1" applyFill="1" applyAlignment="1">
      <alignment/>
    </xf>
    <xf numFmtId="171" fontId="4" fillId="2" borderId="0" xfId="19" applyNumberFormat="1" applyFont="1" applyFill="1" applyAlignment="1">
      <alignment/>
    </xf>
    <xf numFmtId="0" fontId="3" fillId="2" borderId="0" xfId="0" applyFont="1" applyFill="1" applyAlignment="1">
      <alignment/>
    </xf>
    <xf numFmtId="171" fontId="3" fillId="2" borderId="0" xfId="19" applyNumberFormat="1" applyFont="1" applyFill="1" applyAlignment="1">
      <alignment/>
    </xf>
    <xf numFmtId="176" fontId="3" fillId="2" borderId="0" xfId="20" applyNumberFormat="1" applyFont="1" applyFill="1" applyAlignment="1">
      <alignment/>
    </xf>
    <xf numFmtId="172" fontId="5" fillId="2" borderId="0" xfId="20" applyNumberFormat="1" applyFont="1" applyFill="1" applyAlignment="1">
      <alignment/>
    </xf>
    <xf numFmtId="176" fontId="5" fillId="2" borderId="0" xfId="20" applyNumberFormat="1" applyFont="1" applyFill="1" applyAlignment="1">
      <alignment/>
    </xf>
    <xf numFmtId="179" fontId="3" fillId="2" borderId="0" xfId="0" applyNumberFormat="1" applyFont="1" applyFill="1" applyBorder="1" applyAlignment="1">
      <alignment horizontal="center" vertical="center"/>
    </xf>
    <xf numFmtId="172" fontId="4" fillId="2" borderId="0" xfId="0" applyNumberFormat="1" applyFont="1" applyFill="1" applyBorder="1" applyAlignment="1">
      <alignment horizontal="center" vertical="center"/>
    </xf>
    <xf numFmtId="172" fontId="4" fillId="2" borderId="0" xfId="20" applyNumberFormat="1" applyFont="1" applyFill="1" applyAlignment="1">
      <alignment/>
    </xf>
    <xf numFmtId="171" fontId="5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170" fontId="5" fillId="2" borderId="0" xfId="20" applyNumberFormat="1" applyFont="1" applyFill="1" applyAlignment="1">
      <alignment/>
    </xf>
    <xf numFmtId="0" fontId="10" fillId="2" borderId="0" xfId="0" applyFont="1" applyFill="1" applyAlignment="1">
      <alignment/>
    </xf>
    <xf numFmtId="170" fontId="4" fillId="2" borderId="0" xfId="20" applyNumberFormat="1" applyFont="1" applyFill="1" applyAlignment="1">
      <alignment/>
    </xf>
    <xf numFmtId="170" fontId="10" fillId="2" borderId="0" xfId="20" applyNumberFormat="1" applyFont="1" applyFill="1" applyAlignment="1">
      <alignment/>
    </xf>
    <xf numFmtId="170" fontId="4" fillId="2" borderId="0" xfId="0" applyNumberFormat="1" applyFont="1" applyFill="1" applyAlignment="1">
      <alignment/>
    </xf>
    <xf numFmtId="1" fontId="11" fillId="2" borderId="0" xfId="2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2" borderId="0" xfId="20" applyNumberFormat="1" applyFont="1" applyFill="1" applyBorder="1" applyAlignment="1">
      <alignment horizontal="right"/>
    </xf>
    <xf numFmtId="176" fontId="4" fillId="2" borderId="0" xfId="20" applyNumberFormat="1" applyFont="1" applyFill="1" applyAlignment="1">
      <alignment horizontal="right"/>
    </xf>
    <xf numFmtId="172" fontId="4" fillId="2" borderId="0" xfId="2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171" fontId="4" fillId="2" borderId="0" xfId="19" applyNumberFormat="1" applyFont="1" applyFill="1" applyAlignment="1">
      <alignment horizontal="right"/>
    </xf>
    <xf numFmtId="171" fontId="3" fillId="2" borderId="0" xfId="19" applyNumberFormat="1" applyFont="1" applyFill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6.8515625" style="4" customWidth="1"/>
    <col min="2" max="7" width="6.7109375" style="4" customWidth="1"/>
    <col min="8" max="8" width="8.57421875" style="4" bestFit="1" customWidth="1"/>
    <col min="9" max="10" width="8.140625" style="4" bestFit="1" customWidth="1"/>
    <col min="11" max="11" width="8.140625" style="4" customWidth="1"/>
    <col min="12" max="12" width="6.28125" style="4" customWidth="1"/>
    <col min="13" max="16384" width="9.140625" style="4" customWidth="1"/>
  </cols>
  <sheetData>
    <row r="1" spans="1:12" s="1" customFormat="1" ht="12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" customFormat="1" ht="9">
      <c r="A2" s="2"/>
      <c r="B2" s="2"/>
      <c r="C2" s="2"/>
      <c r="D2" s="2"/>
      <c r="E2" s="2"/>
      <c r="F2" s="2"/>
      <c r="G2" s="2"/>
      <c r="H2" s="26"/>
      <c r="I2" s="26"/>
      <c r="J2" s="26"/>
      <c r="K2" s="27"/>
      <c r="L2" s="2"/>
    </row>
    <row r="3" spans="1:12" ht="9">
      <c r="A3" s="45" t="s">
        <v>0</v>
      </c>
      <c r="B3" s="47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48" t="s">
        <v>11</v>
      </c>
    </row>
    <row r="4" spans="1:12" ht="9">
      <c r="A4" s="46"/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6">
        <v>2000</v>
      </c>
      <c r="J4" s="6">
        <v>2001</v>
      </c>
      <c r="K4" s="6">
        <v>2002</v>
      </c>
      <c r="L4" s="49"/>
    </row>
    <row r="5" spans="1:11" ht="9">
      <c r="A5" s="7"/>
      <c r="B5" s="8"/>
      <c r="C5" s="8"/>
      <c r="D5" s="8"/>
      <c r="E5" s="8"/>
      <c r="F5" s="8"/>
      <c r="G5" s="8"/>
      <c r="H5" s="9"/>
      <c r="I5" s="9"/>
      <c r="J5" s="9"/>
      <c r="K5" s="9"/>
    </row>
    <row r="6" spans="1:14" ht="9">
      <c r="A6" s="15" t="s">
        <v>5</v>
      </c>
      <c r="B6" s="16">
        <v>679.2321387479452</v>
      </c>
      <c r="C6" s="16">
        <v>704.629887591781</v>
      </c>
      <c r="D6" s="16">
        <v>728.893092780822</v>
      </c>
      <c r="E6" s="16">
        <v>824.1432322841529</v>
      </c>
      <c r="F6" s="16">
        <v>885.9008321452054</v>
      </c>
      <c r="G6" s="16">
        <v>1024.6702931479454</v>
      </c>
      <c r="H6" s="16">
        <v>1156.1240147712329</v>
      </c>
      <c r="I6" s="16">
        <v>1298.0161856174864</v>
      </c>
      <c r="J6" s="17">
        <v>1364.7272257798627</v>
      </c>
      <c r="K6" s="17">
        <v>1535.1930320856986</v>
      </c>
      <c r="L6" s="17">
        <f>((K6-J6)/J6)*100</f>
        <v>12.490833558949818</v>
      </c>
      <c r="M6" s="24"/>
      <c r="N6" s="28"/>
    </row>
    <row r="7" spans="1:14" ht="9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24"/>
      <c r="N7" s="28"/>
    </row>
    <row r="8" spans="1:14" ht="9">
      <c r="A8" s="15" t="s">
        <v>7</v>
      </c>
      <c r="B8" s="18">
        <v>502.00601332948764</v>
      </c>
      <c r="C8" s="18">
        <v>552.9385132750356</v>
      </c>
      <c r="D8" s="39" t="s">
        <v>13</v>
      </c>
      <c r="E8" s="18">
        <v>549.1272282874644</v>
      </c>
      <c r="F8" s="18">
        <v>549.4079271806493</v>
      </c>
      <c r="G8" s="18">
        <v>521.6705657453342</v>
      </c>
      <c r="H8" s="18">
        <v>461.8860009589292</v>
      </c>
      <c r="I8" s="18">
        <v>376.55935871893956</v>
      </c>
      <c r="J8" s="18">
        <v>300.62691872952087</v>
      </c>
      <c r="K8" s="16">
        <v>134.84320036648256</v>
      </c>
      <c r="L8" s="17">
        <f>((K8-J8)/J8)*100</f>
        <v>-55.145999255042334</v>
      </c>
      <c r="M8" s="24"/>
      <c r="N8" s="28"/>
    </row>
    <row r="9" spans="1:14" ht="9">
      <c r="A9" s="15"/>
      <c r="B9" s="16"/>
      <c r="C9" s="16"/>
      <c r="D9" s="16"/>
      <c r="E9" s="16"/>
      <c r="F9" s="16"/>
      <c r="G9" s="16"/>
      <c r="H9" s="24"/>
      <c r="I9" s="24"/>
      <c r="J9" s="25"/>
      <c r="K9" s="25"/>
      <c r="L9" s="17"/>
      <c r="M9" s="24"/>
      <c r="N9" s="28"/>
    </row>
    <row r="10" spans="1:14" ht="9">
      <c r="A10" s="15" t="s">
        <v>1</v>
      </c>
      <c r="B10" s="16">
        <v>139.8693969919794</v>
      </c>
      <c r="C10" s="16">
        <v>84.92249220800059</v>
      </c>
      <c r="D10" s="16">
        <v>150.32147960878996</v>
      </c>
      <c r="E10" s="16">
        <v>177.56873428827873</v>
      </c>
      <c r="F10" s="16">
        <v>185.73810207506847</v>
      </c>
      <c r="G10" s="16">
        <v>144.41508308010953</v>
      </c>
      <c r="H10" s="16">
        <v>150.37231996924422</v>
      </c>
      <c r="I10" s="16">
        <v>137.39545718056172</v>
      </c>
      <c r="J10" s="17">
        <v>36.53199474390428</v>
      </c>
      <c r="K10" s="17">
        <v>24.136416256001212</v>
      </c>
      <c r="L10" s="17">
        <f>((K10-J10)/J10)*100</f>
        <v>-33.930746390385345</v>
      </c>
      <c r="M10" s="24"/>
      <c r="N10" s="28"/>
    </row>
    <row r="11" spans="1:14" ht="9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24"/>
      <c r="N11" s="28"/>
    </row>
    <row r="12" spans="1:14" ht="9">
      <c r="A12" s="15" t="s">
        <v>2</v>
      </c>
      <c r="B12" s="17">
        <f>SUM(B6:B10)</f>
        <v>1321.1075490694122</v>
      </c>
      <c r="C12" s="17">
        <f>SUM(C6:C10)</f>
        <v>1342.4908930748172</v>
      </c>
      <c r="D12" s="40" t="s">
        <v>13</v>
      </c>
      <c r="E12" s="17">
        <f aca="true" t="shared" si="0" ref="E12:K12">SUM(E6:E10)</f>
        <v>1550.839194859896</v>
      </c>
      <c r="F12" s="17">
        <f t="shared" si="0"/>
        <v>1621.0468614009233</v>
      </c>
      <c r="G12" s="17">
        <f t="shared" si="0"/>
        <v>1690.755941973389</v>
      </c>
      <c r="H12" s="17">
        <f>SUM(H6:H10)</f>
        <v>1768.3823356994062</v>
      </c>
      <c r="I12" s="17">
        <f t="shared" si="0"/>
        <v>1811.9710015169876</v>
      </c>
      <c r="J12" s="17">
        <f t="shared" si="0"/>
        <v>1701.8861392532879</v>
      </c>
      <c r="K12" s="17">
        <f t="shared" si="0"/>
        <v>1694.1726487081824</v>
      </c>
      <c r="L12" s="17">
        <f>((K12-J12)/J12)*100</f>
        <v>-0.4532318800416256</v>
      </c>
      <c r="M12" s="24"/>
      <c r="N12" s="28"/>
    </row>
    <row r="13" spans="1:14" ht="9">
      <c r="A13" s="15"/>
      <c r="B13" s="16"/>
      <c r="C13" s="16"/>
      <c r="D13" s="41"/>
      <c r="E13" s="16"/>
      <c r="F13" s="16"/>
      <c r="G13" s="16"/>
      <c r="H13" s="16"/>
      <c r="I13" s="16"/>
      <c r="J13" s="17"/>
      <c r="K13" s="17"/>
      <c r="L13" s="17"/>
      <c r="M13" s="24"/>
      <c r="N13" s="28"/>
    </row>
    <row r="14" spans="1:14" ht="9">
      <c r="A14" s="15" t="s">
        <v>3</v>
      </c>
      <c r="B14" s="19">
        <f>B12-B6</f>
        <v>641.875410321467</v>
      </c>
      <c r="C14" s="19">
        <f aca="true" t="shared" si="1" ref="C14:K14">C12-C6</f>
        <v>637.8610054830363</v>
      </c>
      <c r="D14" s="42" t="s">
        <v>13</v>
      </c>
      <c r="E14" s="19">
        <f t="shared" si="1"/>
        <v>726.6959625757431</v>
      </c>
      <c r="F14" s="19">
        <f t="shared" si="1"/>
        <v>735.1460292557178</v>
      </c>
      <c r="G14" s="19">
        <f t="shared" si="1"/>
        <v>666.0856488254437</v>
      </c>
      <c r="H14" s="19">
        <f t="shared" si="1"/>
        <v>612.2583209281734</v>
      </c>
      <c r="I14" s="19">
        <f t="shared" si="1"/>
        <v>513.9548158995012</v>
      </c>
      <c r="J14" s="19">
        <f t="shared" si="1"/>
        <v>337.1589134734252</v>
      </c>
      <c r="K14" s="19">
        <f t="shared" si="1"/>
        <v>158.97961662248372</v>
      </c>
      <c r="L14" s="17">
        <f>((K14-J14)/J14)*100</f>
        <v>-52.84727460274768</v>
      </c>
      <c r="M14" s="24"/>
      <c r="N14" s="28"/>
    </row>
    <row r="15" spans="1:14" ht="9">
      <c r="A15" s="15"/>
      <c r="B15" s="20"/>
      <c r="C15" s="20"/>
      <c r="D15" s="43"/>
      <c r="E15" s="20"/>
      <c r="F15" s="20"/>
      <c r="G15" s="20"/>
      <c r="H15" s="19"/>
      <c r="I15" s="19"/>
      <c r="J15" s="19"/>
      <c r="K15" s="19"/>
      <c r="L15" s="17"/>
      <c r="M15" s="24"/>
      <c r="N15" s="28"/>
    </row>
    <row r="16" spans="1:14" ht="9">
      <c r="A16" s="21" t="s">
        <v>6</v>
      </c>
      <c r="B16" s="22">
        <f>B14/B12</f>
        <v>0.48586158694922593</v>
      </c>
      <c r="C16" s="22">
        <f aca="true" t="shared" si="2" ref="C16:I16">C14/C12</f>
        <v>0.47513246367138534</v>
      </c>
      <c r="D16" s="44" t="s">
        <v>13</v>
      </c>
      <c r="E16" s="22">
        <f t="shared" si="2"/>
        <v>0.468582406857078</v>
      </c>
      <c r="F16" s="22">
        <f t="shared" si="2"/>
        <v>0.4535007881390906</v>
      </c>
      <c r="G16" s="22">
        <f t="shared" si="2"/>
        <v>0.3939573017546298</v>
      </c>
      <c r="H16" s="22">
        <f t="shared" si="2"/>
        <v>0.34622508298581334</v>
      </c>
      <c r="I16" s="22">
        <f t="shared" si="2"/>
        <v>0.2836440624431719</v>
      </c>
      <c r="J16" s="22">
        <f>J14/J12</f>
        <v>0.1981089719793802</v>
      </c>
      <c r="K16" s="22">
        <f>K14/K12</f>
        <v>0.09383908820845781</v>
      </c>
      <c r="L16" s="23">
        <f>((K16-J16)/J16)*100</f>
        <v>-52.63259040169827</v>
      </c>
      <c r="M16" s="29"/>
      <c r="N16" s="28"/>
    </row>
    <row r="17" spans="1:12" ht="9">
      <c r="A17" s="10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0"/>
    </row>
    <row r="18" spans="1:11" ht="9">
      <c r="A18" s="12" t="s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ht="9">
      <c r="A19" s="4" t="s">
        <v>10</v>
      </c>
    </row>
    <row r="20" ht="9">
      <c r="A20" s="4" t="s">
        <v>12</v>
      </c>
    </row>
    <row r="21" ht="9">
      <c r="A21" s="4" t="s">
        <v>8</v>
      </c>
    </row>
    <row r="22" spans="1:12" ht="9">
      <c r="A22" s="13" t="s">
        <v>15</v>
      </c>
      <c r="J22" s="24"/>
      <c r="K22" s="24"/>
      <c r="L22" s="24"/>
    </row>
    <row r="23" spans="1:12" ht="9">
      <c r="A23" s="4" t="s">
        <v>16</v>
      </c>
      <c r="J23" s="24"/>
      <c r="K23" s="24"/>
      <c r="L23" s="24"/>
    </row>
    <row r="24" spans="1:12" ht="9">
      <c r="A24" s="14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4"/>
    </row>
    <row r="25" spans="1:12" ht="9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4"/>
    </row>
    <row r="26" spans="1:12" ht="9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4"/>
    </row>
    <row r="27" spans="1:12" ht="9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4"/>
    </row>
    <row r="28" spans="1:12" ht="9">
      <c r="A28" s="3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24"/>
    </row>
    <row r="29" spans="1:12" ht="9">
      <c r="A29" s="1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4"/>
    </row>
    <row r="30" spans="1:12" ht="9">
      <c r="A30" s="1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4"/>
    </row>
    <row r="31" spans="1:11" ht="9">
      <c r="A31" s="15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3" spans="1:11" ht="9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9">
      <c r="A34" s="32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9">
      <c r="A35" s="1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7" spans="1:11" ht="9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9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9">
      <c r="A39" s="1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1" spans="2:11" ht="9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3" ht="9">
      <c r="A43" s="21"/>
    </row>
    <row r="44" spans="1:11" ht="9">
      <c r="A44" s="32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9">
      <c r="A45" s="32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9">
      <c r="A46" s="32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9">
      <c r="A47" s="32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9">
      <c r="A48" s="32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9">
      <c r="A49" s="32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9">
      <c r="A50" s="32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9">
      <c r="A51" s="32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9">
      <c r="A52" s="32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9">
      <c r="A53" s="32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9">
      <c r="A54" s="32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9">
      <c r="A55" s="32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9">
      <c r="A56" s="32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9">
      <c r="A57" s="32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9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60" spans="1:11" ht="9">
      <c r="A60" s="15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9">
      <c r="A61" s="15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9">
      <c r="A62" s="15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9">
      <c r="A63" s="15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9">
      <c r="A64" s="15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9">
      <c r="A65" s="15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9">
      <c r="A66" s="15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9">
      <c r="A67" s="15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9">
      <c r="A68" s="15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9">
      <c r="A69" s="15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9">
      <c r="A70" s="15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9">
      <c r="A71" s="15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9">
      <c r="A72" s="15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9">
      <c r="A73" s="15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9">
      <c r="A74" s="15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9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7" ht="9">
      <c r="A77" s="21"/>
    </row>
    <row r="78" spans="1:11" ht="9">
      <c r="A78" s="32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9">
      <c r="A79" s="32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9">
      <c r="A80" s="32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9">
      <c r="A81" s="32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9">
      <c r="A82" s="32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9">
      <c r="A83" s="32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9">
      <c r="A84" s="32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9">
      <c r="A85" s="32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9">
      <c r="A86" s="32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9">
      <c r="A87" s="32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9">
      <c r="A88" s="32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9">
      <c r="A89" s="32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9">
      <c r="A90" s="32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9">
      <c r="A91" s="32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9">
      <c r="A92" s="32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9">
      <c r="A93" s="32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5" spans="1:11" ht="9">
      <c r="A95" s="15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9">
      <c r="A96" s="15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9">
      <c r="A97" s="15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9">
      <c r="A98" s="15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9">
      <c r="A99" s="15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9">
      <c r="A100" s="15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9">
      <c r="A101" s="15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9">
      <c r="A102" s="15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9">
      <c r="A103" s="15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9">
      <c r="A104" s="15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9">
      <c r="A105" s="15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9">
      <c r="A106" s="15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9">
      <c r="A107" s="15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9">
      <c r="A108" s="15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9">
      <c r="A109" s="15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9">
      <c r="A110" s="15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9">
      <c r="A111" s="21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3" spans="2:11" ht="9"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</sheetData>
  <mergeCells count="4">
    <mergeCell ref="A3:A4"/>
    <mergeCell ref="B3:K3"/>
    <mergeCell ref="L3:L4"/>
    <mergeCell ref="A1:L1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2003-09-18T13:55:07Z</cp:lastPrinted>
  <dcterms:created xsi:type="dcterms:W3CDTF">2001-10-17T15:28:48Z</dcterms:created>
  <dcterms:modified xsi:type="dcterms:W3CDTF">2003-09-19T13:16:08Z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