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55" windowWidth="11775" windowHeight="2595" tabRatio="601" activeTab="0"/>
  </bookViews>
  <sheets>
    <sheet name="T2.27" sheetId="1" r:id="rId1"/>
  </sheets>
  <definedNames>
    <definedName name="_Fill" hidden="1">'T2.27'!$B$4:$Q$4</definedName>
    <definedName name="_xlnm.Print_Area" localSheetId="0">'T2.27'!$A$1:$X$20</definedName>
  </definedNames>
  <calcPr fullCalcOnLoad="1"/>
</workbook>
</file>

<file path=xl/sharedStrings.xml><?xml version="1.0" encoding="utf-8"?>
<sst xmlns="http://schemas.openxmlformats.org/spreadsheetml/2006/main" count="51" uniqueCount="20">
  <si>
    <t>Total</t>
  </si>
  <si>
    <t xml:space="preserve">        -</t>
  </si>
  <si>
    <t>-</t>
  </si>
  <si>
    <t>Gasolina A</t>
  </si>
  <si>
    <t>Derivados de petróleo</t>
  </si>
  <si>
    <t>..</t>
  </si>
  <si>
    <t>GLP</t>
  </si>
  <si>
    <t>GLP efluente petroquímico¹</t>
  </si>
  <si>
    <t>02/01
%</t>
  </si>
  <si>
    <t>Tabela 2.27 - Produção de derivados de petróleo energéticos em centrais petroquímicas - 1993-2002</t>
  </si>
  <si>
    <r>
      <t>Produção de derivados de petróleo energéticos em centrais petroquímicas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</si>
  <si>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anteriores.</t>
  </si>
  <si>
    <t>Fontes: ANP, conforme a Portaria n.º 54/01, a partir de 2001; Petrobras/ABAST, para os anos de 1999 e 2000; Petrobras/SERPLAN, para os anos</t>
  </si>
  <si>
    <t>Propano especial¹</t>
  </si>
  <si>
    <t>Destilados leves intermediários¹</t>
  </si>
  <si>
    <t>Destilados médios intermediários¹</t>
  </si>
  <si>
    <r>
      <t xml:space="preserve">¹ </t>
    </r>
    <r>
      <rPr>
        <sz val="7"/>
        <rFont val="Helvetica Neue"/>
        <family val="2"/>
      </rPr>
      <t xml:space="preserve">Até 2001, toda a produção de GLP, óleo diesel e gasolina das centrais petroquímicas era enviada como efluente às refinarias da Petrobras, tendo em </t>
    </r>
  </si>
  <si>
    <t xml:space="preserve">vista que a sua comercialização pelas centrais petroquímicas somente foi regulamentada com a edição das Portarias ANP n.º 84/01 e n.º 317/01. Desta </t>
  </si>
  <si>
    <t>enviando-os como efluentes às refinarias da Petrobras.</t>
  </si>
  <si>
    <t xml:space="preserve">forma, em 2002, as centrais petroquímicas passaram a decidir sobre o destino de sua produção de GLP, óleo diesel e gasolina, comercializando-os ou </t>
  </si>
</sst>
</file>

<file path=xl/styles.xml><?xml version="1.0" encoding="utf-8"?>
<styleSheet xmlns="http://schemas.openxmlformats.org/spreadsheetml/2006/main">
  <numFmts count="4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General_)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_(* #,##0.00_);_(* \(#,##0.00\);_(* &quot;-&quot;?_);_(@_)"/>
    <numFmt numFmtId="194" formatCode="_(* #,##0.000_);_(* \(#,##0.000\);_(* &quot;-&quot;?_);_(@_)"/>
    <numFmt numFmtId="195" formatCode="_(* #,##0.0000_);_(* \(#,##0.0000\);_(* &quot;-&quot;?_);_(@_)"/>
    <numFmt numFmtId="196" formatCode="_(* #,##0.00000_);_(* \(#,##0.00000\);_(* &quot;-&quot;?_);_(@_)"/>
    <numFmt numFmtId="197" formatCode="_(* #,##0.0000_);_(* \(#,##0.0000\);_(* &quot;-&quot;????_);_(@_)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37" fontId="7" fillId="2" borderId="0" xfId="0" applyNumberFormat="1" applyFont="1" applyFill="1" applyBorder="1" applyAlignment="1" applyProtection="1">
      <alignment vertical="center"/>
      <protection/>
    </xf>
    <xf numFmtId="189" fontId="7" fillId="2" borderId="0" xfId="0" applyNumberFormat="1" applyFont="1" applyFill="1" applyAlignment="1">
      <alignment vertical="center"/>
    </xf>
    <xf numFmtId="4" fontId="7" fillId="2" borderId="0" xfId="18" applyNumberFormat="1" applyFont="1" applyFill="1" applyBorder="1" applyAlignment="1" applyProtection="1">
      <alignment horizontal="right" wrapText="1"/>
      <protection/>
    </xf>
    <xf numFmtId="189" fontId="6" fillId="2" borderId="0" xfId="0" applyNumberFormat="1" applyFont="1" applyFill="1" applyBorder="1" applyAlignment="1">
      <alignment horizontal="right" vertical="center" wrapText="1"/>
    </xf>
    <xf numFmtId="189" fontId="6" fillId="2" borderId="0" xfId="0" applyNumberFormat="1" applyFont="1" applyFill="1" applyAlignment="1">
      <alignment vertical="center"/>
    </xf>
    <xf numFmtId="37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37" fontId="6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 horizontal="right" vertical="center"/>
    </xf>
    <xf numFmtId="189" fontId="6" fillId="2" borderId="0" xfId="0" applyNumberFormat="1" applyFont="1" applyFill="1" applyBorder="1" applyAlignment="1" applyProtection="1">
      <alignment horizontal="right" vertical="center" wrapText="1"/>
      <protection/>
    </xf>
    <xf numFmtId="4" fontId="6" fillId="2" borderId="0" xfId="18" applyNumberFormat="1" applyFont="1" applyFill="1" applyBorder="1" applyAlignment="1" applyProtection="1">
      <alignment horizontal="right" wrapText="1"/>
      <protection/>
    </xf>
    <xf numFmtId="37" fontId="6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>
      <alignment vertical="center"/>
    </xf>
    <xf numFmtId="4" fontId="6" fillId="2" borderId="1" xfId="18" applyNumberFormat="1" applyFont="1" applyFill="1" applyBorder="1" applyAlignment="1" applyProtection="1">
      <alignment horizontal="right" wrapText="1"/>
      <protection/>
    </xf>
    <xf numFmtId="0" fontId="9" fillId="2" borderId="0" xfId="0" applyFont="1" applyFill="1" applyAlignment="1">
      <alignment vertical="center"/>
    </xf>
    <xf numFmtId="191" fontId="6" fillId="2" borderId="0" xfId="18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195" fontId="6" fillId="2" borderId="0" xfId="0" applyNumberFormat="1" applyFont="1" applyFill="1" applyAlignment="1">
      <alignment vertical="center"/>
    </xf>
    <xf numFmtId="197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5"/>
  <sheetViews>
    <sheetView showGridLines="0" tabSelected="1" workbookViewId="0" topLeftCell="A1">
      <selection activeCell="A20" sqref="A20"/>
    </sheetView>
  </sheetViews>
  <sheetFormatPr defaultColWidth="9.77734375" defaultRowHeight="15"/>
  <cols>
    <col min="1" max="1" width="18.10546875" style="33" customWidth="1"/>
    <col min="2" max="12" width="10.6640625" style="33" hidden="1" customWidth="1"/>
    <col min="13" max="13" width="2.88671875" style="33" hidden="1" customWidth="1"/>
    <col min="14" max="23" width="4.77734375" style="33" customWidth="1"/>
    <col min="24" max="24" width="5.10546875" style="33" bestFit="1" customWidth="1"/>
    <col min="25" max="25" width="3.6640625" style="33" customWidth="1"/>
    <col min="26" max="16384" width="10.6640625" style="33" customWidth="1"/>
  </cols>
  <sheetData>
    <row r="1" spans="1:24" s="3" customFormat="1" ht="12.7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4"/>
    </row>
    <row r="3" spans="1:24" s="3" customFormat="1" ht="9" customHeight="1">
      <c r="A3" s="4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8" t="s">
        <v>10</v>
      </c>
      <c r="O3" s="39"/>
      <c r="P3" s="39"/>
      <c r="Q3" s="39"/>
      <c r="R3" s="39"/>
      <c r="S3" s="39"/>
      <c r="T3" s="39"/>
      <c r="U3" s="39"/>
      <c r="V3" s="39"/>
      <c r="W3" s="39"/>
      <c r="X3" s="36" t="s">
        <v>8</v>
      </c>
    </row>
    <row r="4" spans="1:24" s="3" customFormat="1" ht="9">
      <c r="A4" s="41"/>
      <c r="B4" s="8">
        <v>1978</v>
      </c>
      <c r="C4" s="8">
        <v>1979</v>
      </c>
      <c r="D4" s="8">
        <v>1980</v>
      </c>
      <c r="E4" s="8">
        <v>1981</v>
      </c>
      <c r="F4" s="8">
        <v>1982</v>
      </c>
      <c r="G4" s="8">
        <v>1983</v>
      </c>
      <c r="H4" s="8">
        <v>1984</v>
      </c>
      <c r="I4" s="8">
        <v>1985</v>
      </c>
      <c r="J4" s="8">
        <v>1986</v>
      </c>
      <c r="K4" s="8">
        <v>1987</v>
      </c>
      <c r="L4" s="8">
        <v>1988</v>
      </c>
      <c r="M4" s="8">
        <v>1989</v>
      </c>
      <c r="N4" s="9">
        <v>1993</v>
      </c>
      <c r="O4" s="10">
        <v>1994</v>
      </c>
      <c r="P4" s="9">
        <v>1995</v>
      </c>
      <c r="Q4" s="10">
        <v>1996</v>
      </c>
      <c r="R4" s="9">
        <v>1997</v>
      </c>
      <c r="S4" s="9">
        <v>1998</v>
      </c>
      <c r="T4" s="11">
        <v>1999</v>
      </c>
      <c r="U4" s="11">
        <v>2000</v>
      </c>
      <c r="V4" s="11">
        <v>2001</v>
      </c>
      <c r="W4" s="11">
        <v>2002</v>
      </c>
      <c r="X4" s="37"/>
    </row>
    <row r="5" spans="1:24" s="3" customFormat="1" ht="9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X5" s="12"/>
    </row>
    <row r="6" spans="1:24" s="3" customFormat="1" ht="9">
      <c r="A6" s="13" t="s">
        <v>0</v>
      </c>
      <c r="B6" s="14">
        <v>490</v>
      </c>
      <c r="C6" s="14">
        <v>642</v>
      </c>
      <c r="D6" s="14">
        <v>978</v>
      </c>
      <c r="E6" s="14">
        <v>888</v>
      </c>
      <c r="F6" s="14">
        <v>848</v>
      </c>
      <c r="G6" s="14">
        <v>1129</v>
      </c>
      <c r="H6" s="14">
        <v>1177</v>
      </c>
      <c r="I6" s="14">
        <v>1163</v>
      </c>
      <c r="J6" s="14">
        <v>968</v>
      </c>
      <c r="K6" s="14">
        <v>944</v>
      </c>
      <c r="L6" s="14">
        <v>967</v>
      </c>
      <c r="M6" s="14">
        <v>942</v>
      </c>
      <c r="N6" s="15">
        <f aca="true" t="shared" si="0" ref="N6:V6">SUM(N8:N13)</f>
        <v>788</v>
      </c>
      <c r="O6" s="15">
        <f t="shared" si="0"/>
        <v>720</v>
      </c>
      <c r="P6" s="15">
        <f t="shared" si="0"/>
        <v>715</v>
      </c>
      <c r="Q6" s="15">
        <f t="shared" si="0"/>
        <v>594</v>
      </c>
      <c r="R6" s="15">
        <f t="shared" si="0"/>
        <v>681.5000000000001</v>
      </c>
      <c r="S6" s="15">
        <f t="shared" si="0"/>
        <v>735.3</v>
      </c>
      <c r="T6" s="15">
        <f t="shared" si="0"/>
        <v>714.6</v>
      </c>
      <c r="U6" s="15">
        <f t="shared" si="0"/>
        <v>692.3</v>
      </c>
      <c r="V6" s="15">
        <f t="shared" si="0"/>
        <v>950.3063636363636</v>
      </c>
      <c r="W6" s="15">
        <f>SUM(W8:W13)</f>
        <v>785.1224548917173</v>
      </c>
      <c r="X6" s="16">
        <f>100*(W6-V6)/V6</f>
        <v>-17.382174324558576</v>
      </c>
    </row>
    <row r="7" spans="1:24" s="3" customFormat="1" ht="9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7"/>
      <c r="O7" s="17"/>
      <c r="P7" s="17"/>
      <c r="Q7" s="17"/>
      <c r="R7" s="17"/>
      <c r="S7" s="17"/>
      <c r="T7" s="17"/>
      <c r="U7" s="17"/>
      <c r="V7" s="18"/>
      <c r="W7" s="18"/>
      <c r="X7" s="19"/>
    </row>
    <row r="8" spans="1:24" s="3" customFormat="1" ht="9">
      <c r="A8" s="20" t="s">
        <v>6</v>
      </c>
      <c r="B8" s="21">
        <v>333</v>
      </c>
      <c r="C8" s="21">
        <v>417</v>
      </c>
      <c r="D8" s="21">
        <v>508</v>
      </c>
      <c r="E8" s="21">
        <v>604</v>
      </c>
      <c r="F8" s="21">
        <v>531</v>
      </c>
      <c r="G8" s="21">
        <v>641</v>
      </c>
      <c r="H8" s="21">
        <v>494</v>
      </c>
      <c r="I8" s="21">
        <v>515</v>
      </c>
      <c r="J8" s="21">
        <v>433</v>
      </c>
      <c r="K8" s="21">
        <v>429</v>
      </c>
      <c r="L8" s="21">
        <v>371</v>
      </c>
      <c r="M8" s="21">
        <v>399</v>
      </c>
      <c r="N8" s="22" t="s">
        <v>2</v>
      </c>
      <c r="O8" s="22" t="s">
        <v>2</v>
      </c>
      <c r="P8" s="22" t="s">
        <v>2</v>
      </c>
      <c r="Q8" s="22" t="s">
        <v>2</v>
      </c>
      <c r="R8" s="22" t="s">
        <v>2</v>
      </c>
      <c r="S8" s="22" t="s">
        <v>2</v>
      </c>
      <c r="T8" s="22" t="s">
        <v>2</v>
      </c>
      <c r="U8" s="22" t="s">
        <v>2</v>
      </c>
      <c r="V8" s="23">
        <v>8.276363636363635</v>
      </c>
      <c r="W8" s="23">
        <v>61.9546284791844</v>
      </c>
      <c r="X8" s="24">
        <f>100*(W8-V8)/V8</f>
        <v>648.573059392606</v>
      </c>
    </row>
    <row r="9" spans="1:24" s="3" customFormat="1" ht="9">
      <c r="A9" s="20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3">
        <v>344</v>
      </c>
      <c r="O9" s="23">
        <v>336</v>
      </c>
      <c r="P9" s="23">
        <v>289</v>
      </c>
      <c r="Q9" s="23">
        <v>235</v>
      </c>
      <c r="R9" s="23">
        <v>298.8</v>
      </c>
      <c r="S9" s="23">
        <v>265.5</v>
      </c>
      <c r="T9" s="23">
        <v>240.1</v>
      </c>
      <c r="U9" s="23">
        <v>196.4</v>
      </c>
      <c r="V9" s="23">
        <v>166.2</v>
      </c>
      <c r="W9" s="23">
        <v>83.704</v>
      </c>
      <c r="X9" s="24">
        <f>100*(W9-V9)/V9</f>
        <v>-49.636582430806264</v>
      </c>
    </row>
    <row r="10" spans="1:24" s="3" customFormat="1" ht="9">
      <c r="A10" s="20" t="s">
        <v>13</v>
      </c>
      <c r="B10" s="25" t="s">
        <v>1</v>
      </c>
      <c r="C10" s="25" t="s">
        <v>1</v>
      </c>
      <c r="D10" s="25" t="s">
        <v>1</v>
      </c>
      <c r="E10" s="25" t="s">
        <v>1</v>
      </c>
      <c r="F10" s="25" t="s">
        <v>1</v>
      </c>
      <c r="G10" s="25" t="s">
        <v>1</v>
      </c>
      <c r="H10" s="21">
        <v>7</v>
      </c>
      <c r="I10" s="21">
        <v>3</v>
      </c>
      <c r="J10" s="21">
        <v>5</v>
      </c>
      <c r="K10" s="21">
        <v>7</v>
      </c>
      <c r="L10" s="25" t="s">
        <v>1</v>
      </c>
      <c r="M10" s="25" t="s">
        <v>1</v>
      </c>
      <c r="N10" s="23">
        <v>3</v>
      </c>
      <c r="O10" s="23">
        <v>6</v>
      </c>
      <c r="P10" s="23">
        <v>9</v>
      </c>
      <c r="Q10" s="23">
        <v>8</v>
      </c>
      <c r="R10" s="23" t="s">
        <v>2</v>
      </c>
      <c r="S10" s="23" t="s">
        <v>2</v>
      </c>
      <c r="T10" s="23" t="s">
        <v>2</v>
      </c>
      <c r="U10" s="23" t="s">
        <v>2</v>
      </c>
      <c r="V10" s="23" t="s">
        <v>2</v>
      </c>
      <c r="W10" s="23" t="s">
        <v>2</v>
      </c>
      <c r="X10" s="24" t="s">
        <v>5</v>
      </c>
    </row>
    <row r="11" spans="1:24" s="3" customFormat="1" ht="9">
      <c r="A11" s="20" t="s">
        <v>14</v>
      </c>
      <c r="B11" s="25"/>
      <c r="C11" s="25"/>
      <c r="D11" s="25"/>
      <c r="E11" s="25"/>
      <c r="F11" s="25"/>
      <c r="G11" s="25"/>
      <c r="H11" s="21"/>
      <c r="I11" s="21"/>
      <c r="J11" s="21"/>
      <c r="K11" s="21"/>
      <c r="L11" s="25"/>
      <c r="M11" s="25"/>
      <c r="N11" s="23">
        <v>352</v>
      </c>
      <c r="O11" s="23">
        <v>356</v>
      </c>
      <c r="P11" s="23">
        <v>417</v>
      </c>
      <c r="Q11" s="23">
        <v>351</v>
      </c>
      <c r="R11" s="23">
        <v>343.6</v>
      </c>
      <c r="S11" s="23">
        <v>396.5</v>
      </c>
      <c r="T11" s="23">
        <v>384.9</v>
      </c>
      <c r="U11" s="23">
        <v>401.9</v>
      </c>
      <c r="V11" s="23">
        <v>138.9</v>
      </c>
      <c r="W11" s="23">
        <v>1.765</v>
      </c>
      <c r="X11" s="24">
        <f>100*(W11-V11)/V11</f>
        <v>-98.72930165586754</v>
      </c>
    </row>
    <row r="12" spans="1:24" s="3" customFormat="1" ht="9">
      <c r="A12" s="20" t="s">
        <v>3</v>
      </c>
      <c r="B12" s="21">
        <v>157</v>
      </c>
      <c r="C12" s="21">
        <v>225</v>
      </c>
      <c r="D12" s="21">
        <v>317</v>
      </c>
      <c r="E12" s="21">
        <v>243</v>
      </c>
      <c r="F12" s="21">
        <v>262</v>
      </c>
      <c r="G12" s="21">
        <v>429</v>
      </c>
      <c r="H12" s="21">
        <v>469</v>
      </c>
      <c r="I12" s="21">
        <v>544</v>
      </c>
      <c r="J12" s="21">
        <v>436</v>
      </c>
      <c r="K12" s="21">
        <v>418</v>
      </c>
      <c r="L12" s="21">
        <v>497</v>
      </c>
      <c r="M12" s="21">
        <v>433</v>
      </c>
      <c r="N12" s="22" t="s">
        <v>2</v>
      </c>
      <c r="O12" s="22" t="s">
        <v>2</v>
      </c>
      <c r="P12" s="22" t="s">
        <v>2</v>
      </c>
      <c r="Q12" s="22" t="s">
        <v>2</v>
      </c>
      <c r="R12" s="22" t="s">
        <v>2</v>
      </c>
      <c r="S12" s="22" t="s">
        <v>2</v>
      </c>
      <c r="T12" s="22" t="s">
        <v>2</v>
      </c>
      <c r="U12" s="22" t="s">
        <v>2</v>
      </c>
      <c r="V12" s="23">
        <v>623.63</v>
      </c>
      <c r="W12" s="23">
        <v>637.698826412533</v>
      </c>
      <c r="X12" s="24">
        <f>100*(W12-V12)/V12</f>
        <v>2.2559572843726223</v>
      </c>
    </row>
    <row r="13" spans="1:24" s="3" customFormat="1" ht="9">
      <c r="A13" s="20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3">
        <v>89</v>
      </c>
      <c r="O13" s="23">
        <v>22</v>
      </c>
      <c r="P13" s="23" t="s">
        <v>2</v>
      </c>
      <c r="Q13" s="23" t="s">
        <v>2</v>
      </c>
      <c r="R13" s="23">
        <v>39.1</v>
      </c>
      <c r="S13" s="23">
        <v>73.3</v>
      </c>
      <c r="T13" s="23">
        <v>89.6</v>
      </c>
      <c r="U13" s="23">
        <v>94</v>
      </c>
      <c r="V13" s="23">
        <v>13.3</v>
      </c>
      <c r="W13" s="23" t="s">
        <v>2</v>
      </c>
      <c r="X13" s="24">
        <f>100*(W13-V13)/V13</f>
        <v>-100</v>
      </c>
    </row>
    <row r="14" spans="1:24" s="3" customFormat="1" ht="9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s="3" customFormat="1" ht="9">
      <c r="A15" s="20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24"/>
    </row>
    <row r="16" spans="1:27" s="3" customFormat="1" ht="9">
      <c r="A16" s="3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3" customFormat="1" ht="9">
      <c r="A17" s="28" t="s">
        <v>16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3" customFormat="1" ht="9">
      <c r="A18" s="3" t="s">
        <v>17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3" customFormat="1" ht="9">
      <c r="A19" s="3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3" customFormat="1" ht="9">
      <c r="A20" s="3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2:27" s="3" customFormat="1" ht="9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9"/>
      <c r="W21" s="12"/>
      <c r="X21" s="12"/>
      <c r="Y21" s="12"/>
      <c r="Z21" s="12"/>
      <c r="AA21" s="12"/>
    </row>
    <row r="22" spans="4:22" s="3" customFormat="1" ht="9">
      <c r="D22" s="30"/>
      <c r="V22" s="31"/>
    </row>
    <row r="23" spans="4:22" s="3" customFormat="1" ht="9">
      <c r="D23" s="30"/>
      <c r="V23" s="32"/>
    </row>
    <row r="24" s="3" customFormat="1" ht="9"/>
    <row r="25" s="3" customFormat="1" ht="9">
      <c r="A25" s="8"/>
    </row>
    <row r="29" ht="9">
      <c r="D29" s="34"/>
    </row>
    <row r="31" spans="4:5" ht="9">
      <c r="D31" s="35"/>
      <c r="E31" s="34"/>
    </row>
    <row r="36" ht="9">
      <c r="C36" s="34"/>
    </row>
    <row r="44" ht="9">
      <c r="D44" s="35"/>
    </row>
    <row r="45" ht="9">
      <c r="D45" s="35"/>
    </row>
  </sheetData>
  <mergeCells count="3">
    <mergeCell ref="X3:X4"/>
    <mergeCell ref="N3:W3"/>
    <mergeCell ref="A3:A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2003-10-06T19:35:14Z</cp:lastPrinted>
  <dcterms:created xsi:type="dcterms:W3CDTF">1998-02-13T16:53:22Z</dcterms:created>
  <dcterms:modified xsi:type="dcterms:W3CDTF">2003-04-11T19:19:03Z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