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775" windowWidth="11940" windowHeight="3405" tabRatio="601" activeTab="0"/>
  </bookViews>
  <sheets>
    <sheet name="T2.19" sheetId="1" r:id="rId1"/>
    <sheet name="Gráfico 27 e 28" sheetId="2" state="hidden" r:id="rId2"/>
  </sheets>
  <definedNames>
    <definedName name="_Fill" localSheetId="0" hidden="1">'T2.19'!$B$4:$F$4</definedName>
    <definedName name="_Fill" hidden="1">#REF!</definedName>
    <definedName name="_xlnm.Print_Area" localSheetId="0">'T2.19'!$A$1:$D$23</definedName>
  </definedNames>
  <calcPr fullCalcOnLoad="1"/>
</workbook>
</file>

<file path=xl/sharedStrings.xml><?xml version="1.0" encoding="utf-8"?>
<sst xmlns="http://schemas.openxmlformats.org/spreadsheetml/2006/main" count="57" uniqueCount="54">
  <si>
    <t>Gasolina de Aviação</t>
  </si>
  <si>
    <t>Querosene de Aviação</t>
  </si>
  <si>
    <t>Óleo Diesel</t>
  </si>
  <si>
    <t>Querosene Iluminante</t>
  </si>
  <si>
    <t>REMAN</t>
  </si>
  <si>
    <t>RLAM</t>
  </si>
  <si>
    <t>REGAP</t>
  </si>
  <si>
    <t>MANGUINHOS</t>
  </si>
  <si>
    <t>REDUC</t>
  </si>
  <si>
    <t>RECAP</t>
  </si>
  <si>
    <t>REPLAN</t>
  </si>
  <si>
    <t>REVAP</t>
  </si>
  <si>
    <t>REPAR</t>
  </si>
  <si>
    <t>SIX</t>
  </si>
  <si>
    <t>IPIRANGA</t>
  </si>
  <si>
    <t>REFAP</t>
  </si>
  <si>
    <t>LUBNOR</t>
  </si>
  <si>
    <t>RPBC</t>
  </si>
  <si>
    <t>Parafina</t>
  </si>
  <si>
    <t>Óleo Lubrificante</t>
  </si>
  <si>
    <t>Solvente</t>
  </si>
  <si>
    <t>Asfalto</t>
  </si>
  <si>
    <t>Óleo Combustível</t>
  </si>
  <si>
    <r>
      <t>Fonte</t>
    </r>
    <r>
      <rPr>
        <b/>
        <sz val="9"/>
        <rFont val="Arial"/>
        <family val="2"/>
      </rPr>
      <t>: Quadro 14.</t>
    </r>
  </si>
  <si>
    <t>PRODUÇÃO DE DERIVADOS DE PETRÓLEO</t>
  </si>
  <si>
    <t>MIL m3</t>
  </si>
  <si>
    <t>GRÁFICO 27</t>
  </si>
  <si>
    <t>GRÁFICO 28</t>
  </si>
  <si>
    <t>Coque</t>
  </si>
  <si>
    <t xml:space="preserve">POR REFINARIAS NACIONAIS </t>
  </si>
  <si>
    <t xml:space="preserve">GLP </t>
  </si>
  <si>
    <t xml:space="preserve">Gasolina Automotiva </t>
  </si>
  <si>
    <t xml:space="preserve">Nafta </t>
  </si>
  <si>
    <t>Outros</t>
  </si>
  <si>
    <t>Total</t>
  </si>
  <si>
    <t>Nacional</t>
  </si>
  <si>
    <t>Importado</t>
  </si>
  <si>
    <t>Refinarias (Unidade da Federação)</t>
  </si>
  <si>
    <t>IPIRANGA (RS)</t>
  </si>
  <si>
    <t>MANGUINHOS (RJ)</t>
  </si>
  <si>
    <t>LUBNOR (CE)</t>
  </si>
  <si>
    <t>RECAP (SP)</t>
  </si>
  <si>
    <t>REDUC (RJ)</t>
  </si>
  <si>
    <t>REFAP (RS)</t>
  </si>
  <si>
    <t>REGAP (MG)</t>
  </si>
  <si>
    <t>REMAN (AM)</t>
  </si>
  <si>
    <t>REPAR (PR)</t>
  </si>
  <si>
    <t>REPLAN (SP)</t>
  </si>
  <si>
    <t>REVAP (SP)</t>
  </si>
  <si>
    <t>RLAM (BA)</t>
  </si>
  <si>
    <t>RPBC (SP)</t>
  </si>
  <si>
    <t>Volume de petróleo refinado (b/d)</t>
  </si>
  <si>
    <t>Tabela 2.19 - Volume de petróleo refinado, por origem (nacional e importada), segundo refinarias - 2002</t>
  </si>
  <si>
    <t>Fontes: Ipiranga; Manguinhos; Petrobras/ABAST.</t>
  </si>
</sst>
</file>

<file path=xl/styles.xml><?xml version="1.0" encoding="utf-8"?>
<styleSheet xmlns="http://schemas.openxmlformats.org/spreadsheetml/2006/main">
  <numFmts count="4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Cr$&quot;\ #,##0_);\(&quot;Cr$&quot;\ #,##0\)"/>
    <numFmt numFmtId="177" formatCode="&quot;Cr$&quot;\ #,##0_);[Red]\(&quot;Cr$&quot;\ #,##0\)"/>
    <numFmt numFmtId="178" formatCode="&quot;Cr$&quot;\ #,##0.00_);\(&quot;Cr$&quot;\ #,##0.00\)"/>
    <numFmt numFmtId="179" formatCode="&quot;Cr$&quot;\ #,##0.00_);[Red]\(&quot;Cr$&quot;\ #,##0.00\)"/>
    <numFmt numFmtId="180" formatCode="_(&quot;Cr$&quot;\ * #,##0_);_(&quot;Cr$&quot;\ * \(#,##0\);_(&quot;Cr$&quot;\ * &quot;-&quot;_);_(@_)"/>
    <numFmt numFmtId="181" formatCode="_(&quot;Cr$&quot;\ * #,##0.00_);_(&quot;Cr$&quot;\ * \(#,##0.00\);_(&quot;Cr$&quot;\ * &quot;-&quot;??_);_(@_)"/>
    <numFmt numFmtId="182" formatCode="&quot;R$&quot;\ #,##0_);\(&quot;R$&quot;\ #,##0\)"/>
    <numFmt numFmtId="183" formatCode="&quot;R$&quot;\ #,##0_);[Red]\(&quot;R$&quot;\ #,##0\)"/>
    <numFmt numFmtId="184" formatCode="&quot;R$&quot;\ #,##0.00_);\(&quot;R$&quot;\ #,##0.00\)"/>
    <numFmt numFmtId="185" formatCode="&quot;R$&quot;\ #,##0.00_);[Red]\(&quot;R$&quot;\ #,##0.00\)"/>
    <numFmt numFmtId="186" formatCode="_(&quot;R$&quot;\ * #,##0_);_(&quot;R$&quot;\ * \(#,##0\);_(&quot;R$&quot;\ * &quot;-&quot;_);_(@_)"/>
    <numFmt numFmtId="187" formatCode="_(&quot;R$&quot;\ * #,##0.00_);_(&quot;R$&quot;\ * \(#,##0.00\);_(&quot;R$&quot;\ * &quot;-&quot;??_);_(@_)"/>
    <numFmt numFmtId="188" formatCode="#,##0.0_);\(#,##0.0\)"/>
    <numFmt numFmtId="189" formatCode="#,##0.000_);\(#,##0.000\)"/>
    <numFmt numFmtId="190" formatCode="#,##0.0000_);\(#,##0.0000\)"/>
    <numFmt numFmtId="191" formatCode="_(* #,##0.0_);_(* \(#,##0.0\);_(* &quot;-&quot;??_);_(@_)"/>
    <numFmt numFmtId="192" formatCode="_(* #,##0_);_(* \(#,##0\);_(* &quot;-&quot;??_);_(@_)"/>
    <numFmt numFmtId="193" formatCode="0.0%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#,##0.0"/>
    <numFmt numFmtId="199" formatCode="#,##0.000"/>
  </numFmts>
  <fonts count="31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9"/>
      <name val="Arial"/>
      <family val="2"/>
    </font>
    <font>
      <sz val="11.25"/>
      <name val="Arial"/>
      <family val="0"/>
    </font>
    <font>
      <sz val="12"/>
      <name val="Arial"/>
      <family val="0"/>
    </font>
    <font>
      <b/>
      <u val="single"/>
      <sz val="9"/>
      <name val="Arial"/>
      <family val="2"/>
    </font>
    <font>
      <b/>
      <sz val="9"/>
      <name val="Arial"/>
      <family val="2"/>
    </font>
    <font>
      <sz val="13"/>
      <name val="Times New Roman"/>
      <family val="1"/>
    </font>
    <font>
      <b/>
      <vertAlign val="superscript"/>
      <sz val="9"/>
      <name val="Arial"/>
      <family val="2"/>
    </font>
    <font>
      <sz val="8"/>
      <name val="Arial"/>
      <family val="2"/>
    </font>
    <font>
      <sz val="9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sz val="10.5"/>
      <name val="Arial"/>
      <family val="0"/>
    </font>
    <font>
      <b/>
      <sz val="9.25"/>
      <name val="Arial"/>
      <family val="2"/>
    </font>
    <font>
      <sz val="13"/>
      <name val="Arial"/>
      <family val="0"/>
    </font>
    <font>
      <sz val="9.2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u val="single"/>
      <sz val="9"/>
      <color indexed="12"/>
      <name val="Arial MT"/>
      <family val="0"/>
    </font>
    <font>
      <u val="single"/>
      <sz val="9"/>
      <color indexed="36"/>
      <name val="Arial MT"/>
      <family val="0"/>
    </font>
    <font>
      <sz val="10"/>
      <color indexed="8"/>
      <name val="MS Sans Serif"/>
      <family val="0"/>
    </font>
    <font>
      <sz val="7"/>
      <name val="Arial MT"/>
      <family val="0"/>
    </font>
    <font>
      <sz val="7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8" fillId="0" borderId="0">
      <alignment/>
      <protection/>
    </xf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37" fontId="4" fillId="2" borderId="1" xfId="0" applyNumberFormat="1" applyFont="1" applyFill="1" applyBorder="1" applyAlignment="1" applyProtection="1">
      <alignment horizontal="right" wrapText="1"/>
      <protection/>
    </xf>
    <xf numFmtId="37" fontId="4" fillId="2" borderId="0" xfId="0" applyNumberFormat="1" applyFont="1" applyFill="1" applyBorder="1" applyAlignment="1" applyProtection="1">
      <alignment horizontal="right" wrapText="1"/>
      <protection/>
    </xf>
    <xf numFmtId="3" fontId="4" fillId="2" borderId="1" xfId="0" applyNumberFormat="1" applyFont="1" applyFill="1" applyBorder="1" applyAlignment="1" applyProtection="1">
      <alignment horizontal="right" wrapText="1"/>
      <protection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37" fontId="4" fillId="0" borderId="0" xfId="0" applyNumberFormat="1" applyFont="1" applyFill="1" applyBorder="1" applyAlignment="1" applyProtection="1">
      <alignment horizontal="right" wrapText="1"/>
      <protection/>
    </xf>
    <xf numFmtId="3" fontId="4" fillId="0" borderId="0" xfId="0" applyNumberFormat="1" applyFont="1" applyFill="1" applyBorder="1" applyAlignment="1" applyProtection="1">
      <alignment horizontal="right" wrapText="1"/>
      <protection/>
    </xf>
    <xf numFmtId="192" fontId="16" fillId="0" borderId="0" xfId="21" applyNumberFormat="1" applyFont="1" applyFill="1" applyBorder="1" applyAlignment="1">
      <alignment/>
    </xf>
    <xf numFmtId="192" fontId="17" fillId="0" borderId="0" xfId="2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92" fontId="18" fillId="0" borderId="0" xfId="2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23" fillId="2" borderId="0" xfId="0" applyFont="1" applyFill="1" applyAlignment="1">
      <alignment/>
    </xf>
    <xf numFmtId="192" fontId="23" fillId="2" borderId="0" xfId="21" applyNumberFormat="1" applyFont="1" applyFill="1" applyAlignment="1">
      <alignment/>
    </xf>
    <xf numFmtId="0" fontId="24" fillId="2" borderId="0" xfId="0" applyFont="1" applyFill="1" applyAlignment="1">
      <alignment horizontal="center"/>
    </xf>
    <xf numFmtId="0" fontId="24" fillId="2" borderId="0" xfId="0" applyFont="1" applyFill="1" applyBorder="1" applyAlignment="1">
      <alignment/>
    </xf>
    <xf numFmtId="0" fontId="24" fillId="2" borderId="0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/>
    </xf>
    <xf numFmtId="0" fontId="24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/>
    </xf>
    <xf numFmtId="192" fontId="23" fillId="2" borderId="0" xfId="21" applyNumberFormat="1" applyFont="1" applyFill="1" applyAlignment="1">
      <alignment horizontal="fill"/>
    </xf>
    <xf numFmtId="192" fontId="24" fillId="2" borderId="0" xfId="21" applyNumberFormat="1" applyFont="1" applyFill="1" applyAlignment="1">
      <alignment horizontal="fill"/>
    </xf>
    <xf numFmtId="192" fontId="23" fillId="2" borderId="2" xfId="21" applyNumberFormat="1" applyFont="1" applyFill="1" applyBorder="1" applyAlignment="1">
      <alignment horizontal="fill"/>
    </xf>
    <xf numFmtId="192" fontId="23" fillId="2" borderId="2" xfId="21" applyNumberFormat="1" applyFont="1" applyFill="1" applyBorder="1" applyAlignment="1">
      <alignment/>
    </xf>
    <xf numFmtId="0" fontId="23" fillId="2" borderId="0" xfId="0" applyFont="1" applyFill="1" applyBorder="1" applyAlignment="1">
      <alignment vertical="center"/>
    </xf>
    <xf numFmtId="192" fontId="24" fillId="2" borderId="0" xfId="0" applyNumberFormat="1" applyFont="1" applyFill="1" applyBorder="1" applyAlignment="1">
      <alignment/>
    </xf>
    <xf numFmtId="3" fontId="24" fillId="2" borderId="0" xfId="0" applyNumberFormat="1" applyFont="1" applyFill="1" applyBorder="1" applyAlignment="1">
      <alignment horizontal="center" vertical="center"/>
    </xf>
    <xf numFmtId="192" fontId="24" fillId="2" borderId="0" xfId="21" applyNumberFormat="1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3" fillId="4" borderId="0" xfId="19" applyFont="1" applyFill="1" applyBorder="1" applyAlignment="1">
      <alignment horizontal="left" wrapText="1"/>
      <protection/>
    </xf>
    <xf numFmtId="0" fontId="23" fillId="2" borderId="2" xfId="0" applyFont="1" applyFill="1" applyBorder="1" applyAlignment="1">
      <alignment horizontal="left"/>
    </xf>
    <xf numFmtId="192" fontId="23" fillId="2" borderId="0" xfId="0" applyNumberFormat="1" applyFont="1" applyFill="1" applyAlignment="1">
      <alignment/>
    </xf>
    <xf numFmtId="192" fontId="24" fillId="2" borderId="0" xfId="0" applyNumberFormat="1" applyFont="1" applyFill="1" applyBorder="1" applyAlignment="1">
      <alignment horizontal="center" vertical="center"/>
    </xf>
    <xf numFmtId="192" fontId="23" fillId="2" borderId="0" xfId="21" applyNumberFormat="1" applyFont="1" applyFill="1" applyBorder="1" applyAlignment="1">
      <alignment horizontal="fill"/>
    </xf>
    <xf numFmtId="192" fontId="23" fillId="2" borderId="0" xfId="21" applyNumberFormat="1" applyFont="1" applyFill="1" applyBorder="1" applyAlignment="1">
      <alignment/>
    </xf>
    <xf numFmtId="192" fontId="23" fillId="2" borderId="0" xfId="21" applyNumberFormat="1" applyFont="1" applyFill="1" applyAlignment="1">
      <alignment horizontal="right"/>
    </xf>
    <xf numFmtId="0" fontId="3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25" fillId="2" borderId="0" xfId="0" applyFont="1" applyFill="1" applyBorder="1" applyAlignment="1">
      <alignment vertical="center"/>
    </xf>
    <xf numFmtId="192" fontId="30" fillId="2" borderId="0" xfId="0" applyNumberFormat="1" applyFont="1" applyFill="1" applyBorder="1" applyAlignment="1">
      <alignment horizontal="center" vertical="center"/>
    </xf>
    <xf numFmtId="192" fontId="23" fillId="2" borderId="0" xfId="0" applyNumberFormat="1" applyFont="1" applyFill="1" applyBorder="1" applyAlignment="1">
      <alignment/>
    </xf>
    <xf numFmtId="0" fontId="24" fillId="2" borderId="4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3425"/>
          <c:w val="0.6605"/>
          <c:h val="0.96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27 e 28'!$Y$4</c:f>
              <c:strCache>
                <c:ptCount val="1"/>
                <c:pt idx="0">
                  <c:v>Óleo Diesel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'Gráfico 27 e 28'!$Z$3:$AM$3</c:f>
              <c:strCache/>
            </c:strRef>
          </c:cat>
          <c:val>
            <c:numRef>
              <c:f>'Gráfico 27 e 28'!$Z$4:$AM$4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'Gráfico 27 e 28'!$Y$5</c:f>
              <c:strCache>
                <c:ptCount val="1"/>
                <c:pt idx="0">
                  <c:v>Gasolina Automotiva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28'!$Z$5:$AM$5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'Gráfico 27 e 28'!$Y$6</c:f>
              <c:strCache>
                <c:ptCount val="1"/>
                <c:pt idx="0">
                  <c:v>Óleo Combustível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28'!$Z$6:$AM$6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'Gráfico 27 e 28'!$Y$7</c:f>
              <c:strCache>
                <c:ptCount val="1"/>
                <c:pt idx="0">
                  <c:v>Nafta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28'!$Z$7:$AM$7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'Gráfico 27 e 28'!$Y$8</c:f>
              <c:strCache>
                <c:ptCount val="1"/>
                <c:pt idx="0">
                  <c:v>Querosene Iluminante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28'!$Z$8:$AM$8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5"/>
          <c:order val="5"/>
          <c:tx>
            <c:strRef>
              <c:f>'Gráfico 27 e 28'!$Y$9</c:f>
              <c:strCache>
                <c:ptCount val="1"/>
                <c:pt idx="0">
                  <c:v>GLP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28'!$Z$9:$AM$9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6"/>
          <c:order val="6"/>
          <c:tx>
            <c:strRef>
              <c:f>'Gráfico 27 e 28'!$Y$10</c:f>
              <c:strCache>
                <c:ptCount val="1"/>
                <c:pt idx="0">
                  <c:v>Querosene de Aviação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28'!$Z$10:$AM$10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7"/>
          <c:order val="7"/>
          <c:tx>
            <c:strRef>
              <c:f>'Gráfico 27 e 28'!$Y$11</c:f>
              <c:strCache>
                <c:ptCount val="1"/>
                <c:pt idx="0">
                  <c:v>Asfalto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28'!$Z$11:$AM$11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8"/>
          <c:order val="8"/>
          <c:tx>
            <c:strRef>
              <c:f>'Gráfico 27 e 28'!$Y$12</c:f>
              <c:strCache>
                <c:ptCount val="1"/>
                <c:pt idx="0">
                  <c:v>Óleo Lubrificante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28'!$Z$12:$AM$12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9"/>
          <c:order val="9"/>
          <c:tx>
            <c:strRef>
              <c:f>'Gráfico 27 e 28'!$Y$13</c:f>
              <c:strCache>
                <c:ptCount val="1"/>
                <c:pt idx="0">
                  <c:v>Parafina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28'!$Z$13:$AM$13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'Gráfico 27 e 28'!$Y$14</c:f>
              <c:strCache>
                <c:ptCount val="1"/>
                <c:pt idx="0">
                  <c:v>Solvente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28'!$Z$14:$AM$14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'Gráfico 27 e 28'!$Y$15</c:f>
              <c:strCache>
                <c:ptCount val="1"/>
                <c:pt idx="0">
                  <c:v>Outros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28'!$Z$15:$AM$15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'Gráfico 27 e 28'!$Y$16</c:f>
              <c:strCache>
                <c:ptCount val="1"/>
                <c:pt idx="0">
                  <c:v>Gasolina de Aviação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28'!$Z$16:$AM$16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'Gráfico 27 e 28'!$Y$17</c:f>
              <c:strCache>
                <c:ptCount val="1"/>
                <c:pt idx="0">
                  <c:v>Coque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28'!$Z$17:$AM$17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0"/>
        <c:axId val="37706417"/>
        <c:axId val="3813434"/>
      </c:barChart>
      <c:catAx>
        <c:axId val="37706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13434"/>
        <c:crosses val="autoZero"/>
        <c:auto val="1"/>
        <c:lblOffset val="100"/>
        <c:noMultiLvlLbl val="0"/>
      </c:catAx>
      <c:valAx>
        <c:axId val="3813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10</a:t>
                </a:r>
                <a:r>
                  <a:rPr lang="en-US" cap="none" sz="900" b="1" i="0" u="none" baseline="30000"/>
                  <a:t>3</a:t>
                </a:r>
                <a:r>
                  <a:rPr lang="en-US" cap="none" sz="900" b="1" i="0" u="none" baseline="0"/>
                  <a:t> m</a:t>
                </a:r>
                <a:r>
                  <a:rPr lang="en-US" cap="none" sz="900" b="1" i="0" u="none" baseline="30000"/>
                  <a:t>3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7064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75"/>
          <c:y val="0.2275"/>
          <c:w val="0.2685"/>
          <c:h val="0.77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345"/>
          <c:w val="0.66925"/>
          <c:h val="0.94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27 e 28'!$Y$4</c:f>
              <c:strCache>
                <c:ptCount val="1"/>
                <c:pt idx="0">
                  <c:v>Óleo Diesel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'Gráfico 27 e 28'!$Z$3:$AM$3</c:f>
              <c:strCache/>
            </c:strRef>
          </c:cat>
          <c:val>
            <c:numRef>
              <c:f>'Gráfico 27 e 28'!$Z$4:$AM$4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'Gráfico 27 e 28'!$Y$5</c:f>
              <c:strCache>
                <c:ptCount val="1"/>
                <c:pt idx="0">
                  <c:v>Gasolina Automotiva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28'!$Z$5:$AM$5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'Gráfico 27 e 28'!$Y$6</c:f>
              <c:strCache>
                <c:ptCount val="1"/>
                <c:pt idx="0">
                  <c:v>Óleo Combustível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28'!$Z$6:$AM$6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'Gráfico 27 e 28'!$Y$7</c:f>
              <c:strCache>
                <c:ptCount val="1"/>
                <c:pt idx="0">
                  <c:v>Nafta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28'!$Z$7:$AM$7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'Gráfico 27 e 28'!$Y$8</c:f>
              <c:strCache>
                <c:ptCount val="1"/>
                <c:pt idx="0">
                  <c:v>Querosene Iluminante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28'!$Z$8:$AM$8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5"/>
          <c:order val="5"/>
          <c:tx>
            <c:strRef>
              <c:f>'Gráfico 27 e 28'!$Y$9</c:f>
              <c:strCache>
                <c:ptCount val="1"/>
                <c:pt idx="0">
                  <c:v>GLP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28'!$Z$9:$AM$9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6"/>
          <c:order val="6"/>
          <c:tx>
            <c:strRef>
              <c:f>'Gráfico 27 e 28'!$Y$10</c:f>
              <c:strCache>
                <c:ptCount val="1"/>
                <c:pt idx="0">
                  <c:v>Querosene de Aviação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28'!$Z$10:$AM$10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7"/>
          <c:order val="7"/>
          <c:tx>
            <c:strRef>
              <c:f>'Gráfico 27 e 28'!$Y$11</c:f>
              <c:strCache>
                <c:ptCount val="1"/>
                <c:pt idx="0">
                  <c:v>Asfalto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28'!$Z$11:$AM$11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8"/>
          <c:order val="8"/>
          <c:tx>
            <c:strRef>
              <c:f>'Gráfico 27 e 28'!$Y$12</c:f>
              <c:strCache>
                <c:ptCount val="1"/>
                <c:pt idx="0">
                  <c:v>Óleo Lubrificante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28'!$Z$12:$AM$12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9"/>
          <c:order val="9"/>
          <c:tx>
            <c:strRef>
              <c:f>'Gráfico 27 e 28'!$Y$13</c:f>
              <c:strCache>
                <c:ptCount val="1"/>
                <c:pt idx="0">
                  <c:v>Parafina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28'!$Z$13:$AM$13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'Gráfico 27 e 28'!$Y$14</c:f>
              <c:strCache>
                <c:ptCount val="1"/>
                <c:pt idx="0">
                  <c:v>Solvente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28'!$Z$14:$AM$14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'Gráfico 27 e 28'!$Y$15</c:f>
              <c:strCache>
                <c:ptCount val="1"/>
                <c:pt idx="0">
                  <c:v>Outros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28'!$Z$15:$AM$15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'Gráfico 27 e 28'!$Y$16</c:f>
              <c:strCache>
                <c:ptCount val="1"/>
                <c:pt idx="0">
                  <c:v>Gasolina de Aviação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28'!$Z$16:$AM$16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'Gráfico 27 e 28'!$Y$17</c:f>
              <c:strCache>
                <c:ptCount val="1"/>
                <c:pt idx="0">
                  <c:v>Coque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28'!$Z$17:$AM$17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0"/>
        <c:axId val="34320907"/>
        <c:axId val="40452708"/>
      </c:barChart>
      <c:catAx>
        <c:axId val="34320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452708"/>
        <c:crosses val="autoZero"/>
        <c:auto val="1"/>
        <c:lblOffset val="100"/>
        <c:noMultiLvlLbl val="0"/>
      </c:catAx>
      <c:valAx>
        <c:axId val="40452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4320907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75"/>
          <c:y val="0.2275"/>
          <c:w val="0.2685"/>
          <c:h val="0.77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8</xdr:col>
      <xdr:colOff>666750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838200" y="1771650"/>
        <a:ext cx="54006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8</xdr:col>
      <xdr:colOff>666750</xdr:colOff>
      <xdr:row>53</xdr:row>
      <xdr:rowOff>0</xdr:rowOff>
    </xdr:to>
    <xdr:graphicFrame>
      <xdr:nvGraphicFramePr>
        <xdr:cNvPr id="2" name="Chart 4"/>
        <xdr:cNvGraphicFramePr/>
      </xdr:nvGraphicFramePr>
      <xdr:xfrm>
        <a:off x="838200" y="7543800"/>
        <a:ext cx="54006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27"/>
  <sheetViews>
    <sheetView showGridLines="0" tabSelected="1" zoomScaleSheetLayoutView="100" workbookViewId="0" topLeftCell="A1">
      <selection activeCell="A1" sqref="A1:D2"/>
    </sheetView>
  </sheetViews>
  <sheetFormatPr defaultColWidth="8.6640625" defaultRowHeight="15"/>
  <cols>
    <col min="1" max="1" width="20.99609375" style="26" customWidth="1"/>
    <col min="2" max="4" width="11.3359375" style="21" customWidth="1"/>
    <col min="5" max="5" width="7.88671875" style="21" bestFit="1" customWidth="1"/>
    <col min="6" max="7" width="6.88671875" style="21" customWidth="1"/>
    <col min="8" max="15" width="7.77734375" style="21" customWidth="1"/>
    <col min="16" max="16" width="1.66796875" style="21" customWidth="1"/>
    <col min="17" max="17" width="13.21484375" style="21" bestFit="1" customWidth="1"/>
    <col min="18" max="18" width="12.10546875" style="22" bestFit="1" customWidth="1"/>
    <col min="19" max="19" width="11.99609375" style="21" bestFit="1" customWidth="1"/>
    <col min="20" max="74" width="9.4453125" style="21" customWidth="1"/>
    <col min="75" max="16384" width="10.21484375" style="21" customWidth="1"/>
  </cols>
  <sheetData>
    <row r="1" spans="1:8" ht="12" customHeight="1">
      <c r="A1" s="58" t="s">
        <v>52</v>
      </c>
      <c r="B1" s="58"/>
      <c r="C1" s="58"/>
      <c r="D1" s="58"/>
      <c r="E1" s="23"/>
      <c r="F1" s="23"/>
      <c r="G1" s="23"/>
      <c r="H1" s="23"/>
    </row>
    <row r="2" spans="1:8" ht="12" customHeight="1">
      <c r="A2" s="58"/>
      <c r="B2" s="58"/>
      <c r="C2" s="58"/>
      <c r="D2" s="58"/>
      <c r="E2" s="23"/>
      <c r="F2" s="23"/>
      <c r="G2" s="23"/>
      <c r="H2" s="23"/>
    </row>
    <row r="3" spans="1:15" ht="9">
      <c r="A3" s="41"/>
      <c r="B3" s="40"/>
      <c r="C3" s="40"/>
      <c r="D3" s="40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6" ht="9.75" customHeight="1">
      <c r="A4" s="54" t="s">
        <v>37</v>
      </c>
      <c r="B4" s="56" t="s">
        <v>51</v>
      </c>
      <c r="C4" s="57"/>
      <c r="D4" s="57"/>
      <c r="E4" s="37"/>
      <c r="F4" s="27"/>
      <c r="G4" s="27"/>
      <c r="H4" s="27"/>
      <c r="I4" s="27"/>
      <c r="J4" s="27"/>
      <c r="K4" s="27"/>
      <c r="L4" s="27"/>
      <c r="M4" s="27"/>
      <c r="N4" s="28"/>
      <c r="O4" s="28"/>
      <c r="P4" s="24"/>
    </row>
    <row r="5" spans="1:16" ht="9">
      <c r="A5" s="55"/>
      <c r="B5" s="38" t="s">
        <v>34</v>
      </c>
      <c r="C5" s="38" t="s">
        <v>35</v>
      </c>
      <c r="D5" s="39" t="s">
        <v>36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4"/>
    </row>
    <row r="6" spans="1:16" ht="9">
      <c r="A6" s="28"/>
      <c r="B6" s="53"/>
      <c r="C6" s="52"/>
      <c r="D6" s="52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4"/>
    </row>
    <row r="7" spans="1:16" ht="9">
      <c r="A7" s="25" t="s">
        <v>34</v>
      </c>
      <c r="B7" s="31">
        <f>SUM(C7:D7)</f>
        <v>1606994.6844279766</v>
      </c>
      <c r="C7" s="35">
        <f>SUM(C9:C21)</f>
        <v>1246547.9085004884</v>
      </c>
      <c r="D7" s="35">
        <f>SUM(D9:D21)</f>
        <v>360446.77592748817</v>
      </c>
      <c r="E7" s="35"/>
      <c r="F7" s="27"/>
      <c r="G7" s="27"/>
      <c r="H7" s="27"/>
      <c r="I7" s="27"/>
      <c r="J7" s="27"/>
      <c r="K7" s="27"/>
      <c r="L7" s="27"/>
      <c r="M7" s="27"/>
      <c r="N7" s="27"/>
      <c r="O7" s="27"/>
      <c r="P7" s="24"/>
    </row>
    <row r="8" spans="1:16" ht="9">
      <c r="A8" s="28"/>
      <c r="B8" s="36"/>
      <c r="C8" s="36"/>
      <c r="D8" s="36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4"/>
    </row>
    <row r="9" spans="1:16" ht="9">
      <c r="A9" s="29" t="s">
        <v>38</v>
      </c>
      <c r="B9" s="30">
        <f>C9+D9</f>
        <v>12269.341225538301</v>
      </c>
      <c r="C9" s="22">
        <v>0</v>
      </c>
      <c r="D9" s="22">
        <v>12269.341225538301</v>
      </c>
      <c r="E9" s="36"/>
      <c r="F9" s="45"/>
      <c r="G9" s="27"/>
      <c r="H9" s="27"/>
      <c r="I9" s="27"/>
      <c r="J9" s="27"/>
      <c r="K9" s="27"/>
      <c r="L9" s="27"/>
      <c r="M9" s="27"/>
      <c r="N9" s="27"/>
      <c r="O9" s="27"/>
      <c r="P9" s="24"/>
    </row>
    <row r="10" spans="1:16" ht="9">
      <c r="A10" s="42" t="s">
        <v>40</v>
      </c>
      <c r="B10" s="30">
        <f aca="true" t="shared" si="0" ref="B10:B21">C10+D10</f>
        <v>5854.446098849643</v>
      </c>
      <c r="C10" s="48">
        <v>1065.4269914891809</v>
      </c>
      <c r="D10" s="22">
        <v>4789.019107360462</v>
      </c>
      <c r="E10" s="36"/>
      <c r="F10" s="45"/>
      <c r="G10" s="27"/>
      <c r="H10" s="27"/>
      <c r="I10" s="27"/>
      <c r="J10" s="27"/>
      <c r="K10" s="27"/>
      <c r="L10" s="27"/>
      <c r="M10" s="27"/>
      <c r="N10" s="27"/>
      <c r="O10" s="27"/>
      <c r="P10" s="24"/>
    </row>
    <row r="11" spans="1:16" ht="9">
      <c r="A11" s="34" t="s">
        <v>39</v>
      </c>
      <c r="B11" s="30">
        <f t="shared" si="0"/>
        <v>13018.697246806862</v>
      </c>
      <c r="C11" s="22">
        <v>0</v>
      </c>
      <c r="D11" s="22">
        <v>13018.697246806862</v>
      </c>
      <c r="E11" s="36"/>
      <c r="F11" s="45"/>
      <c r="G11" s="27"/>
      <c r="H11" s="27"/>
      <c r="I11" s="27"/>
      <c r="J11" s="27"/>
      <c r="K11" s="27"/>
      <c r="L11" s="27"/>
      <c r="M11" s="27"/>
      <c r="N11" s="27"/>
      <c r="O11" s="27"/>
      <c r="P11" s="24"/>
    </row>
    <row r="12" spans="1:16" ht="9">
      <c r="A12" s="29" t="s">
        <v>41</v>
      </c>
      <c r="B12" s="30">
        <f t="shared" si="0"/>
        <v>43020.886260106905</v>
      </c>
      <c r="C12" s="22">
        <v>37763.9905252872</v>
      </c>
      <c r="D12" s="22">
        <v>5256.895734819707</v>
      </c>
      <c r="E12" s="36"/>
      <c r="F12" s="45"/>
      <c r="G12" s="27"/>
      <c r="H12" s="27"/>
      <c r="I12" s="27"/>
      <c r="J12" s="27"/>
      <c r="K12" s="27"/>
      <c r="L12" s="27"/>
      <c r="M12" s="27"/>
      <c r="N12" s="27"/>
      <c r="O12" s="27"/>
      <c r="P12" s="24"/>
    </row>
    <row r="13" spans="1:16" ht="9">
      <c r="A13" s="42" t="s">
        <v>42</v>
      </c>
      <c r="B13" s="30">
        <f t="shared" si="0"/>
        <v>192680.9558220966</v>
      </c>
      <c r="C13" s="22">
        <v>100079.5188647715</v>
      </c>
      <c r="D13" s="22">
        <v>92601.4369573251</v>
      </c>
      <c r="E13" s="36"/>
      <c r="F13" s="45"/>
      <c r="G13" s="27"/>
      <c r="H13" s="27"/>
      <c r="I13" s="27"/>
      <c r="J13" s="27"/>
      <c r="K13" s="27"/>
      <c r="L13" s="27"/>
      <c r="M13" s="27"/>
      <c r="N13" s="27"/>
      <c r="O13" s="27"/>
      <c r="P13" s="24"/>
    </row>
    <row r="14" spans="1:16" ht="9">
      <c r="A14" s="29" t="s">
        <v>43</v>
      </c>
      <c r="B14" s="30">
        <f t="shared" si="0"/>
        <v>105348.63236427275</v>
      </c>
      <c r="C14" s="22">
        <v>27239.72176238068</v>
      </c>
      <c r="D14" s="22">
        <v>78108.91060189207</v>
      </c>
      <c r="E14" s="36"/>
      <c r="F14" s="45"/>
      <c r="G14" s="27"/>
      <c r="H14" s="27"/>
      <c r="I14" s="27"/>
      <c r="J14" s="27"/>
      <c r="K14" s="27"/>
      <c r="L14" s="27"/>
      <c r="M14" s="27"/>
      <c r="N14" s="27"/>
      <c r="O14" s="27"/>
      <c r="P14" s="24"/>
    </row>
    <row r="15" spans="1:16" ht="9">
      <c r="A15" s="42" t="s">
        <v>44</v>
      </c>
      <c r="B15" s="30">
        <f t="shared" si="0"/>
        <v>124825.31741416613</v>
      </c>
      <c r="C15" s="22">
        <v>122107.90733213219</v>
      </c>
      <c r="D15" s="22">
        <v>2717.410082033933</v>
      </c>
      <c r="E15" s="36"/>
      <c r="F15" s="45"/>
      <c r="G15" s="27"/>
      <c r="H15" s="27"/>
      <c r="I15" s="27"/>
      <c r="J15" s="27"/>
      <c r="K15" s="27"/>
      <c r="L15" s="27"/>
      <c r="M15" s="27"/>
      <c r="N15" s="27"/>
      <c r="O15" s="27"/>
      <c r="P15" s="24"/>
    </row>
    <row r="16" spans="1:16" ht="9">
      <c r="A16" s="42" t="s">
        <v>45</v>
      </c>
      <c r="B16" s="30">
        <f t="shared" si="0"/>
        <v>44899.9922540406</v>
      </c>
      <c r="C16" s="22">
        <v>42102.641113674246</v>
      </c>
      <c r="D16" s="22">
        <v>2797.351140366349</v>
      </c>
      <c r="E16" s="36"/>
      <c r="F16" s="45"/>
      <c r="G16" s="27"/>
      <c r="H16" s="27"/>
      <c r="I16" s="27"/>
      <c r="J16" s="27"/>
      <c r="K16" s="27"/>
      <c r="L16" s="27"/>
      <c r="M16" s="27"/>
      <c r="N16" s="27"/>
      <c r="O16" s="27"/>
      <c r="P16" s="24"/>
    </row>
    <row r="17" spans="1:16" ht="9">
      <c r="A17" s="29" t="s">
        <v>46</v>
      </c>
      <c r="B17" s="30">
        <f t="shared" si="0"/>
        <v>191169.6235007067</v>
      </c>
      <c r="C17" s="22">
        <v>137585.88515594153</v>
      </c>
      <c r="D17" s="22">
        <v>53583.73834476516</v>
      </c>
      <c r="E17" s="36"/>
      <c r="F17" s="45"/>
      <c r="G17" s="27"/>
      <c r="H17" s="27"/>
      <c r="I17" s="27"/>
      <c r="J17" s="27"/>
      <c r="K17" s="27"/>
      <c r="L17" s="27"/>
      <c r="M17" s="27"/>
      <c r="N17" s="27"/>
      <c r="O17" s="27"/>
      <c r="P17" s="24"/>
    </row>
    <row r="18" spans="1:16" ht="9">
      <c r="A18" s="29" t="s">
        <v>47</v>
      </c>
      <c r="B18" s="30">
        <f t="shared" si="0"/>
        <v>323684.4814829782</v>
      </c>
      <c r="C18" s="22">
        <v>267329.0165621365</v>
      </c>
      <c r="D18" s="22">
        <v>56355.46492084173</v>
      </c>
      <c r="E18" s="36"/>
      <c r="F18" s="45"/>
      <c r="G18" s="27"/>
      <c r="H18" s="27"/>
      <c r="I18" s="27"/>
      <c r="J18" s="27"/>
      <c r="K18" s="27"/>
      <c r="L18" s="27"/>
      <c r="M18" s="27"/>
      <c r="N18" s="27"/>
      <c r="O18" s="27"/>
      <c r="P18" s="24"/>
    </row>
    <row r="19" spans="1:16" ht="9">
      <c r="A19" s="29" t="s">
        <v>48</v>
      </c>
      <c r="B19" s="30">
        <f t="shared" si="0"/>
        <v>194565.11090637118</v>
      </c>
      <c r="C19" s="22">
        <v>164167.4502378113</v>
      </c>
      <c r="D19" s="22">
        <v>30397.660668559878</v>
      </c>
      <c r="E19" s="36"/>
      <c r="F19" s="45"/>
      <c r="G19" s="27"/>
      <c r="H19" s="27"/>
      <c r="I19" s="27"/>
      <c r="J19" s="27"/>
      <c r="K19" s="27"/>
      <c r="L19" s="27"/>
      <c r="M19" s="27"/>
      <c r="N19" s="27"/>
      <c r="O19" s="27"/>
      <c r="P19" s="24"/>
    </row>
    <row r="20" spans="1:16" ht="9">
      <c r="A20" s="42" t="s">
        <v>49</v>
      </c>
      <c r="B20" s="30">
        <f t="shared" si="0"/>
        <v>202830.5924211431</v>
      </c>
      <c r="C20" s="22">
        <v>199814.6484105576</v>
      </c>
      <c r="D20" s="22">
        <v>3015.9440105855133</v>
      </c>
      <c r="E20" s="36"/>
      <c r="F20" s="45"/>
      <c r="G20" s="27"/>
      <c r="H20" s="27"/>
      <c r="I20" s="27"/>
      <c r="J20" s="27"/>
      <c r="K20" s="27"/>
      <c r="L20" s="27"/>
      <c r="M20" s="27"/>
      <c r="N20" s="27"/>
      <c r="O20" s="27"/>
      <c r="P20" s="24"/>
    </row>
    <row r="21" spans="1:16" ht="9">
      <c r="A21" s="29" t="s">
        <v>50</v>
      </c>
      <c r="B21" s="30">
        <f t="shared" si="0"/>
        <v>152826.60743089963</v>
      </c>
      <c r="C21" s="22">
        <v>147291.7015443065</v>
      </c>
      <c r="D21" s="22">
        <v>5534.905886593123</v>
      </c>
      <c r="E21" s="36"/>
      <c r="F21" s="45"/>
      <c r="G21" s="27"/>
      <c r="H21" s="27"/>
      <c r="I21" s="27"/>
      <c r="J21" s="27"/>
      <c r="K21" s="27"/>
      <c r="L21" s="27"/>
      <c r="M21" s="27"/>
      <c r="N21" s="27"/>
      <c r="O21" s="27"/>
      <c r="P21" s="24"/>
    </row>
    <row r="22" spans="1:4" ht="9">
      <c r="A22" s="43"/>
      <c r="B22" s="32"/>
      <c r="C22" s="33"/>
      <c r="D22" s="33"/>
    </row>
    <row r="23" spans="1:4" ht="9">
      <c r="A23" s="34" t="s">
        <v>53</v>
      </c>
      <c r="B23" s="46"/>
      <c r="C23" s="47"/>
      <c r="D23" s="47"/>
    </row>
    <row r="24" spans="1:5" ht="9">
      <c r="A24" s="51"/>
      <c r="B24" s="22"/>
      <c r="C24" s="22"/>
      <c r="D24" s="22"/>
      <c r="E24" s="44"/>
    </row>
    <row r="25" spans="2:4" ht="9">
      <c r="B25" s="22"/>
      <c r="C25" s="22"/>
      <c r="D25" s="22"/>
    </row>
    <row r="27" spans="1:2" ht="9">
      <c r="A27" s="49"/>
      <c r="B27" s="50"/>
    </row>
  </sheetData>
  <mergeCells count="3">
    <mergeCell ref="A4:A5"/>
    <mergeCell ref="B4:D4"/>
    <mergeCell ref="A1:D2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S57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9.77734375" style="4" customWidth="1"/>
    <col min="2" max="23" width="7.88671875" style="4" customWidth="1"/>
    <col min="24" max="24" width="7.88671875" style="17" customWidth="1"/>
    <col min="25" max="25" width="13.5546875" style="17" bestFit="1" customWidth="1"/>
    <col min="26" max="29" width="7.88671875" style="17" customWidth="1"/>
    <col min="30" max="34" width="8.4453125" style="17" bestFit="1" customWidth="1"/>
    <col min="35" max="35" width="9.3359375" style="17" bestFit="1" customWidth="1"/>
    <col min="36" max="36" width="8.4453125" style="17" bestFit="1" customWidth="1"/>
    <col min="37" max="39" width="9.3359375" style="17" bestFit="1" customWidth="1"/>
    <col min="40" max="97" width="7.88671875" style="17" customWidth="1"/>
    <col min="98" max="16384" width="7.88671875" style="4" customWidth="1"/>
  </cols>
  <sheetData>
    <row r="1" spans="24:97" ht="15"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</row>
    <row r="2" spans="2:97" ht="18.75">
      <c r="B2" s="59" t="s">
        <v>26</v>
      </c>
      <c r="C2" s="59"/>
      <c r="D2" s="59"/>
      <c r="E2" s="59"/>
      <c r="F2" s="59"/>
      <c r="G2" s="59"/>
      <c r="H2" s="59"/>
      <c r="I2" s="59"/>
      <c r="J2" s="5"/>
      <c r="K2" s="5"/>
      <c r="L2" s="5"/>
      <c r="M2" s="5"/>
      <c r="X2" s="10"/>
      <c r="Y2" s="20" t="s">
        <v>25</v>
      </c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</row>
    <row r="3" spans="2:97" ht="16.5">
      <c r="B3"/>
      <c r="C3"/>
      <c r="D3"/>
      <c r="E3"/>
      <c r="F3"/>
      <c r="G3"/>
      <c r="I3" s="8"/>
      <c r="X3" s="10"/>
      <c r="Y3" s="10"/>
      <c r="Z3" s="5" t="s">
        <v>13</v>
      </c>
      <c r="AA3" s="5" t="s">
        <v>16</v>
      </c>
      <c r="AB3" s="5" t="s">
        <v>7</v>
      </c>
      <c r="AC3" s="5" t="s">
        <v>14</v>
      </c>
      <c r="AD3" s="5" t="s">
        <v>4</v>
      </c>
      <c r="AE3" s="5" t="s">
        <v>9</v>
      </c>
      <c r="AF3" s="5" t="s">
        <v>17</v>
      </c>
      <c r="AG3" s="5" t="s">
        <v>15</v>
      </c>
      <c r="AH3" s="5" t="s">
        <v>6</v>
      </c>
      <c r="AI3" s="5" t="s">
        <v>12</v>
      </c>
      <c r="AJ3" s="5" t="s">
        <v>5</v>
      </c>
      <c r="AK3" s="5" t="s">
        <v>11</v>
      </c>
      <c r="AL3" s="5" t="s">
        <v>8</v>
      </c>
      <c r="AM3" s="5" t="s">
        <v>10</v>
      </c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</row>
    <row r="4" spans="2:45" ht="20.25">
      <c r="B4" s="60" t="s">
        <v>24</v>
      </c>
      <c r="C4" s="60"/>
      <c r="D4" s="60"/>
      <c r="E4" s="60"/>
      <c r="F4" s="60"/>
      <c r="G4" s="60"/>
      <c r="H4" s="60"/>
      <c r="I4" s="60"/>
      <c r="X4" s="12"/>
      <c r="Y4" s="12" t="s">
        <v>2</v>
      </c>
      <c r="Z4" s="14">
        <v>0</v>
      </c>
      <c r="AA4" s="13">
        <v>15397</v>
      </c>
      <c r="AB4" s="14">
        <v>29204</v>
      </c>
      <c r="AC4" s="14">
        <v>310195</v>
      </c>
      <c r="AD4" s="13">
        <v>627326</v>
      </c>
      <c r="AE4" s="14">
        <v>944633</v>
      </c>
      <c r="AF4" s="14">
        <v>4012538</v>
      </c>
      <c r="AG4" s="14">
        <v>2726312</v>
      </c>
      <c r="AH4" s="13">
        <v>2779843</v>
      </c>
      <c r="AI4" s="14">
        <v>4562602</v>
      </c>
      <c r="AJ4" s="13">
        <v>2178219</v>
      </c>
      <c r="AK4" s="14">
        <v>3252821</v>
      </c>
      <c r="AL4" s="14">
        <v>2612823</v>
      </c>
      <c r="AM4" s="14">
        <v>8379885</v>
      </c>
      <c r="AN4" s="10"/>
      <c r="AO4" s="10"/>
      <c r="AP4" s="10"/>
      <c r="AQ4" s="10"/>
      <c r="AR4" s="10"/>
      <c r="AS4" s="10"/>
    </row>
    <row r="5" spans="2:45" ht="20.25">
      <c r="B5" s="60" t="s">
        <v>29</v>
      </c>
      <c r="C5" s="60"/>
      <c r="D5" s="60"/>
      <c r="E5" s="60"/>
      <c r="F5" s="60"/>
      <c r="G5" s="60"/>
      <c r="H5" s="60"/>
      <c r="I5" s="60"/>
      <c r="X5" s="12"/>
      <c r="Y5" s="12" t="s">
        <v>31</v>
      </c>
      <c r="Z5" s="14">
        <v>0</v>
      </c>
      <c r="AA5" s="13">
        <v>2941</v>
      </c>
      <c r="AB5" s="14">
        <v>462956</v>
      </c>
      <c r="AC5" s="14">
        <v>347462</v>
      </c>
      <c r="AD5" s="13">
        <v>292406</v>
      </c>
      <c r="AE5" s="14">
        <v>742737</v>
      </c>
      <c r="AF5" s="14">
        <v>1666687</v>
      </c>
      <c r="AG5" s="14">
        <v>906840</v>
      </c>
      <c r="AH5" s="13">
        <v>1373696</v>
      </c>
      <c r="AI5" s="14">
        <v>2192189</v>
      </c>
      <c r="AJ5" s="13">
        <v>799764</v>
      </c>
      <c r="AK5" s="14">
        <v>2902014</v>
      </c>
      <c r="AL5" s="13">
        <v>2106401</v>
      </c>
      <c r="AM5" s="14">
        <v>4806779</v>
      </c>
      <c r="AN5" s="10"/>
      <c r="AO5" s="10"/>
      <c r="AP5" s="10"/>
      <c r="AQ5" s="10"/>
      <c r="AR5" s="10"/>
      <c r="AS5" s="10"/>
    </row>
    <row r="6" spans="2:45" ht="15">
      <c r="B6"/>
      <c r="C6"/>
      <c r="D6"/>
      <c r="E6" s="9"/>
      <c r="F6"/>
      <c r="G6"/>
      <c r="I6"/>
      <c r="X6" s="12"/>
      <c r="Y6" s="12" t="s">
        <v>22</v>
      </c>
      <c r="Z6" s="14">
        <v>131131.38673711763</v>
      </c>
      <c r="AA6" s="13">
        <v>94268.86882811078</v>
      </c>
      <c r="AB6" s="14">
        <v>243666.64151216083</v>
      </c>
      <c r="AC6" s="14">
        <v>110221.85492135231</v>
      </c>
      <c r="AD6" s="13">
        <v>199972.55863970373</v>
      </c>
      <c r="AE6" s="14">
        <v>106487.03937241089</v>
      </c>
      <c r="AF6" s="14">
        <v>449524.3295626471</v>
      </c>
      <c r="AG6" s="14">
        <v>790258.0539627263</v>
      </c>
      <c r="AH6" s="13">
        <v>1001063.1922985875</v>
      </c>
      <c r="AI6" s="14">
        <v>1454903.9104249966</v>
      </c>
      <c r="AJ6" s="13">
        <v>2849763.77959705</v>
      </c>
      <c r="AK6" s="14">
        <v>2994875.1361392657</v>
      </c>
      <c r="AL6" s="14">
        <v>2410036.0964237363</v>
      </c>
      <c r="AM6" s="14">
        <v>3862262.81433883</v>
      </c>
      <c r="AN6" s="10"/>
      <c r="AO6" s="10"/>
      <c r="AP6" s="10"/>
      <c r="AQ6" s="10"/>
      <c r="AR6" s="10"/>
      <c r="AS6" s="10"/>
    </row>
    <row r="7" spans="2:45" ht="18.75">
      <c r="B7" s="59">
        <v>2000</v>
      </c>
      <c r="C7" s="59"/>
      <c r="D7" s="59"/>
      <c r="E7" s="59"/>
      <c r="F7" s="59"/>
      <c r="G7" s="59"/>
      <c r="H7" s="59"/>
      <c r="I7" s="59"/>
      <c r="X7" s="12"/>
      <c r="Y7" s="12" t="s">
        <v>32</v>
      </c>
      <c r="Z7" s="13">
        <v>0</v>
      </c>
      <c r="AA7" s="13">
        <v>0</v>
      </c>
      <c r="AB7" s="13">
        <v>0</v>
      </c>
      <c r="AC7" s="13">
        <v>0</v>
      </c>
      <c r="AD7" s="13">
        <v>414669.0573568316</v>
      </c>
      <c r="AE7" s="13">
        <v>17269</v>
      </c>
      <c r="AF7" s="1">
        <v>22647</v>
      </c>
      <c r="AG7" s="13">
        <v>2155731</v>
      </c>
      <c r="AH7" s="13">
        <v>366510</v>
      </c>
      <c r="AI7" s="13">
        <v>898916</v>
      </c>
      <c r="AJ7" s="13">
        <v>2500461.532954516</v>
      </c>
      <c r="AK7" s="13">
        <v>1878276</v>
      </c>
      <c r="AL7" s="14">
        <v>896901.0337787623</v>
      </c>
      <c r="AM7" s="14">
        <v>1108456.1150858384</v>
      </c>
      <c r="AN7" s="10"/>
      <c r="AO7" s="10"/>
      <c r="AP7" s="10"/>
      <c r="AQ7" s="10"/>
      <c r="AR7" s="10"/>
      <c r="AS7" s="10"/>
    </row>
    <row r="8" spans="24:45" ht="15">
      <c r="X8" s="12"/>
      <c r="Y8" s="12" t="s">
        <v>3</v>
      </c>
      <c r="Z8" s="14">
        <v>0</v>
      </c>
      <c r="AA8" s="13">
        <v>0</v>
      </c>
      <c r="AB8" s="14">
        <v>0</v>
      </c>
      <c r="AC8" s="14">
        <v>9220</v>
      </c>
      <c r="AD8" s="13">
        <v>0</v>
      </c>
      <c r="AE8" s="13">
        <v>0</v>
      </c>
      <c r="AF8" s="14">
        <v>0</v>
      </c>
      <c r="AG8" s="14">
        <v>0</v>
      </c>
      <c r="AH8" s="13">
        <v>21619</v>
      </c>
      <c r="AI8" s="14">
        <v>14657</v>
      </c>
      <c r="AJ8" s="13">
        <v>11118</v>
      </c>
      <c r="AK8" s="14">
        <v>37208</v>
      </c>
      <c r="AL8" s="13">
        <v>19564</v>
      </c>
      <c r="AM8" s="14">
        <v>94854</v>
      </c>
      <c r="AN8" s="10"/>
      <c r="AO8" s="10"/>
      <c r="AP8" s="10"/>
      <c r="AQ8" s="10"/>
      <c r="AR8" s="10"/>
      <c r="AS8" s="10"/>
    </row>
    <row r="9" spans="24:45" ht="15">
      <c r="X9" s="12"/>
      <c r="Y9" s="12" t="s">
        <v>30</v>
      </c>
      <c r="Z9" s="14">
        <v>25484.56461744029</v>
      </c>
      <c r="AA9" s="13">
        <v>18486.395763262764</v>
      </c>
      <c r="AB9" s="14">
        <v>40441.3045126979</v>
      </c>
      <c r="AC9" s="14">
        <v>49907.810655654204</v>
      </c>
      <c r="AD9" s="13">
        <v>110734.45788380317</v>
      </c>
      <c r="AE9" s="14">
        <v>323342.8147755792</v>
      </c>
      <c r="AF9" s="14">
        <v>766319.4200314155</v>
      </c>
      <c r="AG9" s="14">
        <v>395802.4648890714</v>
      </c>
      <c r="AH9" s="13">
        <v>704531.8171041037</v>
      </c>
      <c r="AI9" s="14">
        <v>842962.5339156344</v>
      </c>
      <c r="AJ9" s="13">
        <v>619568.2526828378</v>
      </c>
      <c r="AK9" s="14">
        <v>969575.4661014108</v>
      </c>
      <c r="AL9" s="14">
        <v>731167.7409171</v>
      </c>
      <c r="AM9" s="14">
        <v>1399643.6112050544</v>
      </c>
      <c r="AN9" s="10"/>
      <c r="AO9" s="10"/>
      <c r="AP9" s="10"/>
      <c r="AQ9" s="10"/>
      <c r="AR9" s="10"/>
      <c r="AS9" s="10"/>
    </row>
    <row r="10" spans="24:45" ht="15">
      <c r="X10" s="12"/>
      <c r="Y10" s="12" t="s">
        <v>1</v>
      </c>
      <c r="Z10" s="14">
        <v>0</v>
      </c>
      <c r="AA10" s="13">
        <v>0</v>
      </c>
      <c r="AB10" s="14">
        <v>0</v>
      </c>
      <c r="AC10" s="14">
        <v>0</v>
      </c>
      <c r="AD10" s="13">
        <v>0</v>
      </c>
      <c r="AE10" s="13">
        <v>0</v>
      </c>
      <c r="AF10" s="14">
        <v>0</v>
      </c>
      <c r="AG10" s="14">
        <v>122522</v>
      </c>
      <c r="AH10" s="13">
        <v>359243</v>
      </c>
      <c r="AI10" s="14">
        <v>164518</v>
      </c>
      <c r="AJ10" s="13">
        <v>194796</v>
      </c>
      <c r="AK10" s="14">
        <v>1512025</v>
      </c>
      <c r="AL10" s="14">
        <v>831990</v>
      </c>
      <c r="AM10" s="14">
        <v>561430</v>
      </c>
      <c r="AN10" s="10"/>
      <c r="AO10" s="10"/>
      <c r="AP10" s="10"/>
      <c r="AQ10" s="10"/>
      <c r="AR10" s="10"/>
      <c r="AS10" s="10"/>
    </row>
    <row r="11" spans="24:45" ht="15">
      <c r="X11" s="12"/>
      <c r="Y11" s="12" t="s">
        <v>21</v>
      </c>
      <c r="Z11" s="13">
        <v>0</v>
      </c>
      <c r="AA11" s="13">
        <v>164803.34739868648</v>
      </c>
      <c r="AB11" s="13">
        <v>0</v>
      </c>
      <c r="AC11" s="13">
        <v>0</v>
      </c>
      <c r="AD11" s="13">
        <v>49087.677013520995</v>
      </c>
      <c r="AE11" s="13">
        <v>0</v>
      </c>
      <c r="AF11" s="14">
        <v>0</v>
      </c>
      <c r="AG11" s="13">
        <v>141054.34157548303</v>
      </c>
      <c r="AH11" s="13">
        <v>243102.36911189702</v>
      </c>
      <c r="AI11" s="14">
        <v>302171.5244269889</v>
      </c>
      <c r="AJ11" s="13">
        <v>111759.02283143293</v>
      </c>
      <c r="AK11" s="14">
        <v>448645.89607850765</v>
      </c>
      <c r="AL11" s="14">
        <v>181347.95735914615</v>
      </c>
      <c r="AM11" s="14">
        <v>130848.09751081945</v>
      </c>
      <c r="AN11" s="10"/>
      <c r="AO11" s="10"/>
      <c r="AP11" s="10"/>
      <c r="AQ11" s="10"/>
      <c r="AR11" s="10"/>
      <c r="AS11" s="10"/>
    </row>
    <row r="12" spans="24:45" ht="15">
      <c r="X12" s="12"/>
      <c r="Y12" s="12" t="s">
        <v>19</v>
      </c>
      <c r="Z12" s="13">
        <v>0</v>
      </c>
      <c r="AA12" s="13">
        <v>49333</v>
      </c>
      <c r="AB12" s="13">
        <v>0</v>
      </c>
      <c r="AC12" s="13">
        <v>7430</v>
      </c>
      <c r="AD12" s="13">
        <v>66667</v>
      </c>
      <c r="AE12" s="13">
        <v>0</v>
      </c>
      <c r="AF12" s="13">
        <v>0</v>
      </c>
      <c r="AG12" s="13">
        <v>27533</v>
      </c>
      <c r="AH12" s="13">
        <v>9696</v>
      </c>
      <c r="AI12" s="13">
        <v>0</v>
      </c>
      <c r="AJ12" s="13">
        <v>122131</v>
      </c>
      <c r="AK12" s="13">
        <v>0</v>
      </c>
      <c r="AL12" s="14">
        <v>666308</v>
      </c>
      <c r="AM12" s="13">
        <v>0</v>
      </c>
      <c r="AN12" s="10"/>
      <c r="AO12" s="10"/>
      <c r="AP12" s="10"/>
      <c r="AQ12" s="10"/>
      <c r="AR12" s="10"/>
      <c r="AS12" s="10"/>
    </row>
    <row r="13" spans="24:45" ht="15">
      <c r="X13" s="12"/>
      <c r="Y13" s="12" t="s">
        <v>18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211711.96169117262</v>
      </c>
      <c r="AK13" s="13">
        <v>0</v>
      </c>
      <c r="AL13" s="14">
        <v>39573.984062016076</v>
      </c>
      <c r="AM13" s="13">
        <v>0</v>
      </c>
      <c r="AN13" s="10"/>
      <c r="AO13" s="10"/>
      <c r="AP13" s="10"/>
      <c r="AQ13" s="10"/>
      <c r="AR13" s="10"/>
      <c r="AS13" s="10"/>
    </row>
    <row r="14" spans="24:45" ht="15">
      <c r="X14" s="12"/>
      <c r="Y14" s="12" t="s">
        <v>20</v>
      </c>
      <c r="Z14" s="13">
        <v>0</v>
      </c>
      <c r="AA14" s="13">
        <v>199</v>
      </c>
      <c r="AB14" s="2">
        <v>58178</v>
      </c>
      <c r="AC14" s="13">
        <v>32720</v>
      </c>
      <c r="AD14" s="13">
        <v>0</v>
      </c>
      <c r="AE14" s="14">
        <v>93801</v>
      </c>
      <c r="AF14" s="3">
        <v>190286</v>
      </c>
      <c r="AG14" s="13">
        <v>21714</v>
      </c>
      <c r="AH14" s="13">
        <v>20520</v>
      </c>
      <c r="AI14" s="14">
        <v>30319</v>
      </c>
      <c r="AJ14" s="13">
        <v>8805</v>
      </c>
      <c r="AK14" s="14">
        <v>3203</v>
      </c>
      <c r="AL14" s="14">
        <v>6609</v>
      </c>
      <c r="AM14" s="14">
        <v>90206</v>
      </c>
      <c r="AN14" s="10"/>
      <c r="AO14" s="10"/>
      <c r="AP14" s="10"/>
      <c r="AQ14" s="10"/>
      <c r="AR14" s="10"/>
      <c r="AS14" s="10"/>
    </row>
    <row r="15" spans="24:45" ht="15">
      <c r="X15" s="12"/>
      <c r="Y15" s="12" t="s">
        <v>33</v>
      </c>
      <c r="Z15" s="14">
        <v>13287.291065978341</v>
      </c>
      <c r="AA15" s="13">
        <v>0</v>
      </c>
      <c r="AB15" s="14">
        <v>0</v>
      </c>
      <c r="AC15" s="14">
        <v>3200</v>
      </c>
      <c r="AD15" s="13">
        <v>0</v>
      </c>
      <c r="AE15" s="13">
        <v>36817.873898389924</v>
      </c>
      <c r="AF15" s="3">
        <v>324378</v>
      </c>
      <c r="AG15" s="3">
        <v>1220</v>
      </c>
      <c r="AH15" s="1">
        <v>9285</v>
      </c>
      <c r="AI15" s="14">
        <v>4113.7934760301005</v>
      </c>
      <c r="AJ15" s="13">
        <v>77159.767828372</v>
      </c>
      <c r="AK15" s="14">
        <v>14736</v>
      </c>
      <c r="AL15" s="13">
        <v>197383.85935319538</v>
      </c>
      <c r="AM15" s="14">
        <v>27749</v>
      </c>
      <c r="AN15" s="10"/>
      <c r="AO15" s="10"/>
      <c r="AP15" s="10"/>
      <c r="AQ15" s="10"/>
      <c r="AR15" s="10"/>
      <c r="AS15" s="10"/>
    </row>
    <row r="16" spans="24:45" ht="15">
      <c r="X16" s="12"/>
      <c r="Y16" s="12" t="s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85480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0"/>
      <c r="AO16" s="10"/>
      <c r="AP16" s="10"/>
      <c r="AQ16" s="10"/>
      <c r="AR16" s="10"/>
      <c r="AS16" s="10"/>
    </row>
    <row r="17" spans="24:45" ht="15">
      <c r="X17" s="12"/>
      <c r="Y17" s="12" t="s">
        <v>28</v>
      </c>
      <c r="Z17" s="14">
        <v>0</v>
      </c>
      <c r="AA17" s="13">
        <v>0</v>
      </c>
      <c r="AB17" s="14">
        <v>0</v>
      </c>
      <c r="AC17" s="14">
        <v>0</v>
      </c>
      <c r="AD17" s="13">
        <v>0</v>
      </c>
      <c r="AE17" s="13">
        <v>0</v>
      </c>
      <c r="AF17" s="14">
        <v>675808.8112282315</v>
      </c>
      <c r="AG17" s="14">
        <v>0</v>
      </c>
      <c r="AH17" s="13">
        <v>524397.6857256601</v>
      </c>
      <c r="AI17" s="14">
        <v>0</v>
      </c>
      <c r="AJ17" s="13">
        <v>0</v>
      </c>
      <c r="AK17" s="14">
        <v>0</v>
      </c>
      <c r="AL17" s="13">
        <v>0</v>
      </c>
      <c r="AM17" s="14">
        <v>757442.2909857658</v>
      </c>
      <c r="AN17" s="10"/>
      <c r="AO17" s="10"/>
      <c r="AP17" s="10"/>
      <c r="AQ17" s="10"/>
      <c r="AR17" s="10"/>
      <c r="AS17" s="10"/>
    </row>
    <row r="18" spans="25:97" ht="15">
      <c r="Y18" s="12"/>
      <c r="Z18" s="18">
        <f>SUM(Z4:Z17)</f>
        <v>169903.24242053626</v>
      </c>
      <c r="AA18" s="18">
        <f>SUM(AA4:AA17)</f>
        <v>345428.61199006</v>
      </c>
      <c r="AB18" s="18">
        <f>SUM(AB4:AB17)</f>
        <v>834445.9460248587</v>
      </c>
      <c r="AC18" s="18">
        <f>SUM(AC4:AC17)</f>
        <v>870356.6655770065</v>
      </c>
      <c r="AD18" s="18">
        <f aca="true" t="shared" si="0" ref="AD18:AL18">SUM(AD4:AD17)</f>
        <v>1760862.7508938597</v>
      </c>
      <c r="AE18" s="18">
        <f t="shared" si="0"/>
        <v>2265087.72804638</v>
      </c>
      <c r="AF18" s="18">
        <f t="shared" si="0"/>
        <v>8193668.560822294</v>
      </c>
      <c r="AG18" s="18">
        <f t="shared" si="0"/>
        <v>7288986.860427281</v>
      </c>
      <c r="AH18" s="18">
        <f t="shared" si="0"/>
        <v>7413507.064240249</v>
      </c>
      <c r="AI18" s="18">
        <f t="shared" si="0"/>
        <v>10467352.76224365</v>
      </c>
      <c r="AJ18" s="18">
        <f t="shared" si="0"/>
        <v>9685257.31758538</v>
      </c>
      <c r="AK18" s="18">
        <f t="shared" si="0"/>
        <v>14013379.498319186</v>
      </c>
      <c r="AL18" s="18">
        <f t="shared" si="0"/>
        <v>10700105.671893956</v>
      </c>
      <c r="AM18" s="18">
        <f>SUM(AM4:AM17)</f>
        <v>21219555.929126307</v>
      </c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</row>
    <row r="19" spans="24:39" ht="15">
      <c r="X19" s="19"/>
      <c r="Y19" s="12"/>
      <c r="Z19" s="16"/>
      <c r="AA19" s="16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26:97" ht="15"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</row>
    <row r="21" spans="24:39" ht="15">
      <c r="X21" s="11"/>
      <c r="Y21" s="12"/>
      <c r="Z21" s="16"/>
      <c r="AA21" s="16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25:38" ht="15">
      <c r="Y22" s="12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5"/>
    </row>
    <row r="23" spans="25:39" ht="15">
      <c r="Y23" s="12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22:36" ht="15">
      <c r="V24" s="12"/>
      <c r="Y24" s="12"/>
      <c r="AJ24" s="14"/>
    </row>
    <row r="25" spans="2:36" ht="15">
      <c r="B25" s="7" t="s">
        <v>23</v>
      </c>
      <c r="V25" s="12"/>
      <c r="Y25" s="12"/>
      <c r="AJ25" s="14"/>
    </row>
    <row r="26" spans="2:36" ht="15">
      <c r="B26" s="6"/>
      <c r="V26" s="12"/>
      <c r="Y26" s="12"/>
      <c r="AJ26" s="14"/>
    </row>
    <row r="27" spans="2:36" ht="15">
      <c r="B27" s="6"/>
      <c r="V27" s="12"/>
      <c r="Y27" s="12"/>
      <c r="AJ27" s="13"/>
    </row>
    <row r="28" spans="2:36" ht="15">
      <c r="B28" s="6"/>
      <c r="V28" s="12"/>
      <c r="Y28" s="12"/>
      <c r="AJ28" s="14"/>
    </row>
    <row r="29" spans="2:36" ht="15">
      <c r="B29" s="6"/>
      <c r="V29" s="12"/>
      <c r="Y29" s="12"/>
      <c r="AJ29" s="14"/>
    </row>
    <row r="30" spans="22:36" ht="15">
      <c r="V30" s="12"/>
      <c r="Y30" s="12"/>
      <c r="AJ30" s="14"/>
    </row>
    <row r="31" spans="2:36" ht="18.75">
      <c r="B31" s="59" t="s">
        <v>27</v>
      </c>
      <c r="C31" s="59"/>
      <c r="D31" s="59"/>
      <c r="E31" s="59"/>
      <c r="F31" s="59"/>
      <c r="G31" s="59"/>
      <c r="H31" s="59"/>
      <c r="I31" s="59"/>
      <c r="V31" s="12"/>
      <c r="Y31" s="12"/>
      <c r="AJ31" s="13"/>
    </row>
    <row r="32" spans="2:36" ht="16.5">
      <c r="B32"/>
      <c r="C32"/>
      <c r="D32"/>
      <c r="E32"/>
      <c r="F32"/>
      <c r="G32"/>
      <c r="I32" s="8"/>
      <c r="V32" s="12"/>
      <c r="Y32" s="12"/>
      <c r="AJ32" s="13"/>
    </row>
    <row r="33" spans="2:36" ht="20.25">
      <c r="B33" s="60" t="s">
        <v>24</v>
      </c>
      <c r="C33" s="60"/>
      <c r="D33" s="60"/>
      <c r="E33" s="60"/>
      <c r="F33" s="60"/>
      <c r="G33" s="60"/>
      <c r="H33" s="60"/>
      <c r="I33" s="60"/>
      <c r="V33" s="12"/>
      <c r="Y33" s="12"/>
      <c r="AJ33" s="13"/>
    </row>
    <row r="34" spans="2:36" ht="20.25">
      <c r="B34" s="60" t="s">
        <v>29</v>
      </c>
      <c r="C34" s="60"/>
      <c r="D34" s="60"/>
      <c r="E34" s="60"/>
      <c r="F34" s="60"/>
      <c r="G34" s="60"/>
      <c r="H34" s="60"/>
      <c r="I34" s="60"/>
      <c r="V34" s="12"/>
      <c r="Y34" s="12"/>
      <c r="AJ34" s="13"/>
    </row>
    <row r="35" spans="2:97" ht="15">
      <c r="B35"/>
      <c r="C35"/>
      <c r="D35"/>
      <c r="E35" s="9"/>
      <c r="F35"/>
      <c r="G35"/>
      <c r="I35"/>
      <c r="V35" s="12"/>
      <c r="Y35" s="12"/>
      <c r="AJ35" s="14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</row>
    <row r="36" spans="2:97" ht="18.75">
      <c r="B36" s="59">
        <v>2000</v>
      </c>
      <c r="C36" s="59"/>
      <c r="D36" s="59"/>
      <c r="E36" s="59"/>
      <c r="F36" s="59"/>
      <c r="G36" s="59"/>
      <c r="H36" s="59"/>
      <c r="I36" s="59"/>
      <c r="V36" s="12"/>
      <c r="X36" s="19"/>
      <c r="Y36" s="12"/>
      <c r="AJ36" s="13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</row>
    <row r="37" spans="22:97" ht="15">
      <c r="V37" s="12"/>
      <c r="X37" s="19"/>
      <c r="Y37" s="12"/>
      <c r="AJ37" s="14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</row>
    <row r="38" spans="24:97" ht="15">
      <c r="X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</row>
    <row r="48" spans="24:97" ht="15"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</row>
    <row r="51" spans="24:28" ht="15">
      <c r="X51" s="19"/>
      <c r="Y51" s="19"/>
      <c r="Z51" s="19"/>
      <c r="AA51" s="19"/>
      <c r="AB51" s="15"/>
    </row>
    <row r="54" ht="15">
      <c r="B54" s="6"/>
    </row>
    <row r="55" ht="15">
      <c r="B55" s="6"/>
    </row>
    <row r="56" ht="15">
      <c r="B56" s="6"/>
    </row>
    <row r="57" ht="15">
      <c r="B57" s="6"/>
    </row>
  </sheetData>
  <mergeCells count="8">
    <mergeCell ref="B2:I2"/>
    <mergeCell ref="B4:I4"/>
    <mergeCell ref="B5:I5"/>
    <mergeCell ref="B7:I7"/>
    <mergeCell ref="B31:I31"/>
    <mergeCell ref="B33:I33"/>
    <mergeCell ref="B34:I34"/>
    <mergeCell ref="B36:I36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NACIONAL DE COMBU</dc:creator>
  <cp:keywords/>
  <dc:description/>
  <cp:lastModifiedBy>Luciana Oliveira</cp:lastModifiedBy>
  <cp:lastPrinted>2003-05-27T13:59:04Z</cp:lastPrinted>
  <dcterms:created xsi:type="dcterms:W3CDTF">1998-02-13T16:51:04Z</dcterms:created>
  <dcterms:modified xsi:type="dcterms:W3CDTF">2003-04-04T14:42:56Z</dcterms:modified>
  <cp:category/>
  <cp:version/>
  <cp:contentType/>
  <cp:contentStatus/>
</cp:coreProperties>
</file>