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880" windowHeight="2850" tabRatio="599" activeTab="0"/>
  </bookViews>
  <sheets>
    <sheet name="T 2.3" sheetId="1" r:id="rId1"/>
  </sheets>
  <definedNames>
    <definedName name="_Fill" hidden="1">#REF!</definedName>
    <definedName name="_xlnm.Print_Area" localSheetId="0">'T 2.3'!$A$1:$M$48</definedName>
  </definedNames>
  <calcPr fullCalcOnLoad="1"/>
</workbook>
</file>

<file path=xl/sharedStrings.xml><?xml version="1.0" encoding="utf-8"?>
<sst xmlns="http://schemas.openxmlformats.org/spreadsheetml/2006/main" count="79" uniqueCount="27">
  <si>
    <t>Terra</t>
  </si>
  <si>
    <t>Mar</t>
  </si>
  <si>
    <t>-</t>
  </si>
  <si>
    <t>Unidades da Federação</t>
  </si>
  <si>
    <t>Nota: Reservas em 31 de dezembro dos anos de referência.</t>
  </si>
  <si>
    <t>Locali-zação</t>
  </si>
  <si>
    <t>Total</t>
  </si>
  <si>
    <t>Subtotal</t>
  </si>
  <si>
    <t>Amazonas</t>
  </si>
  <si>
    <t>Pará</t>
  </si>
  <si>
    <t>Amapá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</si>
  <si>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</si>
  <si>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</si>
  <si>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</si>
  <si>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</si>
  <si>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</si>
  <si>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</si>
  <si>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</si>
  <si>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</si>
  <si>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</si>
  <si>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</si>
  <si>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</si>
  <si>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 xml:space="preserve"> 00/99      %</t>
  </si>
  <si>
    <t>..</t>
  </si>
  <si>
    <t>Fontes: ANP, conforme a Portaria ANP n.º 009, de 21/01/00, a partir de 1999; Petrobras/SERPLAN, para os anos anteriores.</t>
  </si>
  <si>
    <t>Tabela 2.3: Reservas totais de gás natural, por localização (terra e mar), segundo Unidades da Federação                                     1991-2000</t>
  </si>
  <si>
    <r>
      <t>Reservas totais de gás natural (milhões m</t>
    </r>
    <r>
      <rPr>
        <b/>
        <vertAlign val="superscript"/>
        <sz val="7"/>
        <color indexed="10"/>
        <rFont val="Arial"/>
        <family val="2"/>
      </rPr>
      <t>3</t>
    </r>
    <r>
      <rPr>
        <b/>
        <sz val="7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</si>
</sst>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6">
    <xf numFmtId="182" fontId="0" fillId="0" borderId="0" xfId="0" applyAlignment="1">
      <alignment/>
    </xf>
    <xf numFmtId="182" fontId="5" fillId="2" borderId="0" xfId="0" applyFont="1" applyFill="1" applyAlignment="1">
      <alignment horizontal="left" vertical="center"/>
    </xf>
    <xf numFmtId="182" fontId="5" fillId="2" borderId="0" xfId="0" applyFont="1" applyFill="1" applyAlignment="1">
      <alignment vertical="center"/>
    </xf>
    <xf numFmtId="182" fontId="5" fillId="2" borderId="0" xfId="0" applyFont="1" applyFill="1" applyBorder="1" applyAlignment="1">
      <alignment vertical="center"/>
    </xf>
    <xf numFmtId="182" fontId="5" fillId="2" borderId="0" xfId="0" applyFont="1" applyFill="1" applyBorder="1" applyAlignment="1">
      <alignment horizontal="left" vertical="center"/>
    </xf>
    <xf numFmtId="182" fontId="5" fillId="2" borderId="0" xfId="0" applyNumberFormat="1" applyFont="1" applyFill="1" applyBorder="1" applyAlignment="1" applyProtection="1">
      <alignment horizontal="left" vertical="center"/>
      <protection/>
    </xf>
    <xf numFmtId="184" fontId="5" fillId="2" borderId="0" xfId="18" applyNumberFormat="1" applyFont="1" applyFill="1" applyBorder="1" applyAlignment="1">
      <alignment vertical="center"/>
    </xf>
    <xf numFmtId="182" fontId="6" fillId="2" borderId="0" xfId="0" applyNumberFormat="1" applyFont="1" applyFill="1" applyBorder="1" applyAlignment="1" applyProtection="1">
      <alignment horizontal="left" vertical="center"/>
      <protection/>
    </xf>
    <xf numFmtId="182" fontId="5" fillId="2" borderId="0" xfId="0" applyFont="1" applyFill="1" applyBorder="1" applyAlignment="1">
      <alignment horizontal="right" vertical="center"/>
    </xf>
    <xf numFmtId="184" fontId="5" fillId="2" borderId="0" xfId="18" applyNumberFormat="1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 applyProtection="1">
      <alignment horizontal="left" vertical="center"/>
      <protection/>
    </xf>
    <xf numFmtId="182" fontId="5" fillId="2" borderId="1" xfId="0" applyNumberFormat="1" applyFont="1" applyFill="1" applyBorder="1" applyAlignment="1" applyProtection="1">
      <alignment horizontal="left" vertical="center"/>
      <protection/>
    </xf>
    <xf numFmtId="37" fontId="5" fillId="2" borderId="1" xfId="0" applyNumberFormat="1" applyFont="1" applyFill="1" applyBorder="1" applyAlignment="1" applyProtection="1">
      <alignment vertical="center"/>
      <protection/>
    </xf>
    <xf numFmtId="37" fontId="5" fillId="2" borderId="0" xfId="0" applyNumberFormat="1" applyFont="1" applyFill="1" applyBorder="1" applyAlignment="1" applyProtection="1">
      <alignment vertical="center"/>
      <protection/>
    </xf>
    <xf numFmtId="182" fontId="7" fillId="2" borderId="0" xfId="0" applyFont="1" applyFill="1" applyBorder="1" applyAlignment="1">
      <alignment horizontal="left" vertical="center"/>
    </xf>
    <xf numFmtId="3" fontId="5" fillId="2" borderId="0" xfId="18" applyNumberFormat="1" applyFont="1" applyFill="1" applyBorder="1" applyAlignment="1">
      <alignment vertical="center"/>
    </xf>
    <xf numFmtId="3" fontId="5" fillId="2" borderId="0" xfId="18" applyNumberFormat="1" applyFont="1" applyFill="1" applyBorder="1" applyAlignment="1">
      <alignment horizontal="right" vertical="center"/>
    </xf>
    <xf numFmtId="3" fontId="6" fillId="2" borderId="0" xfId="18" applyNumberFormat="1" applyFont="1" applyFill="1" applyBorder="1" applyAlignment="1" applyProtection="1">
      <alignment vertical="center" wrapText="1"/>
      <protection/>
    </xf>
    <xf numFmtId="3" fontId="5" fillId="2" borderId="0" xfId="18" applyNumberFormat="1" applyFont="1" applyFill="1" applyBorder="1" applyAlignment="1" applyProtection="1">
      <alignment vertical="center" wrapText="1"/>
      <protection/>
    </xf>
    <xf numFmtId="2" fontId="6" fillId="2" borderId="0" xfId="18" applyNumberFormat="1" applyFont="1" applyFill="1" applyBorder="1" applyAlignment="1" applyProtection="1">
      <alignment vertical="center" wrapText="1"/>
      <protection/>
    </xf>
    <xf numFmtId="2" fontId="5" fillId="2" borderId="0" xfId="18" applyNumberFormat="1" applyFont="1" applyFill="1" applyBorder="1" applyAlignment="1" applyProtection="1">
      <alignment vertical="center" wrapText="1"/>
      <protection/>
    </xf>
    <xf numFmtId="0" fontId="6" fillId="2" borderId="0" xfId="18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182" fontId="6" fillId="3" borderId="2" xfId="0" applyFont="1" applyFill="1" applyBorder="1" applyAlignment="1">
      <alignment horizontal="center" vertical="center"/>
    </xf>
    <xf numFmtId="43" fontId="5" fillId="2" borderId="0" xfId="18" applyFont="1" applyFill="1" applyBorder="1" applyAlignment="1">
      <alignment horizontal="right" vertical="center" wrapText="1"/>
    </xf>
    <xf numFmtId="2" fontId="5" fillId="2" borderId="0" xfId="18" applyNumberFormat="1" applyFont="1" applyFill="1" applyBorder="1" applyAlignment="1" applyProtection="1">
      <alignment horizontal="right" vertical="center" wrapText="1"/>
      <protection/>
    </xf>
    <xf numFmtId="2" fontId="5" fillId="2" borderId="0" xfId="0" applyNumberFormat="1" applyFont="1" applyFill="1" applyBorder="1" applyAlignment="1" applyProtection="1">
      <alignment vertical="center" wrapText="1"/>
      <protection/>
    </xf>
    <xf numFmtId="182" fontId="8" fillId="2" borderId="0" xfId="0" applyFont="1" applyFill="1" applyBorder="1" applyAlignment="1">
      <alignment horizontal="center" vertical="center" wrapText="1"/>
    </xf>
    <xf numFmtId="182" fontId="6" fillId="2" borderId="3" xfId="0" applyFont="1" applyFill="1" applyBorder="1" applyAlignment="1">
      <alignment horizontal="center" vertical="center" wrapText="1"/>
    </xf>
    <xf numFmtId="182" fontId="6" fillId="2" borderId="4" xfId="0" applyFont="1" applyFill="1" applyBorder="1" applyAlignment="1">
      <alignment horizontal="center" vertical="center" wrapText="1"/>
    </xf>
    <xf numFmtId="182" fontId="6" fillId="2" borderId="5" xfId="0" applyFont="1" applyFill="1" applyBorder="1" applyAlignment="1">
      <alignment horizontal="center" vertical="center" wrapText="1"/>
    </xf>
    <xf numFmtId="182" fontId="9" fillId="2" borderId="6" xfId="0" applyFont="1" applyFill="1" applyBorder="1" applyAlignment="1">
      <alignment horizontal="center" vertical="center"/>
    </xf>
    <xf numFmtId="182" fontId="9" fillId="2" borderId="3" xfId="0" applyFont="1" applyFill="1" applyBorder="1" applyAlignment="1">
      <alignment horizontal="center" vertical="center"/>
    </xf>
    <xf numFmtId="182" fontId="9" fillId="2" borderId="7" xfId="0" applyFont="1" applyFill="1" applyBorder="1" applyAlignment="1">
      <alignment horizontal="center" vertical="center"/>
    </xf>
    <xf numFmtId="182" fontId="6" fillId="4" borderId="8" xfId="0" applyFont="1" applyFill="1" applyBorder="1" applyAlignment="1">
      <alignment horizontal="center" vertical="center" wrapText="1"/>
    </xf>
    <xf numFmtId="182" fontId="6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3"/>
  <sheetViews>
    <sheetView tabSelected="1" workbookViewId="0" topLeftCell="A1">
      <selection activeCell="A1" sqref="A1:M2"/>
    </sheetView>
  </sheetViews>
  <sheetFormatPr defaultColWidth="8.88671875" defaultRowHeight="15"/>
  <cols>
    <col min="1" max="1" width="12.10546875" style="1" customWidth="1"/>
    <col min="2" max="2" width="4.88671875" style="2" customWidth="1"/>
    <col min="3" max="3" width="5.21484375" style="2" customWidth="1"/>
    <col min="4" max="4" width="5.4453125" style="2" customWidth="1"/>
    <col min="5" max="5" width="5.3359375" style="2" customWidth="1"/>
    <col min="6" max="6" width="5.21484375" style="2" customWidth="1"/>
    <col min="7" max="7" width="5.10546875" style="2" customWidth="1"/>
    <col min="8" max="8" width="5.3359375" style="2" customWidth="1"/>
    <col min="9" max="9" width="5.5546875" style="2" customWidth="1"/>
    <col min="10" max="10" width="5.10546875" style="2" customWidth="1"/>
    <col min="11" max="12" width="5.77734375" style="2" customWidth="1"/>
    <col min="13" max="13" width="4.88671875" style="2" customWidth="1"/>
    <col min="14" max="16384" width="10.88671875" style="2" customWidth="1"/>
  </cols>
  <sheetData>
    <row r="1" spans="1:13" ht="1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="3" customFormat="1" ht="9">
      <c r="A3" s="4"/>
    </row>
    <row r="4" spans="1:13" s="3" customFormat="1" ht="9">
      <c r="A4" s="28" t="s">
        <v>3</v>
      </c>
      <c r="B4" s="29" t="s">
        <v>5</v>
      </c>
      <c r="C4" s="31" t="s">
        <v>26</v>
      </c>
      <c r="D4" s="32"/>
      <c r="E4" s="32"/>
      <c r="F4" s="32"/>
      <c r="G4" s="32"/>
      <c r="H4" s="32"/>
      <c r="I4" s="32"/>
      <c r="J4" s="32"/>
      <c r="K4" s="32"/>
      <c r="L4" s="33"/>
      <c r="M4" s="34" t="s">
        <v>22</v>
      </c>
    </row>
    <row r="5" spans="1:13" s="3" customFormat="1" ht="9">
      <c r="A5" s="28"/>
      <c r="B5" s="30"/>
      <c r="C5" s="23">
        <v>1991</v>
      </c>
      <c r="D5" s="23">
        <v>1992</v>
      </c>
      <c r="E5" s="23">
        <v>1993</v>
      </c>
      <c r="F5" s="23">
        <v>1994</v>
      </c>
      <c r="G5" s="23">
        <v>1995</v>
      </c>
      <c r="H5" s="23">
        <v>1996</v>
      </c>
      <c r="I5" s="23">
        <v>1997</v>
      </c>
      <c r="J5" s="23">
        <v>1998</v>
      </c>
      <c r="K5" s="23">
        <v>1999</v>
      </c>
      <c r="L5" s="23">
        <v>2000</v>
      </c>
      <c r="M5" s="35"/>
    </row>
    <row r="6" spans="1:2" s="3" customFormat="1" ht="9">
      <c r="A6" s="5"/>
      <c r="B6" s="5"/>
    </row>
    <row r="7" spans="1:13" s="6" customFormat="1" ht="9">
      <c r="A7" s="21" t="s">
        <v>6</v>
      </c>
      <c r="B7" s="21"/>
      <c r="C7" s="17">
        <f>C9+C10</f>
        <v>288724.674</v>
      </c>
      <c r="D7" s="17">
        <f aca="true" t="shared" si="0" ref="D7:L7">D9+D10</f>
        <v>304623.951</v>
      </c>
      <c r="E7" s="17">
        <f t="shared" si="0"/>
        <v>284771.282</v>
      </c>
      <c r="F7" s="17">
        <f t="shared" si="0"/>
        <v>323790.181</v>
      </c>
      <c r="G7" s="17">
        <f t="shared" si="0"/>
        <v>343130.51300000004</v>
      </c>
      <c r="H7" s="17">
        <f t="shared" si="0"/>
        <v>398372.848</v>
      </c>
      <c r="I7" s="17">
        <f t="shared" si="0"/>
        <v>435458.796</v>
      </c>
      <c r="J7" s="17">
        <f t="shared" si="0"/>
        <v>409810.649</v>
      </c>
      <c r="K7" s="17">
        <f t="shared" si="0"/>
        <v>403870.075</v>
      </c>
      <c r="L7" s="17">
        <f t="shared" si="0"/>
        <v>360782.059</v>
      </c>
      <c r="M7" s="19">
        <f>((L7/K7)-1)*100</f>
        <v>-10.668781538221172</v>
      </c>
    </row>
    <row r="8" spans="1:13" s="3" customFormat="1" ht="9">
      <c r="A8" s="5"/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3" customFormat="1" ht="9">
      <c r="A9" s="22" t="s">
        <v>7</v>
      </c>
      <c r="B9" s="7" t="s">
        <v>0</v>
      </c>
      <c r="C9" s="17">
        <f>C12+C18+C20+C23+C26+C29+C32+C35</f>
        <v>126216.80099999999</v>
      </c>
      <c r="D9" s="17">
        <f>D12+D23+D26+D29+D32+D35</f>
        <v>133502.257</v>
      </c>
      <c r="E9" s="17">
        <f>E12+E23+E26+E29+E32+E35</f>
        <v>135586.49400000004</v>
      </c>
      <c r="F9" s="17">
        <f>F12+F18+F20+F23+F26+F29+F32+F35</f>
        <v>149745.16</v>
      </c>
      <c r="G9" s="17">
        <f>G12+G18+G20+G23+G26+G29+G32+G35</f>
        <v>152210.663</v>
      </c>
      <c r="H9" s="17">
        <f>H12+H18+H20+H23+H26+H29+H32+H35</f>
        <v>168901.225</v>
      </c>
      <c r="I9" s="17">
        <f>I12+I18+I20+I23+I26+I29+I32+I35+I42</f>
        <v>176827.641</v>
      </c>
      <c r="J9" s="17">
        <f>J12+J20+J23+J26+J29+J32+J35+J42</f>
        <v>157148.485</v>
      </c>
      <c r="K9" s="17">
        <f>K12+K20+K23+K26+K29+K32+K35+K42</f>
        <v>151163.931</v>
      </c>
      <c r="L9" s="17">
        <f>L12+L23+L26+L29+L32+L35+L42</f>
        <v>137614.484</v>
      </c>
      <c r="M9" s="19">
        <f>((L9/K9)-1)*100</f>
        <v>-8.963412707228425</v>
      </c>
    </row>
    <row r="10" spans="1:13" s="3" customFormat="1" ht="9">
      <c r="A10" s="5"/>
      <c r="B10" s="7" t="s">
        <v>1</v>
      </c>
      <c r="C10" s="17">
        <f>C21+C24+C27+C30+C33+C36+C38+C40+C43</f>
        <v>162507.873</v>
      </c>
      <c r="D10" s="17">
        <f>D21+D24+D27+D30+D33+D36+D38+D40+D43+D45</f>
        <v>171121.694</v>
      </c>
      <c r="E10" s="17">
        <f>E21+E24+E27+E30+E33+E36+E38+E40+E43+E45</f>
        <v>149184.78799999997</v>
      </c>
      <c r="F10" s="17">
        <f>F14+F16+F21+F24+F27+F30+F33+F36+F38+F40+F43+F45</f>
        <v>174045.021</v>
      </c>
      <c r="G10" s="17">
        <f>G14+G16+G21+G24+G27+G30+G33+G36+G38+G40+G43+G45</f>
        <v>190919.85</v>
      </c>
      <c r="H10" s="17">
        <f>H14+H16+H21+H24+H27+H30+H33+H36+H38+H40+H43+H45</f>
        <v>229471.62300000002</v>
      </c>
      <c r="I10" s="17">
        <f>I14+I16+I21+I24+I27+I30+I33+I36+I38+I40+I43+I45</f>
        <v>258631.155</v>
      </c>
      <c r="J10" s="17">
        <f>J21+J24+J27+J30+J33+J36+J38+J40+J43</f>
        <v>252662.16400000002</v>
      </c>
      <c r="K10" s="17">
        <f>+K21+K24+K27+K30+K33+K36+K38+K40+K43</f>
        <v>252706.144</v>
      </c>
      <c r="L10" s="17">
        <f>L21+L24+L27+L30+L33+L36+L38+L40+L43</f>
        <v>223167.575</v>
      </c>
      <c r="M10" s="19">
        <f>((L10/K10)-1)*100</f>
        <v>-11.688900211306297</v>
      </c>
    </row>
    <row r="11" spans="1:13" s="3" customFormat="1" ht="9">
      <c r="A11" s="5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</row>
    <row r="12" spans="1:13" s="3" customFormat="1" ht="9">
      <c r="A12" s="5" t="s">
        <v>8</v>
      </c>
      <c r="B12" s="5" t="s">
        <v>0</v>
      </c>
      <c r="C12" s="15">
        <v>66254.226</v>
      </c>
      <c r="D12" s="15">
        <v>72594.331</v>
      </c>
      <c r="E12" s="15">
        <v>75141.054</v>
      </c>
      <c r="F12" s="15">
        <v>83144.606</v>
      </c>
      <c r="G12" s="15">
        <v>83260.714</v>
      </c>
      <c r="H12" s="15">
        <v>98088.269</v>
      </c>
      <c r="I12" s="15">
        <v>108619.134</v>
      </c>
      <c r="J12" s="15">
        <v>96774.507</v>
      </c>
      <c r="K12" s="15">
        <v>91013.205</v>
      </c>
      <c r="L12" s="15">
        <v>88137.83</v>
      </c>
      <c r="M12" s="20">
        <f>((L12/K12)-1)*100</f>
        <v>-3.1592943024037035</v>
      </c>
    </row>
    <row r="13" spans="1:13" s="3" customFormat="1" ht="9">
      <c r="A13" s="5"/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0"/>
    </row>
    <row r="14" spans="1:13" s="8" customFormat="1" ht="9">
      <c r="A14" s="5" t="s">
        <v>9</v>
      </c>
      <c r="B14" s="5" t="s">
        <v>1</v>
      </c>
      <c r="C14" s="16" t="s">
        <v>2</v>
      </c>
      <c r="D14" s="16" t="s">
        <v>2</v>
      </c>
      <c r="E14" s="16" t="s">
        <v>2</v>
      </c>
      <c r="F14" s="15">
        <v>9.816</v>
      </c>
      <c r="G14" s="15">
        <v>9.816</v>
      </c>
      <c r="H14" s="15">
        <v>9.816</v>
      </c>
      <c r="I14" s="15">
        <v>9.816</v>
      </c>
      <c r="J14" s="16" t="s">
        <v>2</v>
      </c>
      <c r="K14" s="16" t="s">
        <v>2</v>
      </c>
      <c r="L14" s="16" t="s">
        <v>2</v>
      </c>
      <c r="M14" s="25" t="s">
        <v>23</v>
      </c>
    </row>
    <row r="15" spans="1:13" s="8" customFormat="1" ht="9">
      <c r="A15" s="5"/>
      <c r="B15" s="5"/>
      <c r="C15" s="16"/>
      <c r="D15" s="16"/>
      <c r="E15" s="16"/>
      <c r="F15" s="15"/>
      <c r="G15" s="15"/>
      <c r="H15" s="15"/>
      <c r="I15" s="15"/>
      <c r="J15" s="16"/>
      <c r="K15" s="16"/>
      <c r="L15" s="16"/>
      <c r="M15" s="25"/>
    </row>
    <row r="16" spans="1:13" s="8" customFormat="1" ht="9">
      <c r="A16" s="5" t="s">
        <v>10</v>
      </c>
      <c r="B16" s="5" t="s">
        <v>1</v>
      </c>
      <c r="C16" s="16" t="s">
        <v>2</v>
      </c>
      <c r="D16" s="16" t="s">
        <v>2</v>
      </c>
      <c r="E16" s="16" t="s">
        <v>2</v>
      </c>
      <c r="F16" s="15">
        <v>5054.89</v>
      </c>
      <c r="G16" s="15">
        <v>5054.89</v>
      </c>
      <c r="H16" s="15">
        <v>5054.89</v>
      </c>
      <c r="I16" s="15">
        <v>5054.89</v>
      </c>
      <c r="J16" s="16" t="s">
        <v>2</v>
      </c>
      <c r="K16" s="16" t="s">
        <v>2</v>
      </c>
      <c r="L16" s="16" t="s">
        <v>2</v>
      </c>
      <c r="M16" s="25" t="s">
        <v>23</v>
      </c>
    </row>
    <row r="17" spans="1:13" s="8" customFormat="1" ht="9">
      <c r="A17" s="5"/>
      <c r="B17" s="5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25"/>
    </row>
    <row r="18" spans="1:13" s="3" customFormat="1" ht="9">
      <c r="A18" s="5" t="s">
        <v>11</v>
      </c>
      <c r="B18" s="5" t="s">
        <v>0</v>
      </c>
      <c r="C18" s="15">
        <v>100.961</v>
      </c>
      <c r="D18" s="16" t="s">
        <v>2</v>
      </c>
      <c r="E18" s="16" t="s">
        <v>2</v>
      </c>
      <c r="F18" s="15">
        <v>117.238</v>
      </c>
      <c r="G18" s="15">
        <v>117.238</v>
      </c>
      <c r="H18" s="15">
        <v>244.732</v>
      </c>
      <c r="I18" s="15">
        <v>244.851</v>
      </c>
      <c r="J18" s="16" t="s">
        <v>2</v>
      </c>
      <c r="K18" s="16" t="s">
        <v>2</v>
      </c>
      <c r="L18" s="16" t="s">
        <v>2</v>
      </c>
      <c r="M18" s="25" t="s">
        <v>23</v>
      </c>
    </row>
    <row r="19" spans="1:13" s="3" customFormat="1" ht="9">
      <c r="A19" s="5"/>
      <c r="B19" s="5"/>
      <c r="C19" s="15"/>
      <c r="D19" s="16"/>
      <c r="E19" s="16"/>
      <c r="F19" s="15"/>
      <c r="G19" s="15"/>
      <c r="H19" s="15"/>
      <c r="I19" s="15"/>
      <c r="J19" s="16"/>
      <c r="K19" s="16"/>
      <c r="L19" s="16"/>
      <c r="M19" s="20"/>
    </row>
    <row r="20" spans="1:13" s="3" customFormat="1" ht="9">
      <c r="A20" s="5" t="s">
        <v>12</v>
      </c>
      <c r="B20" s="5" t="s">
        <v>0</v>
      </c>
      <c r="C20" s="15">
        <v>7.357</v>
      </c>
      <c r="D20" s="16" t="s">
        <v>2</v>
      </c>
      <c r="E20" s="16" t="s">
        <v>2</v>
      </c>
      <c r="F20" s="15">
        <v>9.974</v>
      </c>
      <c r="G20" s="15">
        <v>12.325</v>
      </c>
      <c r="H20" s="15">
        <v>15.329</v>
      </c>
      <c r="I20" s="15">
        <v>23.856</v>
      </c>
      <c r="J20" s="16">
        <v>0.857</v>
      </c>
      <c r="K20" s="16">
        <v>0.865</v>
      </c>
      <c r="L20" s="24">
        <v>0</v>
      </c>
      <c r="M20" s="20">
        <f>((L20/K20)-1)*100</f>
        <v>-100</v>
      </c>
    </row>
    <row r="21" spans="1:13" s="3" customFormat="1" ht="9">
      <c r="A21" s="5"/>
      <c r="B21" s="5" t="s">
        <v>1</v>
      </c>
      <c r="C21" s="15">
        <v>1438.389</v>
      </c>
      <c r="D21" s="15">
        <v>1571.612</v>
      </c>
      <c r="E21" s="15">
        <v>1741.472</v>
      </c>
      <c r="F21" s="15">
        <v>1832.239</v>
      </c>
      <c r="G21" s="15">
        <v>1840.553</v>
      </c>
      <c r="H21" s="15">
        <v>1840.508</v>
      </c>
      <c r="I21" s="15">
        <v>2168.638</v>
      </c>
      <c r="J21" s="15">
        <v>1813.993</v>
      </c>
      <c r="K21" s="15">
        <v>2520.392</v>
      </c>
      <c r="L21" s="15">
        <v>2123.711</v>
      </c>
      <c r="M21" s="20">
        <f>((L21/K21)-1)*100</f>
        <v>-15.738861256502956</v>
      </c>
    </row>
    <row r="22" spans="1:13" s="3" customFormat="1" ht="9">
      <c r="A22" s="5"/>
      <c r="B22" s="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6"/>
    </row>
    <row r="23" spans="1:13" s="3" customFormat="1" ht="9">
      <c r="A23" s="5" t="s">
        <v>13</v>
      </c>
      <c r="B23" s="5" t="s">
        <v>0</v>
      </c>
      <c r="C23" s="15">
        <v>4844.604</v>
      </c>
      <c r="D23" s="15">
        <v>4280.997</v>
      </c>
      <c r="E23" s="15">
        <v>4538.713</v>
      </c>
      <c r="F23" s="15">
        <v>4309.611</v>
      </c>
      <c r="G23" s="15">
        <v>4838.032</v>
      </c>
      <c r="H23" s="15">
        <v>4894.985</v>
      </c>
      <c r="I23" s="15">
        <v>5659.001</v>
      </c>
      <c r="J23" s="15">
        <v>4668.646</v>
      </c>
      <c r="K23" s="15">
        <v>6674.681</v>
      </c>
      <c r="L23" s="15">
        <v>4177.186</v>
      </c>
      <c r="M23" s="20">
        <f>((L23/K23)-1)*100</f>
        <v>-37.417443620152035</v>
      </c>
    </row>
    <row r="24" spans="1:13" s="9" customFormat="1" ht="9">
      <c r="A24" s="5"/>
      <c r="B24" s="5" t="s">
        <v>1</v>
      </c>
      <c r="C24" s="15">
        <v>17522.112</v>
      </c>
      <c r="D24" s="15">
        <v>15888.343</v>
      </c>
      <c r="E24" s="15">
        <v>15530.422</v>
      </c>
      <c r="F24" s="15">
        <v>17310.197</v>
      </c>
      <c r="G24" s="15">
        <v>17633.219</v>
      </c>
      <c r="H24" s="15">
        <v>19024.519</v>
      </c>
      <c r="I24" s="15">
        <v>20930.942</v>
      </c>
      <c r="J24" s="15">
        <v>19686.876</v>
      </c>
      <c r="K24" s="15">
        <v>19442.359</v>
      </c>
      <c r="L24" s="15">
        <v>16891.535</v>
      </c>
      <c r="M24" s="20">
        <f>((L24/K24)-1)*100</f>
        <v>-13.119930559866733</v>
      </c>
    </row>
    <row r="25" spans="1:13" s="9" customFormat="1" ht="9">
      <c r="A25" s="5"/>
      <c r="B25" s="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1:13" s="9" customFormat="1" ht="9">
      <c r="A26" s="5" t="s">
        <v>14</v>
      </c>
      <c r="B26" s="5" t="s">
        <v>0</v>
      </c>
      <c r="C26" s="15">
        <v>14734.556</v>
      </c>
      <c r="D26" s="15">
        <v>14619.207</v>
      </c>
      <c r="E26" s="15">
        <v>14562.914</v>
      </c>
      <c r="F26" s="15">
        <v>15879.425</v>
      </c>
      <c r="G26" s="15">
        <v>15750.398</v>
      </c>
      <c r="H26" s="15">
        <v>15443.387</v>
      </c>
      <c r="I26" s="15">
        <v>14395.783</v>
      </c>
      <c r="J26" s="15">
        <v>10282.412</v>
      </c>
      <c r="K26" s="15">
        <v>10162.824</v>
      </c>
      <c r="L26" s="15">
        <v>9385.707</v>
      </c>
      <c r="M26" s="20">
        <f>((L26/K26)-1)*100</f>
        <v>-7.646663958757927</v>
      </c>
    </row>
    <row r="27" spans="1:13" s="9" customFormat="1" ht="9">
      <c r="A27" s="5"/>
      <c r="B27" s="5" t="s">
        <v>1</v>
      </c>
      <c r="C27" s="15">
        <v>1405.084</v>
      </c>
      <c r="D27" s="15">
        <v>1405.084</v>
      </c>
      <c r="E27" s="15">
        <v>1505.447</v>
      </c>
      <c r="F27" s="15">
        <v>1608.49</v>
      </c>
      <c r="G27" s="15">
        <v>1608.49</v>
      </c>
      <c r="H27" s="15">
        <v>1652.962</v>
      </c>
      <c r="I27" s="15">
        <v>1541.573</v>
      </c>
      <c r="J27" s="15">
        <v>1297.855</v>
      </c>
      <c r="K27" s="15">
        <v>1569.129</v>
      </c>
      <c r="L27" s="15">
        <v>1472.499</v>
      </c>
      <c r="M27" s="20">
        <f>((L27/K27)-1)*100</f>
        <v>-6.158193494607511</v>
      </c>
    </row>
    <row r="28" spans="1:13" s="9" customFormat="1" ht="9">
      <c r="A28" s="5"/>
      <c r="B28" s="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9" customFormat="1" ht="9">
      <c r="A29" s="5" t="s">
        <v>15</v>
      </c>
      <c r="B29" s="5" t="s">
        <v>0</v>
      </c>
      <c r="C29" s="15">
        <v>1063.518</v>
      </c>
      <c r="D29" s="15">
        <v>1048.951</v>
      </c>
      <c r="E29" s="15">
        <v>1094.862</v>
      </c>
      <c r="F29" s="15">
        <v>1246.018</v>
      </c>
      <c r="G29" s="15">
        <v>1229.487</v>
      </c>
      <c r="H29" s="15">
        <v>1224.566</v>
      </c>
      <c r="I29" s="15">
        <v>1226.642</v>
      </c>
      <c r="J29" s="15">
        <v>1143.689</v>
      </c>
      <c r="K29" s="15">
        <v>1026.149</v>
      </c>
      <c r="L29" s="15">
        <v>904.24</v>
      </c>
      <c r="M29" s="20">
        <f>((L29/K29)-1)*100</f>
        <v>-11.880243512394383</v>
      </c>
    </row>
    <row r="30" spans="1:13" s="9" customFormat="1" ht="9">
      <c r="A30" s="5"/>
      <c r="B30" s="5" t="s">
        <v>1</v>
      </c>
      <c r="C30" s="15">
        <v>4864.996</v>
      </c>
      <c r="D30" s="15">
        <v>5497.824</v>
      </c>
      <c r="E30" s="15">
        <v>5490.061</v>
      </c>
      <c r="F30" s="15">
        <v>5995.742</v>
      </c>
      <c r="G30" s="15">
        <v>5779.203</v>
      </c>
      <c r="H30" s="15">
        <v>6731.54</v>
      </c>
      <c r="I30" s="15">
        <v>7377.155</v>
      </c>
      <c r="J30" s="15">
        <v>6955.055</v>
      </c>
      <c r="K30" s="15">
        <v>7367.987</v>
      </c>
      <c r="L30" s="15">
        <v>7745.645</v>
      </c>
      <c r="M30" s="20">
        <f>((L30/K30)-1)*100</f>
        <v>5.125660509444452</v>
      </c>
    </row>
    <row r="31" spans="1:13" s="9" customFormat="1" ht="9">
      <c r="A31" s="5"/>
      <c r="B31" s="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9" customFormat="1" ht="9">
      <c r="A32" s="5" t="s">
        <v>16</v>
      </c>
      <c r="B32" s="5" t="s">
        <v>0</v>
      </c>
      <c r="C32" s="15">
        <v>36539.886</v>
      </c>
      <c r="D32" s="15">
        <v>38075.131</v>
      </c>
      <c r="E32" s="15">
        <v>37441.705</v>
      </c>
      <c r="F32" s="15">
        <v>42054.112</v>
      </c>
      <c r="G32" s="15">
        <v>44254.882</v>
      </c>
      <c r="H32" s="15">
        <v>46574.104</v>
      </c>
      <c r="I32" s="15">
        <v>43387.645</v>
      </c>
      <c r="J32" s="15">
        <v>40359.235</v>
      </c>
      <c r="K32" s="15">
        <v>38108.313</v>
      </c>
      <c r="L32" s="15">
        <v>30947.499</v>
      </c>
      <c r="M32" s="20">
        <f>((L32/K32)-1)*100</f>
        <v>-18.79068748070796</v>
      </c>
    </row>
    <row r="33" spans="1:13" s="6" customFormat="1" ht="9">
      <c r="A33" s="5"/>
      <c r="B33" s="5" t="s">
        <v>1</v>
      </c>
      <c r="C33" s="15">
        <v>2348.336</v>
      </c>
      <c r="D33" s="15">
        <v>6565.848</v>
      </c>
      <c r="E33" s="15">
        <v>7672.378</v>
      </c>
      <c r="F33" s="15">
        <v>3641.67</v>
      </c>
      <c r="G33" s="15">
        <v>14152.02</v>
      </c>
      <c r="H33" s="15">
        <v>7316.322</v>
      </c>
      <c r="I33" s="15">
        <v>6545.984</v>
      </c>
      <c r="J33" s="15">
        <v>3520.85</v>
      </c>
      <c r="K33" s="15">
        <v>8768.195</v>
      </c>
      <c r="L33" s="15">
        <v>9128.885</v>
      </c>
      <c r="M33" s="20">
        <f>((L33/K33)-1)*100</f>
        <v>4.113617454903773</v>
      </c>
    </row>
    <row r="34" spans="1:13" s="6" customFormat="1" ht="9">
      <c r="A34" s="5"/>
      <c r="B34" s="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0"/>
    </row>
    <row r="35" spans="1:13" s="6" customFormat="1" ht="9">
      <c r="A35" s="5" t="s">
        <v>17</v>
      </c>
      <c r="B35" s="5" t="s">
        <v>0</v>
      </c>
      <c r="C35" s="15">
        <v>2671.693</v>
      </c>
      <c r="D35" s="15">
        <v>2883.64</v>
      </c>
      <c r="E35" s="15">
        <v>2807.246</v>
      </c>
      <c r="F35" s="15">
        <v>2984.176</v>
      </c>
      <c r="G35" s="15">
        <v>2747.587</v>
      </c>
      <c r="H35" s="15">
        <v>2415.853</v>
      </c>
      <c r="I35" s="15">
        <v>2470.699</v>
      </c>
      <c r="J35" s="15">
        <v>3119.109</v>
      </c>
      <c r="K35" s="15">
        <v>3377.864</v>
      </c>
      <c r="L35" s="15">
        <v>3261.942</v>
      </c>
      <c r="M35" s="20">
        <f>((L35/K35)-1)*100</f>
        <v>-3.4318137142288707</v>
      </c>
    </row>
    <row r="36" spans="1:13" s="3" customFormat="1" ht="9">
      <c r="A36" s="5"/>
      <c r="B36" s="5" t="s">
        <v>1</v>
      </c>
      <c r="C36" s="15">
        <v>372.502</v>
      </c>
      <c r="D36" s="15">
        <v>266.555</v>
      </c>
      <c r="E36" s="15">
        <v>248.461</v>
      </c>
      <c r="F36" s="15">
        <v>1265.573</v>
      </c>
      <c r="G36" s="15">
        <v>1252.53</v>
      </c>
      <c r="H36" s="15">
        <v>13215.024</v>
      </c>
      <c r="I36" s="15">
        <v>5673.774</v>
      </c>
      <c r="J36" s="15">
        <v>5638.169</v>
      </c>
      <c r="K36" s="15">
        <v>8315.654</v>
      </c>
      <c r="L36" s="15">
        <v>16704.878</v>
      </c>
      <c r="M36" s="20">
        <f>((L36/K36)-1)*100</f>
        <v>100.88471694469251</v>
      </c>
    </row>
    <row r="37" spans="1:13" s="3" customFormat="1" ht="9">
      <c r="A37" s="5"/>
      <c r="B37" s="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0"/>
    </row>
    <row r="38" spans="1:13" s="3" customFormat="1" ht="9">
      <c r="A38" s="5" t="s">
        <v>18</v>
      </c>
      <c r="B38" s="5" t="s">
        <v>1</v>
      </c>
      <c r="C38" s="15">
        <v>118616.858</v>
      </c>
      <c r="D38" s="15">
        <v>124221.652</v>
      </c>
      <c r="E38" s="15">
        <v>98538.665</v>
      </c>
      <c r="F38" s="15">
        <v>119570.359</v>
      </c>
      <c r="G38" s="15">
        <v>126953.219</v>
      </c>
      <c r="H38" s="15">
        <v>163821.424</v>
      </c>
      <c r="I38" s="15">
        <v>198931.504</v>
      </c>
      <c r="J38" s="15">
        <v>205862.938</v>
      </c>
      <c r="K38" s="15">
        <v>198220.801</v>
      </c>
      <c r="L38" s="15">
        <v>162826.59</v>
      </c>
      <c r="M38" s="20">
        <f>((L38/K38)-1)*100</f>
        <v>-17.855951959350623</v>
      </c>
    </row>
    <row r="39" spans="1:13" s="3" customFormat="1" ht="9">
      <c r="A39" s="5"/>
      <c r="B39" s="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0"/>
    </row>
    <row r="40" spans="1:13" s="3" customFormat="1" ht="9">
      <c r="A40" s="5" t="s">
        <v>19</v>
      </c>
      <c r="B40" s="5" t="s">
        <v>1</v>
      </c>
      <c r="C40" s="15">
        <v>11987.046</v>
      </c>
      <c r="D40" s="15">
        <v>10749.035</v>
      </c>
      <c r="E40" s="15">
        <v>13584.216</v>
      </c>
      <c r="F40" s="15">
        <v>13215.51</v>
      </c>
      <c r="G40" s="15">
        <v>12754.28</v>
      </c>
      <c r="H40" s="15">
        <v>6606.977</v>
      </c>
      <c r="I40" s="15">
        <v>5917.097</v>
      </c>
      <c r="J40" s="15">
        <v>5664.182</v>
      </c>
      <c r="K40" s="15">
        <v>4939.58</v>
      </c>
      <c r="L40" s="15">
        <v>4668.715</v>
      </c>
      <c r="M40" s="20">
        <f>((L40/K40)-1)*100</f>
        <v>-5.4835633798824945</v>
      </c>
    </row>
    <row r="41" spans="1:13" s="3" customFormat="1" ht="9">
      <c r="A41" s="5"/>
      <c r="B41" s="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0"/>
    </row>
    <row r="42" spans="1:13" s="3" customFormat="1" ht="9">
      <c r="A42" s="10" t="s">
        <v>20</v>
      </c>
      <c r="B42" s="5" t="s">
        <v>0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15">
        <v>800.03</v>
      </c>
      <c r="J42" s="15">
        <v>800.03</v>
      </c>
      <c r="K42" s="15">
        <v>800.03</v>
      </c>
      <c r="L42" s="15">
        <v>800.08</v>
      </c>
      <c r="M42" s="20">
        <f>((L42/K42)-1)*100</f>
        <v>0.006249765633792315</v>
      </c>
    </row>
    <row r="43" spans="1:13" s="3" customFormat="1" ht="9">
      <c r="A43" s="10"/>
      <c r="B43" s="5" t="s">
        <v>1</v>
      </c>
      <c r="C43" s="15">
        <v>3952.55</v>
      </c>
      <c r="D43" s="15">
        <v>4920.289</v>
      </c>
      <c r="E43" s="15">
        <v>4838.214</v>
      </c>
      <c r="F43" s="15">
        <v>4470.464</v>
      </c>
      <c r="G43" s="15">
        <v>3810.033</v>
      </c>
      <c r="H43" s="15">
        <v>4126.044</v>
      </c>
      <c r="I43" s="15">
        <v>3965.39</v>
      </c>
      <c r="J43" s="15">
        <v>2222.246</v>
      </c>
      <c r="K43" s="15">
        <v>1562.047</v>
      </c>
      <c r="L43" s="15">
        <v>1605.117</v>
      </c>
      <c r="M43" s="20">
        <f>((L43/K43)-1)*100</f>
        <v>2.757279390440881</v>
      </c>
    </row>
    <row r="44" spans="1:13" s="3" customFormat="1" ht="9">
      <c r="A44" s="10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0"/>
    </row>
    <row r="45" spans="1:13" s="3" customFormat="1" ht="9">
      <c r="A45" s="5" t="s">
        <v>21</v>
      </c>
      <c r="B45" s="5" t="s">
        <v>1</v>
      </c>
      <c r="C45" s="16" t="s">
        <v>2</v>
      </c>
      <c r="D45" s="15">
        <v>35.452</v>
      </c>
      <c r="E45" s="15">
        <v>35.452</v>
      </c>
      <c r="F45" s="15">
        <v>70.071</v>
      </c>
      <c r="G45" s="15">
        <v>71.597</v>
      </c>
      <c r="H45" s="15">
        <v>71.597</v>
      </c>
      <c r="I45" s="15">
        <v>514.392</v>
      </c>
      <c r="J45" s="16" t="s">
        <v>2</v>
      </c>
      <c r="K45" s="16" t="s">
        <v>2</v>
      </c>
      <c r="L45" s="16" t="s">
        <v>2</v>
      </c>
      <c r="M45" s="25" t="s">
        <v>23</v>
      </c>
    </row>
    <row r="46" spans="1:13" s="3" customFormat="1" ht="9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2" s="3" customFormat="1" ht="9">
      <c r="A47" s="5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1" s="3" customFormat="1" ht="9">
      <c r="A48" s="5" t="s">
        <v>4</v>
      </c>
      <c r="F48" s="13"/>
      <c r="G48" s="13"/>
      <c r="H48" s="13"/>
      <c r="I48" s="13"/>
      <c r="J48" s="13"/>
      <c r="K48" s="13"/>
    </row>
    <row r="49" s="3" customFormat="1" ht="9"/>
    <row r="50" s="3" customFormat="1" ht="9">
      <c r="A50" s="1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>
      <c r="A78" s="4"/>
    </row>
    <row r="79" s="3" customFormat="1" ht="9">
      <c r="A79" s="4"/>
    </row>
    <row r="80" s="3" customFormat="1" ht="9">
      <c r="A80" s="4"/>
    </row>
    <row r="81" s="3" customFormat="1" ht="9">
      <c r="A81" s="4"/>
    </row>
    <row r="82" s="3" customFormat="1" ht="9">
      <c r="A82" s="4"/>
    </row>
    <row r="83" s="3" customFormat="1" ht="9">
      <c r="A83" s="4"/>
    </row>
    <row r="84" s="3" customFormat="1" ht="9">
      <c r="A84" s="4"/>
    </row>
    <row r="85" s="3" customFormat="1" ht="9">
      <c r="A85" s="4"/>
    </row>
    <row r="86" s="3" customFormat="1" ht="9">
      <c r="A86" s="4"/>
    </row>
    <row r="87" s="3" customFormat="1" ht="9">
      <c r="A87" s="4"/>
    </row>
    <row r="88" s="3" customFormat="1" ht="9">
      <c r="A88" s="4"/>
    </row>
    <row r="89" s="3" customFormat="1" ht="9">
      <c r="A89" s="4"/>
    </row>
    <row r="90" s="3" customFormat="1" ht="9">
      <c r="A90" s="4"/>
    </row>
    <row r="91" s="3" customFormat="1" ht="9">
      <c r="A91" s="4"/>
    </row>
    <row r="92" s="3" customFormat="1" ht="9">
      <c r="A92" s="4"/>
    </row>
    <row r="93" s="3" customFormat="1" ht="9">
      <c r="A93" s="4"/>
    </row>
    <row r="94" s="3" customFormat="1" ht="9">
      <c r="A94" s="4"/>
    </row>
    <row r="95" s="3" customFormat="1" ht="9">
      <c r="A95" s="4"/>
    </row>
    <row r="96" s="3" customFormat="1" ht="9">
      <c r="A96" s="4"/>
    </row>
    <row r="97" s="3" customFormat="1" ht="9">
      <c r="A97" s="4"/>
    </row>
    <row r="98" s="3" customFormat="1" ht="9">
      <c r="A98" s="4"/>
    </row>
    <row r="99" s="3" customFormat="1" ht="9">
      <c r="A99" s="4"/>
    </row>
    <row r="100" s="3" customFormat="1" ht="9">
      <c r="A100" s="4"/>
    </row>
    <row r="101" s="3" customFormat="1" ht="9">
      <c r="A101" s="4"/>
    </row>
    <row r="102" s="3" customFormat="1" ht="9">
      <c r="A102" s="4"/>
    </row>
    <row r="103" s="3" customFormat="1" ht="9">
      <c r="A103" s="4"/>
    </row>
    <row r="104" s="3" customFormat="1" ht="9">
      <c r="A104" s="4"/>
    </row>
    <row r="105" s="3" customFormat="1" ht="9">
      <c r="A105" s="4"/>
    </row>
    <row r="106" s="3" customFormat="1" ht="9">
      <c r="A106" s="4"/>
    </row>
    <row r="107" s="3" customFormat="1" ht="9">
      <c r="A107" s="4"/>
    </row>
    <row r="108" s="3" customFormat="1" ht="9">
      <c r="A108" s="4"/>
    </row>
    <row r="109" s="3" customFormat="1" ht="9">
      <c r="A109" s="4"/>
    </row>
    <row r="110" s="3" customFormat="1" ht="9">
      <c r="A110" s="4"/>
    </row>
    <row r="111" s="3" customFormat="1" ht="9">
      <c r="A111" s="4"/>
    </row>
    <row r="112" s="3" customFormat="1" ht="9">
      <c r="A112" s="4"/>
    </row>
    <row r="113" s="3" customFormat="1" ht="9">
      <c r="A113" s="4"/>
    </row>
    <row r="114" s="3" customFormat="1" ht="9">
      <c r="A114" s="4"/>
    </row>
    <row r="115" s="3" customFormat="1" ht="9">
      <c r="A115" s="4"/>
    </row>
    <row r="116" s="3" customFormat="1" ht="9">
      <c r="A116" s="4"/>
    </row>
    <row r="117" s="3" customFormat="1" ht="9">
      <c r="A117" s="4"/>
    </row>
    <row r="118" s="3" customFormat="1" ht="9">
      <c r="A118" s="4"/>
    </row>
    <row r="119" s="3" customFormat="1" ht="9">
      <c r="A119" s="4"/>
    </row>
    <row r="120" s="3" customFormat="1" ht="9">
      <c r="A120" s="4"/>
    </row>
    <row r="121" s="3" customFormat="1" ht="9">
      <c r="A121" s="4"/>
    </row>
    <row r="122" s="3" customFormat="1" ht="9">
      <c r="A122" s="4"/>
    </row>
    <row r="123" s="3" customFormat="1" ht="9">
      <c r="A123" s="4"/>
    </row>
    <row r="124" s="3" customFormat="1" ht="9">
      <c r="A124" s="4"/>
    </row>
    <row r="125" s="3" customFormat="1" ht="9">
      <c r="A125" s="4"/>
    </row>
    <row r="126" s="3" customFormat="1" ht="9">
      <c r="A126" s="4"/>
    </row>
    <row r="127" s="3" customFormat="1" ht="9">
      <c r="A127" s="4"/>
    </row>
    <row r="128" s="3" customFormat="1" ht="9">
      <c r="A128" s="4"/>
    </row>
    <row r="129" s="3" customFormat="1" ht="9">
      <c r="A129" s="4"/>
    </row>
    <row r="130" s="3" customFormat="1" ht="9">
      <c r="A130" s="4"/>
    </row>
    <row r="131" s="3" customFormat="1" ht="9">
      <c r="A131" s="4"/>
    </row>
    <row r="132" s="3" customFormat="1" ht="9">
      <c r="A132" s="4"/>
    </row>
    <row r="133" s="3" customFormat="1" ht="9">
      <c r="A133" s="4"/>
    </row>
    <row r="134" s="3" customFormat="1" ht="9">
      <c r="A134" s="4"/>
    </row>
    <row r="135" s="3" customFormat="1" ht="9">
      <c r="A135" s="4"/>
    </row>
    <row r="136" s="3" customFormat="1" ht="9">
      <c r="A136" s="4"/>
    </row>
    <row r="137" s="3" customFormat="1" ht="9">
      <c r="A137" s="4"/>
    </row>
    <row r="138" s="3" customFormat="1" ht="9">
      <c r="A138" s="4"/>
    </row>
    <row r="139" s="3" customFormat="1" ht="9">
      <c r="A139" s="4"/>
    </row>
    <row r="140" s="3" customFormat="1" ht="9">
      <c r="A140" s="4"/>
    </row>
    <row r="141" s="3" customFormat="1" ht="9">
      <c r="A141" s="4"/>
    </row>
    <row r="142" s="3" customFormat="1" ht="9">
      <c r="A142" s="4"/>
    </row>
    <row r="143" s="3" customFormat="1" ht="9">
      <c r="A143" s="4"/>
    </row>
    <row r="144" s="3" customFormat="1" ht="9">
      <c r="A144" s="4"/>
    </row>
    <row r="145" s="3" customFormat="1" ht="9">
      <c r="A145" s="4"/>
    </row>
    <row r="146" s="3" customFormat="1" ht="9">
      <c r="A146" s="4"/>
    </row>
    <row r="147" s="3" customFormat="1" ht="9">
      <c r="A147" s="4"/>
    </row>
    <row r="148" s="3" customFormat="1" ht="9">
      <c r="A148" s="4"/>
    </row>
    <row r="149" s="3" customFormat="1" ht="9">
      <c r="A149" s="4"/>
    </row>
    <row r="150" s="3" customFormat="1" ht="9">
      <c r="A150" s="4"/>
    </row>
    <row r="151" s="3" customFormat="1" ht="9">
      <c r="A151" s="4"/>
    </row>
    <row r="152" s="3" customFormat="1" ht="9">
      <c r="A152" s="4"/>
    </row>
    <row r="153" s="3" customFormat="1" ht="9">
      <c r="A153" s="4"/>
    </row>
    <row r="154" s="3" customFormat="1" ht="9">
      <c r="A154" s="4"/>
    </row>
    <row r="155" s="3" customFormat="1" ht="9">
      <c r="A155" s="4"/>
    </row>
    <row r="156" s="3" customFormat="1" ht="9">
      <c r="A156" s="4"/>
    </row>
    <row r="157" s="3" customFormat="1" ht="9">
      <c r="A157" s="4"/>
    </row>
    <row r="158" s="3" customFormat="1" ht="9">
      <c r="A158" s="4"/>
    </row>
    <row r="159" s="3" customFormat="1" ht="9">
      <c r="A159" s="4"/>
    </row>
    <row r="160" s="3" customFormat="1" ht="9">
      <c r="A160" s="4"/>
    </row>
    <row r="161" s="3" customFormat="1" ht="9">
      <c r="A161" s="4"/>
    </row>
    <row r="162" s="3" customFormat="1" ht="9">
      <c r="A162" s="4"/>
    </row>
    <row r="163" s="3" customFormat="1" ht="9">
      <c r="A163" s="4"/>
    </row>
    <row r="164" s="3" customFormat="1" ht="9">
      <c r="A164" s="4"/>
    </row>
    <row r="165" s="3" customFormat="1" ht="9">
      <c r="A165" s="4"/>
    </row>
    <row r="166" s="3" customFormat="1" ht="9">
      <c r="A166" s="4"/>
    </row>
    <row r="167" s="3" customFormat="1" ht="9">
      <c r="A167" s="4"/>
    </row>
    <row r="168" s="3" customFormat="1" ht="9">
      <c r="A168" s="4"/>
    </row>
    <row r="169" s="3" customFormat="1" ht="9">
      <c r="A169" s="4"/>
    </row>
    <row r="170" s="3" customFormat="1" ht="9">
      <c r="A170" s="4"/>
    </row>
    <row r="171" s="3" customFormat="1" ht="9">
      <c r="A171" s="4"/>
    </row>
    <row r="172" s="3" customFormat="1" ht="9">
      <c r="A172" s="4"/>
    </row>
    <row r="173" s="3" customFormat="1" ht="9">
      <c r="A173" s="4"/>
    </row>
    <row r="174" s="3" customFormat="1" ht="9">
      <c r="A174" s="4"/>
    </row>
    <row r="175" s="3" customFormat="1" ht="9">
      <c r="A175" s="4"/>
    </row>
    <row r="176" s="3" customFormat="1" ht="9">
      <c r="A176" s="4"/>
    </row>
    <row r="177" s="3" customFormat="1" ht="9">
      <c r="A177" s="4"/>
    </row>
    <row r="178" s="3" customFormat="1" ht="9">
      <c r="A178" s="4"/>
    </row>
    <row r="179" s="3" customFormat="1" ht="9">
      <c r="A179" s="4"/>
    </row>
    <row r="180" s="3" customFormat="1" ht="9">
      <c r="A180" s="4"/>
    </row>
    <row r="181" s="3" customFormat="1" ht="9">
      <c r="A181" s="4"/>
    </row>
    <row r="182" s="3" customFormat="1" ht="9">
      <c r="A182" s="4"/>
    </row>
    <row r="183" s="3" customFormat="1" ht="9">
      <c r="A183" s="4"/>
    </row>
    <row r="184" s="3" customFormat="1" ht="9">
      <c r="A184" s="4"/>
    </row>
    <row r="185" s="3" customFormat="1" ht="9">
      <c r="A185" s="4"/>
    </row>
    <row r="186" s="3" customFormat="1" ht="9">
      <c r="A186" s="4"/>
    </row>
    <row r="187" s="3" customFormat="1" ht="9">
      <c r="A187" s="4"/>
    </row>
    <row r="188" s="3" customFormat="1" ht="9">
      <c r="A188" s="4"/>
    </row>
    <row r="189" s="3" customFormat="1" ht="9">
      <c r="A189" s="4"/>
    </row>
    <row r="190" s="3" customFormat="1" ht="9">
      <c r="A190" s="4"/>
    </row>
    <row r="191" s="3" customFormat="1" ht="9">
      <c r="A191" s="4"/>
    </row>
    <row r="192" s="3" customFormat="1" ht="9">
      <c r="A192" s="4"/>
    </row>
    <row r="193" s="3" customFormat="1" ht="9">
      <c r="A193" s="4"/>
    </row>
    <row r="194" s="3" customFormat="1" ht="9">
      <c r="A194" s="4"/>
    </row>
    <row r="195" s="3" customFormat="1" ht="9">
      <c r="A195" s="4"/>
    </row>
    <row r="196" s="3" customFormat="1" ht="9">
      <c r="A196" s="4"/>
    </row>
    <row r="197" s="3" customFormat="1" ht="9">
      <c r="A197" s="4"/>
    </row>
    <row r="198" s="3" customFormat="1" ht="9">
      <c r="A198" s="4"/>
    </row>
    <row r="199" s="3" customFormat="1" ht="9">
      <c r="A199" s="4"/>
    </row>
    <row r="200" s="3" customFormat="1" ht="9">
      <c r="A200" s="4"/>
    </row>
    <row r="201" s="3" customFormat="1" ht="9">
      <c r="A201" s="4"/>
    </row>
    <row r="202" s="3" customFormat="1" ht="9">
      <c r="A202" s="4"/>
    </row>
    <row r="203" s="3" customFormat="1" ht="9">
      <c r="A203" s="4"/>
    </row>
    <row r="204" s="3" customFormat="1" ht="9">
      <c r="A204" s="4"/>
    </row>
    <row r="205" s="3" customFormat="1" ht="9">
      <c r="A205" s="4"/>
    </row>
    <row r="206" s="3" customFormat="1" ht="9">
      <c r="A206" s="4"/>
    </row>
    <row r="207" s="3" customFormat="1" ht="9">
      <c r="A207" s="4"/>
    </row>
    <row r="208" s="3" customFormat="1" ht="9">
      <c r="A208" s="4"/>
    </row>
    <row r="209" s="3" customFormat="1" ht="9">
      <c r="A209" s="4"/>
    </row>
    <row r="210" s="3" customFormat="1" ht="9">
      <c r="A210" s="4"/>
    </row>
    <row r="211" s="3" customFormat="1" ht="9">
      <c r="A211" s="4"/>
    </row>
    <row r="212" s="3" customFormat="1" ht="9">
      <c r="A212" s="4"/>
    </row>
    <row r="213" s="3" customFormat="1" ht="9">
      <c r="A213" s="4"/>
    </row>
    <row r="214" s="3" customFormat="1" ht="9">
      <c r="A214" s="4"/>
    </row>
    <row r="215" s="3" customFormat="1" ht="9">
      <c r="A215" s="4"/>
    </row>
    <row r="216" s="3" customFormat="1" ht="9">
      <c r="A216" s="4"/>
    </row>
    <row r="217" s="3" customFormat="1" ht="9">
      <c r="A217" s="4"/>
    </row>
    <row r="218" s="3" customFormat="1" ht="9">
      <c r="A218" s="4"/>
    </row>
    <row r="219" s="3" customFormat="1" ht="9">
      <c r="A219" s="4"/>
    </row>
    <row r="220" s="3" customFormat="1" ht="9">
      <c r="A220" s="4"/>
    </row>
    <row r="221" s="3" customFormat="1" ht="9">
      <c r="A221" s="4"/>
    </row>
    <row r="222" s="3" customFormat="1" ht="9">
      <c r="A222" s="4"/>
    </row>
    <row r="223" s="3" customFormat="1" ht="9">
      <c r="A223" s="4"/>
    </row>
    <row r="224" s="3" customFormat="1" ht="9">
      <c r="A224" s="4"/>
    </row>
    <row r="225" s="3" customFormat="1" ht="9">
      <c r="A225" s="4"/>
    </row>
    <row r="226" s="3" customFormat="1" ht="9">
      <c r="A226" s="4"/>
    </row>
    <row r="227" s="3" customFormat="1" ht="9">
      <c r="A227" s="4"/>
    </row>
    <row r="228" s="3" customFormat="1" ht="9">
      <c r="A228" s="4"/>
    </row>
    <row r="229" s="3" customFormat="1" ht="9">
      <c r="A229" s="4"/>
    </row>
    <row r="230" s="3" customFormat="1" ht="9">
      <c r="A230" s="4"/>
    </row>
    <row r="231" s="3" customFormat="1" ht="9">
      <c r="A231" s="4"/>
    </row>
    <row r="232" s="3" customFormat="1" ht="9">
      <c r="A232" s="4"/>
    </row>
    <row r="233" s="3" customFormat="1" ht="9">
      <c r="A233" s="4"/>
    </row>
    <row r="234" s="3" customFormat="1" ht="9">
      <c r="A234" s="4"/>
    </row>
    <row r="235" s="3" customFormat="1" ht="9">
      <c r="A235" s="4"/>
    </row>
    <row r="236" s="3" customFormat="1" ht="9">
      <c r="A236" s="4"/>
    </row>
    <row r="237" s="3" customFormat="1" ht="9">
      <c r="A237" s="4"/>
    </row>
    <row r="238" s="3" customFormat="1" ht="9">
      <c r="A238" s="4"/>
    </row>
    <row r="239" s="3" customFormat="1" ht="9">
      <c r="A239" s="4"/>
    </row>
    <row r="240" s="3" customFormat="1" ht="9">
      <c r="A240" s="4"/>
    </row>
    <row r="241" s="3" customFormat="1" ht="9">
      <c r="A241" s="4"/>
    </row>
    <row r="242" s="3" customFormat="1" ht="9">
      <c r="A242" s="4"/>
    </row>
    <row r="243" s="3" customFormat="1" ht="9">
      <c r="A243" s="4"/>
    </row>
    <row r="244" s="3" customFormat="1" ht="9">
      <c r="A244" s="4"/>
    </row>
    <row r="245" s="3" customFormat="1" ht="9">
      <c r="A245" s="4"/>
    </row>
    <row r="246" s="3" customFormat="1" ht="9">
      <c r="A246" s="4"/>
    </row>
    <row r="247" s="3" customFormat="1" ht="9">
      <c r="A247" s="4"/>
    </row>
    <row r="248" s="3" customFormat="1" ht="9">
      <c r="A248" s="4"/>
    </row>
    <row r="249" s="3" customFormat="1" ht="9">
      <c r="A249" s="4"/>
    </row>
    <row r="250" s="3" customFormat="1" ht="9">
      <c r="A250" s="4"/>
    </row>
    <row r="251" s="3" customFormat="1" ht="9">
      <c r="A251" s="4"/>
    </row>
    <row r="252" s="3" customFormat="1" ht="9">
      <c r="A252" s="4"/>
    </row>
    <row r="253" s="3" customFormat="1" ht="9">
      <c r="A253" s="4"/>
    </row>
    <row r="254" s="3" customFormat="1" ht="9">
      <c r="A254" s="4"/>
    </row>
    <row r="255" s="3" customFormat="1" ht="9">
      <c r="A255" s="4"/>
    </row>
    <row r="256" s="3" customFormat="1" ht="9">
      <c r="A256" s="4"/>
    </row>
    <row r="257" s="3" customFormat="1" ht="9">
      <c r="A257" s="4"/>
    </row>
    <row r="258" s="3" customFormat="1" ht="9">
      <c r="A258" s="4"/>
    </row>
    <row r="259" s="3" customFormat="1" ht="9">
      <c r="A259" s="4"/>
    </row>
    <row r="260" s="3" customFormat="1" ht="9">
      <c r="A260" s="4"/>
    </row>
    <row r="261" s="3" customFormat="1" ht="9">
      <c r="A261" s="4"/>
    </row>
    <row r="262" s="3" customFormat="1" ht="9">
      <c r="A262" s="4"/>
    </row>
    <row r="263" s="3" customFormat="1" ht="9">
      <c r="A263" s="4"/>
    </row>
    <row r="264" s="3" customFormat="1" ht="9">
      <c r="A264" s="4"/>
    </row>
    <row r="265" s="3" customFormat="1" ht="9">
      <c r="A265" s="4"/>
    </row>
    <row r="266" s="3" customFormat="1" ht="9">
      <c r="A266" s="4"/>
    </row>
    <row r="267" s="3" customFormat="1" ht="9">
      <c r="A267" s="4"/>
    </row>
    <row r="268" s="3" customFormat="1" ht="9">
      <c r="A268" s="4"/>
    </row>
    <row r="269" s="3" customFormat="1" ht="9">
      <c r="A269" s="4"/>
    </row>
    <row r="270" s="3" customFormat="1" ht="9">
      <c r="A270" s="4"/>
    </row>
    <row r="271" s="3" customFormat="1" ht="9">
      <c r="A271" s="4"/>
    </row>
    <row r="272" s="3" customFormat="1" ht="9">
      <c r="A272" s="4"/>
    </row>
    <row r="273" s="3" customFormat="1" ht="9">
      <c r="A273" s="4"/>
    </row>
    <row r="274" s="3" customFormat="1" ht="9">
      <c r="A274" s="4"/>
    </row>
    <row r="275" s="3" customFormat="1" ht="9">
      <c r="A275" s="4"/>
    </row>
    <row r="276" s="3" customFormat="1" ht="9">
      <c r="A276" s="4"/>
    </row>
    <row r="277" s="3" customFormat="1" ht="9">
      <c r="A277" s="4"/>
    </row>
    <row r="278" s="3" customFormat="1" ht="9">
      <c r="A278" s="4"/>
    </row>
    <row r="279" s="3" customFormat="1" ht="9">
      <c r="A279" s="4"/>
    </row>
    <row r="280" s="3" customFormat="1" ht="9">
      <c r="A280" s="4"/>
    </row>
    <row r="281" s="3" customFormat="1" ht="9">
      <c r="A281" s="4"/>
    </row>
    <row r="282" s="3" customFormat="1" ht="9">
      <c r="A282" s="4"/>
    </row>
    <row r="283" s="3" customFormat="1" ht="9">
      <c r="A283" s="4"/>
    </row>
    <row r="284" s="3" customFormat="1" ht="9">
      <c r="A284" s="4"/>
    </row>
    <row r="285" s="3" customFormat="1" ht="9">
      <c r="A285" s="4"/>
    </row>
    <row r="286" s="3" customFormat="1" ht="9">
      <c r="A286" s="4"/>
    </row>
    <row r="287" s="3" customFormat="1" ht="9">
      <c r="A287" s="4"/>
    </row>
    <row r="288" s="3" customFormat="1" ht="9">
      <c r="A288" s="4"/>
    </row>
    <row r="289" s="3" customFormat="1" ht="9">
      <c r="A289" s="4"/>
    </row>
    <row r="290" s="3" customFormat="1" ht="9">
      <c r="A290" s="4"/>
    </row>
    <row r="291" s="3" customFormat="1" ht="9">
      <c r="A291" s="4"/>
    </row>
    <row r="292" s="3" customFormat="1" ht="9">
      <c r="A292" s="4"/>
    </row>
    <row r="293" s="3" customFormat="1" ht="9">
      <c r="A293" s="4"/>
    </row>
    <row r="294" s="3" customFormat="1" ht="9">
      <c r="A294" s="4"/>
    </row>
    <row r="295" s="3" customFormat="1" ht="9">
      <c r="A295" s="4"/>
    </row>
    <row r="296" s="3" customFormat="1" ht="9">
      <c r="A296" s="4"/>
    </row>
    <row r="297" s="3" customFormat="1" ht="9">
      <c r="A297" s="4"/>
    </row>
    <row r="298" s="3" customFormat="1" ht="9">
      <c r="A298" s="4"/>
    </row>
    <row r="299" s="3" customFormat="1" ht="9">
      <c r="A299" s="4"/>
    </row>
    <row r="300" s="3" customFormat="1" ht="9">
      <c r="A300" s="4"/>
    </row>
    <row r="301" s="3" customFormat="1" ht="9">
      <c r="A301" s="4"/>
    </row>
    <row r="302" s="3" customFormat="1" ht="9">
      <c r="A302" s="4"/>
    </row>
    <row r="303" s="3" customFormat="1" ht="9">
      <c r="A303" s="4"/>
    </row>
    <row r="304" s="3" customFormat="1" ht="9">
      <c r="A304" s="4"/>
    </row>
    <row r="305" s="3" customFormat="1" ht="9">
      <c r="A305" s="4"/>
    </row>
    <row r="306" s="3" customFormat="1" ht="9">
      <c r="A306" s="4"/>
    </row>
    <row r="307" s="3" customFormat="1" ht="9">
      <c r="A307" s="4"/>
    </row>
    <row r="308" s="3" customFormat="1" ht="9">
      <c r="A308" s="4"/>
    </row>
    <row r="309" s="3" customFormat="1" ht="9">
      <c r="A309" s="4"/>
    </row>
    <row r="310" s="3" customFormat="1" ht="9">
      <c r="A310" s="4"/>
    </row>
    <row r="311" s="3" customFormat="1" ht="9">
      <c r="A311" s="4"/>
    </row>
    <row r="312" s="3" customFormat="1" ht="9">
      <c r="A312" s="4"/>
    </row>
    <row r="313" s="3" customFormat="1" ht="9">
      <c r="A313" s="4"/>
    </row>
    <row r="314" s="3" customFormat="1" ht="9">
      <c r="A314" s="4"/>
    </row>
    <row r="315" s="3" customFormat="1" ht="9">
      <c r="A315" s="4"/>
    </row>
    <row r="316" s="3" customFormat="1" ht="9">
      <c r="A316" s="4"/>
    </row>
    <row r="317" s="3" customFormat="1" ht="9">
      <c r="A317" s="4"/>
    </row>
    <row r="318" s="3" customFormat="1" ht="9">
      <c r="A318" s="4"/>
    </row>
    <row r="319" s="3" customFormat="1" ht="9">
      <c r="A319" s="4"/>
    </row>
    <row r="320" s="3" customFormat="1" ht="9">
      <c r="A320" s="4"/>
    </row>
    <row r="321" s="3" customFormat="1" ht="9">
      <c r="A321" s="4"/>
    </row>
    <row r="322" s="3" customFormat="1" ht="9">
      <c r="A322" s="4"/>
    </row>
    <row r="323" s="3" customFormat="1" ht="9">
      <c r="A323" s="4"/>
    </row>
    <row r="324" s="3" customFormat="1" ht="9">
      <c r="A324" s="4"/>
    </row>
    <row r="325" s="3" customFormat="1" ht="9">
      <c r="A325" s="4"/>
    </row>
    <row r="326" s="3" customFormat="1" ht="9">
      <c r="A326" s="4"/>
    </row>
    <row r="327" s="3" customFormat="1" ht="9">
      <c r="A327" s="4"/>
    </row>
    <row r="328" s="3" customFormat="1" ht="9">
      <c r="A328" s="4"/>
    </row>
    <row r="329" s="3" customFormat="1" ht="9">
      <c r="A329" s="4"/>
    </row>
    <row r="330" s="3" customFormat="1" ht="9">
      <c r="A330" s="4"/>
    </row>
    <row r="331" s="3" customFormat="1" ht="9">
      <c r="A331" s="4"/>
    </row>
    <row r="332" s="3" customFormat="1" ht="9">
      <c r="A332" s="4"/>
    </row>
    <row r="333" s="3" customFormat="1" ht="9">
      <c r="A333" s="4"/>
    </row>
    <row r="334" s="3" customFormat="1" ht="9">
      <c r="A334" s="4"/>
    </row>
    <row r="335" s="3" customFormat="1" ht="9">
      <c r="A335" s="4"/>
    </row>
    <row r="336" s="3" customFormat="1" ht="9">
      <c r="A336" s="4"/>
    </row>
    <row r="337" s="3" customFormat="1" ht="9">
      <c r="A337" s="4"/>
    </row>
    <row r="338" s="3" customFormat="1" ht="9">
      <c r="A338" s="4"/>
    </row>
    <row r="339" s="3" customFormat="1" ht="9">
      <c r="A339" s="4"/>
    </row>
    <row r="340" s="3" customFormat="1" ht="9">
      <c r="A340" s="4"/>
    </row>
    <row r="341" s="3" customFormat="1" ht="9">
      <c r="A341" s="4"/>
    </row>
    <row r="342" s="3" customFormat="1" ht="9">
      <c r="A342" s="4"/>
    </row>
    <row r="343" s="3" customFormat="1" ht="9">
      <c r="A343" s="4"/>
    </row>
    <row r="344" s="3" customFormat="1" ht="9">
      <c r="A344" s="4"/>
    </row>
    <row r="345" s="3" customFormat="1" ht="9">
      <c r="A345" s="4"/>
    </row>
    <row r="346" s="3" customFormat="1" ht="9">
      <c r="A346" s="4"/>
    </row>
    <row r="347" s="3" customFormat="1" ht="9">
      <c r="A347" s="4"/>
    </row>
    <row r="348" s="3" customFormat="1" ht="9">
      <c r="A348" s="4"/>
    </row>
    <row r="349" s="3" customFormat="1" ht="9">
      <c r="A349" s="4"/>
    </row>
    <row r="350" s="3" customFormat="1" ht="9">
      <c r="A350" s="4"/>
    </row>
    <row r="351" s="3" customFormat="1" ht="9">
      <c r="A351" s="4"/>
    </row>
    <row r="352" s="3" customFormat="1" ht="9">
      <c r="A352" s="4"/>
    </row>
    <row r="353" s="3" customFormat="1" ht="9">
      <c r="A353" s="4"/>
    </row>
    <row r="354" s="3" customFormat="1" ht="9">
      <c r="A354" s="4"/>
    </row>
    <row r="355" s="3" customFormat="1" ht="9">
      <c r="A355" s="4"/>
    </row>
    <row r="356" s="3" customFormat="1" ht="9">
      <c r="A356" s="4"/>
    </row>
    <row r="357" s="3" customFormat="1" ht="9">
      <c r="A357" s="4"/>
    </row>
    <row r="358" s="3" customFormat="1" ht="9">
      <c r="A358" s="4"/>
    </row>
    <row r="359" s="3" customFormat="1" ht="9">
      <c r="A359" s="4"/>
    </row>
    <row r="360" s="3" customFormat="1" ht="9">
      <c r="A360" s="4"/>
    </row>
    <row r="361" s="3" customFormat="1" ht="9">
      <c r="A361" s="4"/>
    </row>
    <row r="362" s="3" customFormat="1" ht="9">
      <c r="A362" s="4"/>
    </row>
    <row r="363" s="3" customFormat="1" ht="9">
      <c r="A363" s="4"/>
    </row>
    <row r="364" s="3" customFormat="1" ht="9">
      <c r="A364" s="4"/>
    </row>
    <row r="365" s="3" customFormat="1" ht="9">
      <c r="A365" s="4"/>
    </row>
    <row r="366" s="3" customFormat="1" ht="9">
      <c r="A366" s="4"/>
    </row>
    <row r="367" s="3" customFormat="1" ht="9">
      <c r="A367" s="4"/>
    </row>
    <row r="368" s="3" customFormat="1" ht="9">
      <c r="A368" s="4"/>
    </row>
    <row r="369" s="3" customFormat="1" ht="9">
      <c r="A369" s="4"/>
    </row>
    <row r="370" s="3" customFormat="1" ht="9">
      <c r="A370" s="4"/>
    </row>
    <row r="371" s="3" customFormat="1" ht="9">
      <c r="A371" s="4"/>
    </row>
    <row r="372" s="3" customFormat="1" ht="9">
      <c r="A372" s="4"/>
    </row>
    <row r="373" s="3" customFormat="1" ht="9">
      <c r="A373" s="4"/>
    </row>
    <row r="374" s="3" customFormat="1" ht="9">
      <c r="A374" s="4"/>
    </row>
    <row r="375" s="3" customFormat="1" ht="9">
      <c r="A375" s="4"/>
    </row>
    <row r="376" s="3" customFormat="1" ht="9">
      <c r="A376" s="4"/>
    </row>
    <row r="377" s="3" customFormat="1" ht="9">
      <c r="A377" s="4"/>
    </row>
    <row r="378" s="3" customFormat="1" ht="9">
      <c r="A378" s="4"/>
    </row>
    <row r="379" s="3" customFormat="1" ht="9">
      <c r="A379" s="4"/>
    </row>
    <row r="380" s="3" customFormat="1" ht="9">
      <c r="A380" s="4"/>
    </row>
    <row r="381" s="3" customFormat="1" ht="9">
      <c r="A381" s="4"/>
    </row>
    <row r="382" s="3" customFormat="1" ht="9">
      <c r="A382" s="4"/>
    </row>
    <row r="383" s="3" customFormat="1" ht="9">
      <c r="A383" s="4"/>
    </row>
    <row r="384" s="3" customFormat="1" ht="9">
      <c r="A384" s="4"/>
    </row>
    <row r="385" s="3" customFormat="1" ht="9">
      <c r="A385" s="4"/>
    </row>
    <row r="386" s="3" customFormat="1" ht="9">
      <c r="A386" s="4"/>
    </row>
    <row r="387" s="3" customFormat="1" ht="9">
      <c r="A387" s="4"/>
    </row>
    <row r="388" s="3" customFormat="1" ht="9">
      <c r="A388" s="4"/>
    </row>
    <row r="389" s="3" customFormat="1" ht="9">
      <c r="A389" s="4"/>
    </row>
    <row r="390" s="3" customFormat="1" ht="9">
      <c r="A390" s="4"/>
    </row>
    <row r="391" s="3" customFormat="1" ht="9">
      <c r="A391" s="4"/>
    </row>
    <row r="392" s="3" customFormat="1" ht="9">
      <c r="A392" s="4"/>
    </row>
    <row r="393" s="3" customFormat="1" ht="9">
      <c r="A393" s="4"/>
    </row>
    <row r="394" s="3" customFormat="1" ht="9">
      <c r="A394" s="4"/>
    </row>
    <row r="395" s="3" customFormat="1" ht="9">
      <c r="A395" s="4"/>
    </row>
    <row r="396" s="3" customFormat="1" ht="9">
      <c r="A396" s="4"/>
    </row>
    <row r="397" s="3" customFormat="1" ht="9">
      <c r="A397" s="4"/>
    </row>
    <row r="398" s="3" customFormat="1" ht="9">
      <c r="A398" s="4"/>
    </row>
    <row r="399" s="3" customFormat="1" ht="9">
      <c r="A399" s="4"/>
    </row>
    <row r="400" s="3" customFormat="1" ht="9">
      <c r="A400" s="4"/>
    </row>
    <row r="401" s="3" customFormat="1" ht="9">
      <c r="A401" s="4"/>
    </row>
    <row r="402" s="3" customFormat="1" ht="9">
      <c r="A402" s="4"/>
    </row>
    <row r="403" s="3" customFormat="1" ht="9">
      <c r="A403" s="4"/>
    </row>
    <row r="404" s="3" customFormat="1" ht="9">
      <c r="A404" s="4"/>
    </row>
    <row r="405" s="3" customFormat="1" ht="9">
      <c r="A405" s="4"/>
    </row>
    <row r="406" s="3" customFormat="1" ht="9">
      <c r="A406" s="4"/>
    </row>
    <row r="407" s="3" customFormat="1" ht="9">
      <c r="A407" s="4"/>
    </row>
    <row r="408" s="3" customFormat="1" ht="9">
      <c r="A408" s="4"/>
    </row>
    <row r="409" s="3" customFormat="1" ht="9">
      <c r="A409" s="4"/>
    </row>
    <row r="410" s="3" customFormat="1" ht="9">
      <c r="A410" s="4"/>
    </row>
    <row r="411" s="3" customFormat="1" ht="9">
      <c r="A411" s="4"/>
    </row>
    <row r="412" s="3" customFormat="1" ht="9">
      <c r="A412" s="4"/>
    </row>
    <row r="413" s="3" customFormat="1" ht="9">
      <c r="A413" s="4"/>
    </row>
    <row r="414" s="3" customFormat="1" ht="9">
      <c r="A414" s="4"/>
    </row>
    <row r="415" s="3" customFormat="1" ht="9">
      <c r="A415" s="4"/>
    </row>
    <row r="416" s="3" customFormat="1" ht="9">
      <c r="A416" s="4"/>
    </row>
    <row r="417" s="3" customFormat="1" ht="9">
      <c r="A417" s="4"/>
    </row>
    <row r="418" s="3" customFormat="1" ht="9">
      <c r="A418" s="4"/>
    </row>
    <row r="419" s="3" customFormat="1" ht="9">
      <c r="A419" s="4"/>
    </row>
    <row r="420" s="3" customFormat="1" ht="9">
      <c r="A420" s="4"/>
    </row>
    <row r="421" s="3" customFormat="1" ht="9">
      <c r="A421" s="4"/>
    </row>
    <row r="422" s="3" customFormat="1" ht="9">
      <c r="A422" s="4"/>
    </row>
    <row r="423" s="3" customFormat="1" ht="9">
      <c r="A423" s="4"/>
    </row>
    <row r="424" s="3" customFormat="1" ht="9">
      <c r="A424" s="4"/>
    </row>
    <row r="425" s="3" customFormat="1" ht="9">
      <c r="A425" s="4"/>
    </row>
    <row r="426" s="3" customFormat="1" ht="9">
      <c r="A426" s="4"/>
    </row>
    <row r="427" s="3" customFormat="1" ht="9">
      <c r="A427" s="4"/>
    </row>
    <row r="428" s="3" customFormat="1" ht="9">
      <c r="A428" s="4"/>
    </row>
    <row r="429" s="3" customFormat="1" ht="9">
      <c r="A429" s="4"/>
    </row>
    <row r="430" s="3" customFormat="1" ht="9">
      <c r="A430" s="4"/>
    </row>
    <row r="431" s="3" customFormat="1" ht="9">
      <c r="A431" s="4"/>
    </row>
    <row r="432" s="3" customFormat="1" ht="9">
      <c r="A432" s="4"/>
    </row>
    <row r="433" s="3" customFormat="1" ht="9">
      <c r="A433" s="4"/>
    </row>
    <row r="434" s="3" customFormat="1" ht="9">
      <c r="A434" s="4"/>
    </row>
    <row r="435" s="3" customFormat="1" ht="9">
      <c r="A435" s="4"/>
    </row>
    <row r="436" s="3" customFormat="1" ht="9">
      <c r="A436" s="4"/>
    </row>
    <row r="437" s="3" customFormat="1" ht="9">
      <c r="A437" s="4"/>
    </row>
    <row r="438" s="3" customFormat="1" ht="9">
      <c r="A438" s="4"/>
    </row>
    <row r="439" s="3" customFormat="1" ht="9">
      <c r="A439" s="4"/>
    </row>
    <row r="440" s="3" customFormat="1" ht="9">
      <c r="A440" s="4"/>
    </row>
    <row r="441" s="3" customFormat="1" ht="9">
      <c r="A441" s="4"/>
    </row>
    <row r="442" s="3" customFormat="1" ht="9">
      <c r="A442" s="4"/>
    </row>
    <row r="443" s="3" customFormat="1" ht="9">
      <c r="A443" s="4"/>
    </row>
    <row r="444" s="3" customFormat="1" ht="9">
      <c r="A444" s="4"/>
    </row>
    <row r="445" s="3" customFormat="1" ht="9">
      <c r="A445" s="4"/>
    </row>
    <row r="446" s="3" customFormat="1" ht="9">
      <c r="A446" s="4"/>
    </row>
    <row r="447" s="3" customFormat="1" ht="9">
      <c r="A447" s="4"/>
    </row>
    <row r="448" s="3" customFormat="1" ht="9">
      <c r="A448" s="4"/>
    </row>
    <row r="449" s="3" customFormat="1" ht="9">
      <c r="A449" s="4"/>
    </row>
    <row r="450" s="3" customFormat="1" ht="9">
      <c r="A450" s="4"/>
    </row>
    <row r="451" s="3" customFormat="1" ht="9">
      <c r="A451" s="4"/>
    </row>
    <row r="452" s="3" customFormat="1" ht="9">
      <c r="A452" s="4"/>
    </row>
    <row r="453" s="3" customFormat="1" ht="9">
      <c r="A453" s="4"/>
    </row>
    <row r="454" s="3" customFormat="1" ht="9">
      <c r="A454" s="4"/>
    </row>
    <row r="455" s="3" customFormat="1" ht="9">
      <c r="A455" s="4"/>
    </row>
    <row r="456" s="3" customFormat="1" ht="9">
      <c r="A456" s="4"/>
    </row>
    <row r="457" s="3" customFormat="1" ht="9">
      <c r="A457" s="4"/>
    </row>
    <row r="458" s="3" customFormat="1" ht="9">
      <c r="A458" s="4"/>
    </row>
    <row r="459" s="3" customFormat="1" ht="9">
      <c r="A459" s="4"/>
    </row>
    <row r="460" s="3" customFormat="1" ht="9">
      <c r="A460" s="4"/>
    </row>
    <row r="461" s="3" customFormat="1" ht="9">
      <c r="A461" s="4"/>
    </row>
    <row r="462" s="3" customFormat="1" ht="9">
      <c r="A462" s="4"/>
    </row>
    <row r="463" s="3" customFormat="1" ht="9">
      <c r="A463" s="4"/>
    </row>
    <row r="464" s="3" customFormat="1" ht="9">
      <c r="A464" s="4"/>
    </row>
    <row r="465" s="3" customFormat="1" ht="9">
      <c r="A465" s="4"/>
    </row>
    <row r="466" s="3" customFormat="1" ht="9">
      <c r="A466" s="4"/>
    </row>
    <row r="467" s="3" customFormat="1" ht="9">
      <c r="A467" s="4"/>
    </row>
    <row r="468" s="3" customFormat="1" ht="9">
      <c r="A468" s="4"/>
    </row>
    <row r="469" s="3" customFormat="1" ht="9">
      <c r="A469" s="4"/>
    </row>
    <row r="470" s="3" customFormat="1" ht="9">
      <c r="A470" s="4"/>
    </row>
    <row r="471" s="3" customFormat="1" ht="9">
      <c r="A471" s="4"/>
    </row>
    <row r="472" s="3" customFormat="1" ht="9">
      <c r="A472" s="4"/>
    </row>
    <row r="473" s="3" customFormat="1" ht="9">
      <c r="A473" s="4"/>
    </row>
    <row r="474" s="3" customFormat="1" ht="9">
      <c r="A474" s="4"/>
    </row>
    <row r="475" s="3" customFormat="1" ht="9">
      <c r="A475" s="4"/>
    </row>
    <row r="476" s="3" customFormat="1" ht="9">
      <c r="A476" s="4"/>
    </row>
    <row r="477" s="3" customFormat="1" ht="9">
      <c r="A477" s="4"/>
    </row>
    <row r="478" s="3" customFormat="1" ht="9">
      <c r="A478" s="4"/>
    </row>
    <row r="479" s="3" customFormat="1" ht="9">
      <c r="A479" s="4"/>
    </row>
    <row r="480" s="3" customFormat="1" ht="9">
      <c r="A480" s="4"/>
    </row>
    <row r="481" s="3" customFormat="1" ht="9">
      <c r="A481" s="4"/>
    </row>
    <row r="482" s="3" customFormat="1" ht="9">
      <c r="A482" s="4"/>
    </row>
    <row r="483" s="3" customFormat="1" ht="9">
      <c r="A483" s="4"/>
    </row>
    <row r="484" s="3" customFormat="1" ht="9">
      <c r="A484" s="4"/>
    </row>
    <row r="485" s="3" customFormat="1" ht="9">
      <c r="A485" s="4"/>
    </row>
    <row r="486" s="3" customFormat="1" ht="9">
      <c r="A486" s="4"/>
    </row>
    <row r="487" s="3" customFormat="1" ht="9">
      <c r="A487" s="4"/>
    </row>
    <row r="488" s="3" customFormat="1" ht="9">
      <c r="A488" s="4"/>
    </row>
    <row r="489" s="3" customFormat="1" ht="9">
      <c r="A489" s="4"/>
    </row>
    <row r="490" s="3" customFormat="1" ht="9">
      <c r="A490" s="4"/>
    </row>
    <row r="491" s="3" customFormat="1" ht="9">
      <c r="A491" s="4"/>
    </row>
    <row r="492" s="3" customFormat="1" ht="9">
      <c r="A492" s="4"/>
    </row>
    <row r="493" s="3" customFormat="1" ht="9">
      <c r="A493" s="4"/>
    </row>
    <row r="494" s="3" customFormat="1" ht="9">
      <c r="A494" s="4"/>
    </row>
    <row r="495" s="3" customFormat="1" ht="9">
      <c r="A495" s="4"/>
    </row>
    <row r="496" s="3" customFormat="1" ht="9">
      <c r="A496" s="4"/>
    </row>
    <row r="497" s="3" customFormat="1" ht="9">
      <c r="A497" s="4"/>
    </row>
    <row r="498" s="3" customFormat="1" ht="9">
      <c r="A498" s="4"/>
    </row>
    <row r="499" s="3" customFormat="1" ht="9">
      <c r="A499" s="4"/>
    </row>
    <row r="500" s="3" customFormat="1" ht="9">
      <c r="A500" s="4"/>
    </row>
    <row r="501" s="3" customFormat="1" ht="9">
      <c r="A501" s="4"/>
    </row>
    <row r="502" s="3" customFormat="1" ht="9">
      <c r="A502" s="4"/>
    </row>
    <row r="503" s="3" customFormat="1" ht="9">
      <c r="A503" s="4"/>
    </row>
    <row r="504" s="3" customFormat="1" ht="9">
      <c r="A504" s="4"/>
    </row>
    <row r="505" s="3" customFormat="1" ht="9">
      <c r="A505" s="4"/>
    </row>
    <row r="506" s="3" customFormat="1" ht="9">
      <c r="A506" s="4"/>
    </row>
    <row r="507" s="3" customFormat="1" ht="9">
      <c r="A507" s="4"/>
    </row>
    <row r="508" s="3" customFormat="1" ht="9">
      <c r="A508" s="4"/>
    </row>
    <row r="509" s="3" customFormat="1" ht="9">
      <c r="A509" s="4"/>
    </row>
    <row r="510" s="3" customFormat="1" ht="9">
      <c r="A510" s="4"/>
    </row>
    <row r="511" s="3" customFormat="1" ht="9">
      <c r="A511" s="4"/>
    </row>
    <row r="512" s="3" customFormat="1" ht="9">
      <c r="A512" s="4"/>
    </row>
    <row r="513" s="3" customFormat="1" ht="9">
      <c r="A513" s="4"/>
    </row>
    <row r="514" s="3" customFormat="1" ht="9">
      <c r="A514" s="4"/>
    </row>
    <row r="515" s="3" customFormat="1" ht="9">
      <c r="A515" s="4"/>
    </row>
    <row r="516" s="3" customFormat="1" ht="9">
      <c r="A516" s="4"/>
    </row>
    <row r="517" s="3" customFormat="1" ht="9">
      <c r="A517" s="4"/>
    </row>
    <row r="518" s="3" customFormat="1" ht="9">
      <c r="A518" s="4"/>
    </row>
    <row r="519" s="3" customFormat="1" ht="9">
      <c r="A519" s="4"/>
    </row>
    <row r="520" s="3" customFormat="1" ht="9">
      <c r="A520" s="4"/>
    </row>
    <row r="521" s="3" customFormat="1" ht="9">
      <c r="A521" s="4"/>
    </row>
    <row r="522" s="3" customFormat="1" ht="9">
      <c r="A522" s="4"/>
    </row>
    <row r="523" s="3" customFormat="1" ht="9">
      <c r="A523" s="4"/>
    </row>
    <row r="524" s="3" customFormat="1" ht="9">
      <c r="A524" s="4"/>
    </row>
    <row r="525" s="3" customFormat="1" ht="9">
      <c r="A525" s="4"/>
    </row>
    <row r="526" s="3" customFormat="1" ht="9">
      <c r="A526" s="4"/>
    </row>
    <row r="527" s="3" customFormat="1" ht="9">
      <c r="A527" s="4"/>
    </row>
    <row r="528" s="3" customFormat="1" ht="9">
      <c r="A528" s="4"/>
    </row>
    <row r="529" s="3" customFormat="1" ht="9">
      <c r="A529" s="4"/>
    </row>
    <row r="530" s="3" customFormat="1" ht="9">
      <c r="A530" s="4"/>
    </row>
    <row r="531" s="3" customFormat="1" ht="9">
      <c r="A531" s="4"/>
    </row>
    <row r="532" s="3" customFormat="1" ht="9">
      <c r="A532" s="4"/>
    </row>
    <row r="533" s="3" customFormat="1" ht="9">
      <c r="A533" s="4"/>
    </row>
    <row r="534" s="3" customFormat="1" ht="9">
      <c r="A534" s="4"/>
    </row>
    <row r="535" s="3" customFormat="1" ht="9">
      <c r="A535" s="4"/>
    </row>
    <row r="536" s="3" customFormat="1" ht="9">
      <c r="A536" s="4"/>
    </row>
    <row r="537" s="3" customFormat="1" ht="9">
      <c r="A537" s="4"/>
    </row>
    <row r="538" s="3" customFormat="1" ht="9">
      <c r="A538" s="4"/>
    </row>
    <row r="539" s="3" customFormat="1" ht="9">
      <c r="A539" s="4"/>
    </row>
    <row r="540" s="3" customFormat="1" ht="9">
      <c r="A540" s="4"/>
    </row>
    <row r="541" s="3" customFormat="1" ht="9">
      <c r="A541" s="4"/>
    </row>
    <row r="542" s="3" customFormat="1" ht="9">
      <c r="A542" s="4"/>
    </row>
    <row r="543" s="3" customFormat="1" ht="9">
      <c r="A543" s="4"/>
    </row>
    <row r="544" s="3" customFormat="1" ht="9">
      <c r="A544" s="4"/>
    </row>
    <row r="545" s="3" customFormat="1" ht="9">
      <c r="A545" s="4"/>
    </row>
    <row r="546" s="3" customFormat="1" ht="9">
      <c r="A546" s="4"/>
    </row>
    <row r="547" s="3" customFormat="1" ht="9">
      <c r="A547" s="4"/>
    </row>
    <row r="548" s="3" customFormat="1" ht="9">
      <c r="A548" s="4"/>
    </row>
    <row r="549" s="3" customFormat="1" ht="9">
      <c r="A549" s="4"/>
    </row>
    <row r="550" s="3" customFormat="1" ht="9">
      <c r="A550" s="4"/>
    </row>
    <row r="551" s="3" customFormat="1" ht="9">
      <c r="A551" s="4"/>
    </row>
    <row r="552" s="3" customFormat="1" ht="9">
      <c r="A552" s="4"/>
    </row>
    <row r="553" s="3" customFormat="1" ht="9">
      <c r="A553" s="4"/>
    </row>
    <row r="554" s="3" customFormat="1" ht="9">
      <c r="A554" s="4"/>
    </row>
    <row r="555" s="3" customFormat="1" ht="9">
      <c r="A555" s="4"/>
    </row>
    <row r="556" s="3" customFormat="1" ht="9">
      <c r="A556" s="4"/>
    </row>
    <row r="557" s="3" customFormat="1" ht="9">
      <c r="A557" s="4"/>
    </row>
    <row r="558" s="3" customFormat="1" ht="9">
      <c r="A558" s="4"/>
    </row>
    <row r="559" s="3" customFormat="1" ht="9">
      <c r="A559" s="4"/>
    </row>
    <row r="560" s="3" customFormat="1" ht="9">
      <c r="A560" s="4"/>
    </row>
    <row r="561" s="3" customFormat="1" ht="9">
      <c r="A561" s="4"/>
    </row>
    <row r="562" s="3" customFormat="1" ht="9">
      <c r="A562" s="4"/>
    </row>
    <row r="563" s="3" customFormat="1" ht="9">
      <c r="A563" s="4"/>
    </row>
    <row r="564" s="3" customFormat="1" ht="9">
      <c r="A564" s="4"/>
    </row>
    <row r="565" s="3" customFormat="1" ht="9">
      <c r="A565" s="4"/>
    </row>
    <row r="566" s="3" customFormat="1" ht="9">
      <c r="A566" s="4"/>
    </row>
    <row r="567" s="3" customFormat="1" ht="9">
      <c r="A567" s="4"/>
    </row>
    <row r="568" s="3" customFormat="1" ht="9">
      <c r="A568" s="4"/>
    </row>
    <row r="569" s="3" customFormat="1" ht="9">
      <c r="A569" s="4"/>
    </row>
    <row r="570" s="3" customFormat="1" ht="9">
      <c r="A570" s="4"/>
    </row>
    <row r="571" s="3" customFormat="1" ht="9">
      <c r="A571" s="4"/>
    </row>
    <row r="572" s="3" customFormat="1" ht="9">
      <c r="A572" s="4"/>
    </row>
    <row r="573" s="3" customFormat="1" ht="9">
      <c r="A573" s="4"/>
    </row>
    <row r="574" s="3" customFormat="1" ht="9">
      <c r="A574" s="4"/>
    </row>
    <row r="575" s="3" customFormat="1" ht="9">
      <c r="A575" s="4"/>
    </row>
    <row r="576" s="3" customFormat="1" ht="9">
      <c r="A576" s="4"/>
    </row>
    <row r="577" s="3" customFormat="1" ht="9">
      <c r="A577" s="4"/>
    </row>
    <row r="578" s="3" customFormat="1" ht="9">
      <c r="A578" s="4"/>
    </row>
    <row r="579" s="3" customFormat="1" ht="9">
      <c r="A579" s="4"/>
    </row>
    <row r="580" s="3" customFormat="1" ht="9">
      <c r="A580" s="4"/>
    </row>
    <row r="581" s="3" customFormat="1" ht="9">
      <c r="A581" s="4"/>
    </row>
    <row r="582" s="3" customFormat="1" ht="9">
      <c r="A582" s="4"/>
    </row>
    <row r="583" s="3" customFormat="1" ht="9">
      <c r="A583" s="4"/>
    </row>
    <row r="584" s="3" customFormat="1" ht="9">
      <c r="A584" s="4"/>
    </row>
    <row r="585" s="3" customFormat="1" ht="9">
      <c r="A585" s="4"/>
    </row>
    <row r="586" s="3" customFormat="1" ht="9">
      <c r="A586" s="4"/>
    </row>
    <row r="587" s="3" customFormat="1" ht="9">
      <c r="A587" s="4"/>
    </row>
    <row r="588" s="3" customFormat="1" ht="9">
      <c r="A588" s="4"/>
    </row>
    <row r="589" s="3" customFormat="1" ht="9">
      <c r="A589" s="4"/>
    </row>
    <row r="590" s="3" customFormat="1" ht="9">
      <c r="A590" s="4"/>
    </row>
    <row r="591" s="3" customFormat="1" ht="9">
      <c r="A591" s="4"/>
    </row>
    <row r="592" s="3" customFormat="1" ht="9">
      <c r="A592" s="4"/>
    </row>
    <row r="593" s="3" customFormat="1" ht="9">
      <c r="A593" s="4"/>
    </row>
  </sheetData>
  <mergeCells count="5">
    <mergeCell ref="A1:M2"/>
    <mergeCell ref="A4:A5"/>
    <mergeCell ref="B4:B5"/>
    <mergeCell ref="C4:L4"/>
    <mergeCell ref="M4:M5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ANUÁRIO ESTATÍSTICO DO DNC</dc:title>
  <dc:subject>PRODUÇÃO DE PETRÓLEO - BRASIL</dc:subject>
  <dc:creator>DEPARTAMENTO NACIONAL DE COMBU</dc:creator>
  <cp:keywords/>
  <dc:description/>
  <cp:lastModifiedBy>ANP</cp:lastModifiedBy>
  <cp:lastPrinted>2001-08-01T14:41:31Z</cp:lastPrinted>
  <dcterms:created xsi:type="dcterms:W3CDTF">1998-02-13T16:16:03Z</dcterms:created>
  <dcterms:modified xsi:type="dcterms:W3CDTF">2001-10-22T16:18:51Z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