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1880" windowHeight="5880" activeTab="0"/>
  </bookViews>
  <sheets>
    <sheet name="T01" sheetId="1" r:id="rId1"/>
  </sheets>
  <definedNames>
    <definedName name="_xlnm.Print_Area" localSheetId="0">'T01'!$A$1:$L$95</definedName>
  </definedNames>
  <calcPr fullCalcOnLoad="1"/>
</workbook>
</file>

<file path=xl/sharedStrings.xml><?xml version="1.0" encoding="utf-8"?>
<sst xmlns="http://schemas.openxmlformats.org/spreadsheetml/2006/main" count="168" uniqueCount="74">
  <si>
    <t>...</t>
  </si>
  <si>
    <t>Nota: Reservas em 31 de dezembro dos anos de referência.</t>
  </si>
  <si>
    <t>Egito</t>
  </si>
  <si>
    <t>Regiões geográficas, países e blocos econômicos</t>
  </si>
  <si>
    <t>Total</t>
  </si>
  <si>
    <t>América do Norte</t>
  </si>
  <si>
    <t>Canadá</t>
  </si>
  <si>
    <t>Estados Unidos</t>
  </si>
  <si>
    <t>México</t>
  </si>
  <si>
    <t>Venezuela</t>
  </si>
  <si>
    <t>Outros</t>
  </si>
  <si>
    <t>Europa</t>
  </si>
  <si>
    <t>Noruega</t>
  </si>
  <si>
    <t>Reino Unido</t>
  </si>
  <si>
    <t>Ex-União Soviética</t>
  </si>
  <si>
    <t>Azerbaijão</t>
  </si>
  <si>
    <t>Rússia</t>
  </si>
  <si>
    <t>Oriente Médio</t>
  </si>
  <si>
    <t>Arábia Saudita</t>
  </si>
  <si>
    <t>Coveite</t>
  </si>
  <si>
    <t>Irã</t>
  </si>
  <si>
    <t>Iraque</t>
  </si>
  <si>
    <t>Omã</t>
  </si>
  <si>
    <t>África</t>
  </si>
  <si>
    <t>Argélia</t>
  </si>
  <si>
    <t>Angola</t>
  </si>
  <si>
    <t>Líbia</t>
  </si>
  <si>
    <t>Nigéria</t>
  </si>
  <si>
    <t>China</t>
  </si>
  <si>
    <t>Índia</t>
  </si>
  <si>
    <t>Indonésia</t>
  </si>
  <si>
    <t>Total OPEP</t>
  </si>
  <si>
    <t>Total não OPEP</t>
  </si>
  <si>
    <t xml:space="preserve">Outros </t>
  </si>
  <si>
    <t>Cazaquistão</t>
  </si>
  <si>
    <t>00/99      %</t>
  </si>
  <si>
    <t>Américas Central e do Sul</t>
  </si>
  <si>
    <t>Argentina</t>
  </si>
  <si>
    <t>Equador</t>
  </si>
  <si>
    <t>Zona Neutra</t>
  </si>
  <si>
    <t>Síria</t>
  </si>
  <si>
    <t>Iêmen</t>
  </si>
  <si>
    <t>Gabão</t>
  </si>
  <si>
    <t>Tunísia</t>
  </si>
  <si>
    <t>Brunei</t>
  </si>
  <si>
    <t>Japão</t>
  </si>
  <si>
    <t>Malásia</t>
  </si>
  <si>
    <t>Austrália</t>
  </si>
  <si>
    <t>Nova Zelândia</t>
  </si>
  <si>
    <t>Colômbia</t>
  </si>
  <si>
    <t>Vietnã</t>
  </si>
  <si>
    <t>Peru</t>
  </si>
  <si>
    <t>Dinamarca</t>
  </si>
  <si>
    <t>Romênia</t>
  </si>
  <si>
    <t>Uzbequistão</t>
  </si>
  <si>
    <t>Camarões</t>
  </si>
  <si>
    <t>Itália</t>
  </si>
  <si>
    <t>Tailândia</t>
  </si>
  <si>
    <t>..</t>
  </si>
  <si>
    <r>
      <t>Brasil</t>
    </r>
    <r>
      <rPr>
        <vertAlign val="superscript"/>
        <sz val="7"/>
        <rFont val="Arial"/>
        <family val="2"/>
      </rPr>
      <t>1</t>
    </r>
  </si>
  <si>
    <t>Catar</t>
  </si>
  <si>
    <r>
      <t>Abu Dabi</t>
    </r>
    <r>
      <rPr>
        <vertAlign val="superscript"/>
        <sz val="7"/>
        <color indexed="10"/>
        <rFont val="Arial"/>
        <family val="2"/>
      </rPr>
      <t>2</t>
    </r>
  </si>
  <si>
    <r>
      <t>Dubai e Emirados do Norte</t>
    </r>
    <r>
      <rPr>
        <vertAlign val="superscript"/>
        <sz val="7"/>
        <color indexed="10"/>
        <rFont val="Arial"/>
        <family val="2"/>
      </rPr>
      <t>2</t>
    </r>
  </si>
  <si>
    <r>
      <t>Emirados Árabes Unidos</t>
    </r>
    <r>
      <rPr>
        <vertAlign val="superscript"/>
        <sz val="7"/>
        <rFont val="Arial"/>
        <family val="2"/>
      </rPr>
      <t>2</t>
    </r>
  </si>
  <si>
    <r>
      <t>1</t>
    </r>
    <r>
      <rPr>
        <sz val="7"/>
        <color indexed="10"/>
        <rFont val="Arial"/>
        <family val="2"/>
      </rPr>
      <t xml:space="preserve">Inclui condensado. </t>
    </r>
    <r>
      <rPr>
        <vertAlign val="superscript"/>
        <sz val="7"/>
        <color indexed="10"/>
        <rFont val="Arial"/>
        <family val="2"/>
      </rPr>
      <t>2</t>
    </r>
    <r>
      <rPr>
        <sz val="7"/>
        <color indexed="10"/>
        <rFont val="Arial"/>
        <family val="2"/>
      </rPr>
      <t>A partir de 1994, os dados de Abu Dabi, Dubai e Emirados do Norte estão contabilizados como Emirados Árabes Unidos.</t>
    </r>
  </si>
  <si>
    <t>Trinidad eTobago</t>
  </si>
  <si>
    <t>1991 a 1998 e ANP, conforme Portaria ANP nº 009, de 21/01/00, para 1999 e 2000.</t>
  </si>
  <si>
    <t>Turcomenistão</t>
  </si>
  <si>
    <t>Congo (Brazzaville)</t>
  </si>
  <si>
    <t>Fontes: BP Amoco Statistical Review of World Energy, 1992 a 2001, exceto para o Brasil; para o Brasil, Petrobras/SERPLAN no período</t>
  </si>
  <si>
    <t>Papua Nova Guiné</t>
  </si>
  <si>
    <r>
      <t>Ásia</t>
    </r>
    <r>
      <rPr>
        <b/>
        <sz val="7"/>
        <color indexed="10"/>
        <rFont val="Arial"/>
        <family val="2"/>
      </rPr>
      <t>-Pacífico</t>
    </r>
  </si>
  <si>
    <t>Reservas provadas de petróleo (bilhões b)</t>
  </si>
  <si>
    <t>Tabela 1.1: Reservas provadas de petróleo, segundo regiões geográficas, países e blocos econômicos      1991-2000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</si>
</sst>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0.0"/>
    <numFmt numFmtId="172" formatCode="0.0%"/>
    <numFmt numFmtId="173" formatCode="#,##0.0"/>
    <numFmt numFmtId="174" formatCode="_(* #,##0.000_);_(* \(#,##0.000\);_(* &quot;-&quot;??_);_(@_)"/>
    <numFmt numFmtId="175" formatCode="_(* #,##0.0_);_(* \(#,##0.0\);_(* &quot;-&quot;??_);_(@_)"/>
    <numFmt numFmtId="176" formatCode="General_)"/>
    <numFmt numFmtId="177" formatCode="_(* #,##0.0_);_(* \(#,##0.0\);_(* &quot;-&quot;?_);_(@_)"/>
    <numFmt numFmtId="178" formatCode="#,##0.000"/>
    <numFmt numFmtId="179" formatCode="#,##0.0000"/>
    <numFmt numFmtId="180" formatCode="#,##0.00000"/>
    <numFmt numFmtId="181" formatCode="#,##0.000000"/>
    <numFmt numFmtId="182" formatCode="_(* #,##0.0000_);_(* \(#,##0.0000\);_(* &quot;-&quot;??_);_(@_)"/>
  </numFmts>
  <fonts count="12">
    <font>
      <sz val="10"/>
      <name val="Arial"/>
      <family val="0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vertAlign val="superscript"/>
      <sz val="7"/>
      <color indexed="10"/>
      <name val="Arial"/>
      <family val="2"/>
    </font>
    <font>
      <sz val="7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ill="0" applyBorder="0">
      <alignment vertical="center"/>
      <protection/>
    </xf>
    <xf numFmtId="0" fontId="8" fillId="0" borderId="0" applyFill="0" applyBorder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70" fontId="2" fillId="0" borderId="0" xfId="21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0" fontId="2" fillId="2" borderId="0" xfId="21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Continuous" vertical="center"/>
    </xf>
    <xf numFmtId="170" fontId="1" fillId="2" borderId="0" xfId="2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71" fontId="1" fillId="2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21" applyNumberFormat="1" applyFont="1" applyFill="1" applyBorder="1" applyAlignment="1" applyProtection="1">
      <alignment horizontal="right" vertical="center" wrapText="1"/>
      <protection/>
    </xf>
    <xf numFmtId="37" fontId="1" fillId="2" borderId="0" xfId="0" applyNumberFormat="1" applyFont="1" applyFill="1" applyBorder="1" applyAlignment="1" applyProtection="1">
      <alignment vertical="center"/>
      <protection/>
    </xf>
    <xf numFmtId="4" fontId="3" fillId="2" borderId="0" xfId="21" applyNumberFormat="1" applyFont="1" applyFill="1" applyBorder="1" applyAlignment="1" applyProtection="1">
      <alignment horizontal="right" vertical="center" wrapText="1"/>
      <protection/>
    </xf>
    <xf numFmtId="4" fontId="1" fillId="2" borderId="0" xfId="21" applyNumberFormat="1" applyFont="1" applyFill="1" applyBorder="1" applyAlignment="1" applyProtection="1">
      <alignment horizontal="right" vertical="center" wrapText="1"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71" fontId="1" fillId="2" borderId="0" xfId="0" applyNumberFormat="1" applyFont="1" applyFill="1" applyBorder="1" applyAlignment="1">
      <alignment vertical="center"/>
    </xf>
    <xf numFmtId="43" fontId="1" fillId="2" borderId="0" xfId="21" applyFont="1" applyFill="1" applyBorder="1" applyAlignment="1">
      <alignment vertical="center"/>
    </xf>
    <xf numFmtId="43" fontId="3" fillId="2" borderId="0" xfId="21" applyFont="1" applyFill="1" applyBorder="1" applyAlignment="1" applyProtection="1">
      <alignment horizontal="right" vertical="center" wrapText="1"/>
      <protection/>
    </xf>
    <xf numFmtId="175" fontId="3" fillId="2" borderId="0" xfId="21" applyNumberFormat="1" applyFont="1" applyFill="1" applyBorder="1" applyAlignment="1" applyProtection="1">
      <alignment vertical="center" wrapText="1"/>
      <protection/>
    </xf>
    <xf numFmtId="175" fontId="1" fillId="2" borderId="0" xfId="21" applyNumberFormat="1" applyFont="1" applyFill="1" applyBorder="1" applyAlignment="1" applyProtection="1">
      <alignment vertical="center" wrapText="1"/>
      <protection/>
    </xf>
    <xf numFmtId="175" fontId="1" fillId="2" borderId="0" xfId="21" applyNumberFormat="1" applyFont="1" applyFill="1" applyBorder="1" applyAlignment="1">
      <alignment vertical="center" wrapText="1"/>
    </xf>
    <xf numFmtId="175" fontId="1" fillId="2" borderId="0" xfId="21" applyNumberFormat="1" applyFont="1" applyFill="1" applyBorder="1" applyAlignment="1">
      <alignment vertical="center"/>
    </xf>
    <xf numFmtId="175" fontId="3" fillId="2" borderId="0" xfId="21" applyNumberFormat="1" applyFont="1" applyFill="1" applyBorder="1" applyAlignment="1" applyProtection="1">
      <alignment horizontal="right" vertical="center" wrapText="1"/>
      <protection/>
    </xf>
    <xf numFmtId="175" fontId="1" fillId="2" borderId="0" xfId="21" applyNumberFormat="1" applyFont="1" applyFill="1" applyBorder="1" applyAlignment="1">
      <alignment horizontal="right" vertical="center"/>
    </xf>
    <xf numFmtId="175" fontId="3" fillId="2" borderId="0" xfId="21" applyNumberFormat="1" applyFont="1" applyFill="1" applyBorder="1" applyAlignment="1">
      <alignment vertical="center"/>
    </xf>
    <xf numFmtId="43" fontId="1" fillId="2" borderId="0" xfId="21" applyFont="1" applyFill="1" applyBorder="1" applyAlignment="1" applyProtection="1">
      <alignment horizontal="right" vertical="center" wrapText="1"/>
      <protection/>
    </xf>
    <xf numFmtId="171" fontId="6" fillId="2" borderId="0" xfId="0" applyNumberFormat="1" applyFont="1" applyFill="1" applyBorder="1" applyAlignment="1">
      <alignment horizontal="left" vertical="center"/>
    </xf>
    <xf numFmtId="43" fontId="7" fillId="2" borderId="0" xfId="21" applyFont="1" applyFill="1" applyBorder="1" applyAlignment="1" applyProtection="1">
      <alignment horizontal="right" vertical="center" wrapText="1"/>
      <protection/>
    </xf>
    <xf numFmtId="175" fontId="6" fillId="2" borderId="0" xfId="21" applyNumberFormat="1" applyFont="1" applyFill="1" applyBorder="1" applyAlignment="1">
      <alignment vertical="center" wrapText="1"/>
    </xf>
    <xf numFmtId="175" fontId="6" fillId="2" borderId="0" xfId="21" applyNumberFormat="1" applyFont="1" applyFill="1" applyBorder="1" applyAlignment="1" applyProtection="1">
      <alignment vertical="center" wrapText="1"/>
      <protection/>
    </xf>
    <xf numFmtId="43" fontId="6" fillId="2" borderId="0" xfId="21" applyFont="1" applyFill="1" applyBorder="1" applyAlignment="1" applyProtection="1">
      <alignment horizontal="right" vertical="center" wrapText="1"/>
      <protection/>
    </xf>
    <xf numFmtId="175" fontId="6" fillId="2" borderId="0" xfId="21" applyNumberFormat="1" applyFont="1" applyFill="1" applyBorder="1" applyAlignment="1">
      <alignment horizontal="right" vertical="center"/>
    </xf>
    <xf numFmtId="175" fontId="6" fillId="2" borderId="0" xfId="21" applyNumberFormat="1" applyFont="1" applyFill="1" applyBorder="1" applyAlignment="1">
      <alignment vertical="center"/>
    </xf>
    <xf numFmtId="4" fontId="6" fillId="2" borderId="0" xfId="21" applyNumberFormat="1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170" fontId="3" fillId="2" borderId="0" xfId="21" applyNumberFormat="1" applyFont="1" applyFill="1" applyBorder="1" applyAlignment="1" applyProtection="1">
      <alignment horizontal="center" vertical="center"/>
      <protection/>
    </xf>
    <xf numFmtId="170" fontId="1" fillId="2" borderId="0" xfId="21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left" vertical="center"/>
    </xf>
    <xf numFmtId="0" fontId="1" fillId="2" borderId="0" xfId="16" applyFont="1" applyFill="1" applyBorder="1">
      <alignment vertical="center"/>
      <protection/>
    </xf>
    <xf numFmtId="0" fontId="1" fillId="2" borderId="0" xfId="15" applyFont="1" applyFill="1">
      <alignment vertical="center"/>
      <protection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75" fontId="11" fillId="2" borderId="0" xfId="21" applyNumberFormat="1" applyFont="1" applyFill="1" applyBorder="1" applyAlignment="1" applyProtection="1">
      <alignment vertical="center" wrapText="1"/>
      <protection/>
    </xf>
    <xf numFmtId="175" fontId="11" fillId="2" borderId="0" xfId="21" applyNumberFormat="1" applyFont="1" applyFill="1" applyBorder="1" applyAlignment="1">
      <alignment vertical="center" wrapText="1"/>
    </xf>
    <xf numFmtId="4" fontId="7" fillId="2" borderId="0" xfId="21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9">
    <cellStyle name="Normal" xfId="0"/>
    <cellStyle name="03_Table Notes" xfId="15"/>
    <cellStyle name="04_Table text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64"/>
  <sheetViews>
    <sheetView tabSelected="1" zoomScaleSheetLayoutView="25" workbookViewId="0" topLeftCell="A1">
      <selection activeCell="A3" sqref="A3"/>
    </sheetView>
  </sheetViews>
  <sheetFormatPr defaultColWidth="9.140625" defaultRowHeight="12.75"/>
  <cols>
    <col min="1" max="1" width="23.28125" style="3" customWidth="1"/>
    <col min="2" max="3" width="5.7109375" style="1" customWidth="1"/>
    <col min="4" max="11" width="5.7109375" style="3" customWidth="1"/>
    <col min="12" max="12" width="5.421875" style="1" customWidth="1"/>
    <col min="13" max="13" width="13.7109375" style="1" customWidth="1"/>
    <col min="14" max="23" width="12.57421875" style="1" customWidth="1"/>
    <col min="24" max="24" width="12.57421875" style="2" customWidth="1"/>
    <col min="25" max="25" width="12.57421875" style="1" customWidth="1"/>
    <col min="26" max="26" width="2.28125" style="1" customWidth="1"/>
    <col min="27" max="16384" width="14.8515625" style="1" customWidth="1"/>
  </cols>
  <sheetData>
    <row r="1" spans="1:24" s="3" customFormat="1" ht="12" customHeight="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4"/>
    </row>
    <row r="2" spans="1:24" s="3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X2" s="4"/>
    </row>
    <row r="3" spans="13:24" s="3" customFormat="1" ht="9">
      <c r="M3" s="5"/>
      <c r="N3" s="6"/>
      <c r="O3" s="5"/>
      <c r="P3" s="6"/>
      <c r="R3" s="6"/>
      <c r="S3" s="6"/>
      <c r="T3" s="6"/>
      <c r="U3" s="6"/>
      <c r="V3" s="6"/>
      <c r="W3" s="7"/>
      <c r="X3" s="4"/>
    </row>
    <row r="4" spans="1:24" s="3" customFormat="1" ht="9">
      <c r="A4" s="51" t="s">
        <v>3</v>
      </c>
      <c r="B4" s="56" t="s">
        <v>72</v>
      </c>
      <c r="C4" s="57"/>
      <c r="D4" s="57"/>
      <c r="E4" s="57"/>
      <c r="F4" s="57"/>
      <c r="G4" s="57"/>
      <c r="H4" s="57"/>
      <c r="I4" s="57"/>
      <c r="J4" s="57"/>
      <c r="K4" s="57"/>
      <c r="L4" s="53" t="s">
        <v>35</v>
      </c>
      <c r="M4" s="5"/>
      <c r="N4" s="6"/>
      <c r="O4" s="5"/>
      <c r="P4" s="6"/>
      <c r="R4" s="6"/>
      <c r="S4" s="6"/>
      <c r="T4" s="6"/>
      <c r="U4" s="6"/>
      <c r="V4" s="6"/>
      <c r="W4" s="7"/>
      <c r="X4" s="4"/>
    </row>
    <row r="5" spans="1:12" s="3" customFormat="1" ht="9">
      <c r="A5" s="52"/>
      <c r="B5" s="17">
        <v>1991</v>
      </c>
      <c r="C5" s="17">
        <v>1992</v>
      </c>
      <c r="D5" s="17">
        <v>1993</v>
      </c>
      <c r="E5" s="17">
        <v>1994</v>
      </c>
      <c r="F5" s="17">
        <v>1995</v>
      </c>
      <c r="G5" s="17">
        <v>1996</v>
      </c>
      <c r="H5" s="17">
        <v>1997</v>
      </c>
      <c r="I5" s="17">
        <v>1998</v>
      </c>
      <c r="J5" s="17">
        <v>1999</v>
      </c>
      <c r="K5" s="18">
        <v>2000</v>
      </c>
      <c r="L5" s="54"/>
    </row>
    <row r="6" spans="2:11" s="3" customFormat="1" ht="9">
      <c r="B6" s="39"/>
      <c r="C6" s="40"/>
      <c r="D6" s="40"/>
      <c r="E6" s="40"/>
      <c r="F6" s="40"/>
      <c r="G6" s="40"/>
      <c r="H6" s="40"/>
      <c r="I6" s="40"/>
      <c r="J6" s="40"/>
      <c r="K6" s="41"/>
    </row>
    <row r="7" spans="1:12" s="9" customFormat="1" ht="9">
      <c r="A7" s="8" t="s">
        <v>4</v>
      </c>
      <c r="B7" s="23">
        <f aca="true" t="shared" si="0" ref="B7:K7">+B9+B15+B26+B35+B44+B60+B73</f>
        <v>1002.9000000000001</v>
      </c>
      <c r="C7" s="23">
        <f t="shared" si="0"/>
        <v>1008.8000000000001</v>
      </c>
      <c r="D7" s="23">
        <f t="shared" si="0"/>
        <v>1010.4</v>
      </c>
      <c r="E7" s="23">
        <f t="shared" si="0"/>
        <v>1010.9</v>
      </c>
      <c r="F7" s="23">
        <f t="shared" si="0"/>
        <v>1019.0600000000001</v>
      </c>
      <c r="G7" s="23">
        <f t="shared" si="0"/>
        <v>1039.1000000000001</v>
      </c>
      <c r="H7" s="23">
        <f t="shared" si="0"/>
        <v>1048.5</v>
      </c>
      <c r="I7" s="23">
        <f t="shared" si="0"/>
        <v>1053.2</v>
      </c>
      <c r="J7" s="23">
        <f t="shared" si="0"/>
        <v>1034.8799999999999</v>
      </c>
      <c r="K7" s="23">
        <f t="shared" si="0"/>
        <v>1046.6745033870693</v>
      </c>
      <c r="L7" s="22">
        <f>((K7/J7)-1)*100</f>
        <v>1.1396976835062356</v>
      </c>
    </row>
    <row r="8" spans="1:12" s="3" customFormat="1" ht="9">
      <c r="A8" s="10"/>
      <c r="B8" s="24"/>
      <c r="C8" s="23"/>
      <c r="D8" s="24"/>
      <c r="E8" s="24"/>
      <c r="F8" s="24"/>
      <c r="G8" s="24"/>
      <c r="H8" s="24"/>
      <c r="I8" s="24"/>
      <c r="J8" s="24"/>
      <c r="K8" s="25"/>
      <c r="L8" s="22"/>
    </row>
    <row r="9" spans="1:12" s="3" customFormat="1" ht="9">
      <c r="A9" s="8" t="s">
        <v>5</v>
      </c>
      <c r="B9" s="23">
        <f>SUM(B11:B13)</f>
        <v>93</v>
      </c>
      <c r="C9" s="23">
        <f>SUM(C11:C13)</f>
        <v>91</v>
      </c>
      <c r="D9" s="23">
        <f aca="true" t="shared" si="1" ref="D9:K9">SUM(D11:D13)</f>
        <v>89.5</v>
      </c>
      <c r="E9" s="23">
        <f t="shared" si="1"/>
        <v>88.19999999999999</v>
      </c>
      <c r="F9" s="23">
        <f>SUM(F11:F13)</f>
        <v>86.6</v>
      </c>
      <c r="G9" s="23">
        <f>SUM(G11:G13)</f>
        <v>85.9</v>
      </c>
      <c r="H9" s="23">
        <f t="shared" si="1"/>
        <v>85.2</v>
      </c>
      <c r="I9" s="23">
        <f t="shared" si="1"/>
        <v>85.1</v>
      </c>
      <c r="J9" s="23">
        <f t="shared" si="1"/>
        <v>63.9</v>
      </c>
      <c r="K9" s="23">
        <f t="shared" si="1"/>
        <v>64.4</v>
      </c>
      <c r="L9" s="22">
        <f>((K9/J9)-1)*100</f>
        <v>0.7824726134585402</v>
      </c>
    </row>
    <row r="10" spans="1:12" s="3" customFormat="1" ht="9">
      <c r="A10" s="10"/>
      <c r="B10" s="24"/>
      <c r="C10" s="25"/>
      <c r="D10" s="24"/>
      <c r="E10" s="24"/>
      <c r="F10" s="24"/>
      <c r="G10" s="24"/>
      <c r="H10" s="24"/>
      <c r="I10" s="24"/>
      <c r="J10" s="24"/>
      <c r="K10" s="25"/>
      <c r="L10" s="22"/>
    </row>
    <row r="11" spans="1:12" s="3" customFormat="1" ht="9">
      <c r="A11" s="10" t="s">
        <v>6</v>
      </c>
      <c r="B11" s="26">
        <v>7.9</v>
      </c>
      <c r="C11" s="26">
        <v>7.6</v>
      </c>
      <c r="D11" s="26">
        <v>7.4</v>
      </c>
      <c r="E11" s="26">
        <v>7.3</v>
      </c>
      <c r="F11" s="26">
        <v>6.9</v>
      </c>
      <c r="G11" s="26">
        <v>6.9</v>
      </c>
      <c r="H11" s="26">
        <v>6.7</v>
      </c>
      <c r="I11" s="26">
        <v>6.8</v>
      </c>
      <c r="J11" s="26">
        <v>6.6</v>
      </c>
      <c r="K11" s="25">
        <v>6.4</v>
      </c>
      <c r="L11" s="16">
        <f>((K11/J11)-1)*100</f>
        <v>-3.0303030303030165</v>
      </c>
    </row>
    <row r="12" spans="1:12" s="3" customFormat="1" ht="9">
      <c r="A12" s="10" t="s">
        <v>7</v>
      </c>
      <c r="B12" s="26">
        <v>33.8</v>
      </c>
      <c r="C12" s="26">
        <v>32.1</v>
      </c>
      <c r="D12" s="26">
        <v>31.2</v>
      </c>
      <c r="E12" s="26">
        <v>30.1</v>
      </c>
      <c r="F12" s="26">
        <v>29.9</v>
      </c>
      <c r="G12" s="26">
        <v>30.2</v>
      </c>
      <c r="H12" s="26">
        <v>30</v>
      </c>
      <c r="I12" s="26">
        <v>30.5</v>
      </c>
      <c r="J12" s="26">
        <v>28.9</v>
      </c>
      <c r="K12" s="25">
        <v>29.7</v>
      </c>
      <c r="L12" s="30">
        <f>((K12/J12)-1)*100</f>
        <v>2.768166089965396</v>
      </c>
    </row>
    <row r="13" spans="1:12" s="3" customFormat="1" ht="9">
      <c r="A13" s="10" t="s">
        <v>8</v>
      </c>
      <c r="B13" s="26">
        <v>51.3</v>
      </c>
      <c r="C13" s="26">
        <v>51.3</v>
      </c>
      <c r="D13" s="26">
        <v>50.9</v>
      </c>
      <c r="E13" s="26">
        <v>50.8</v>
      </c>
      <c r="F13" s="26">
        <v>49.8</v>
      </c>
      <c r="G13" s="26">
        <v>48.8</v>
      </c>
      <c r="H13" s="26">
        <v>48.5</v>
      </c>
      <c r="I13" s="26">
        <v>47.8</v>
      </c>
      <c r="J13" s="26">
        <v>28.4</v>
      </c>
      <c r="K13" s="25">
        <v>28.3</v>
      </c>
      <c r="L13" s="16">
        <f>((K13/J13)-1)*100</f>
        <v>-0.35211267605632646</v>
      </c>
    </row>
    <row r="14" spans="1:12" s="3" customFormat="1" ht="9">
      <c r="A14" s="10"/>
      <c r="B14" s="24"/>
      <c r="C14" s="23"/>
      <c r="D14" s="24"/>
      <c r="E14" s="24"/>
      <c r="F14" s="24"/>
      <c r="G14" s="24"/>
      <c r="H14" s="24"/>
      <c r="I14" s="24"/>
      <c r="J14" s="24"/>
      <c r="K14" s="25"/>
      <c r="L14" s="22"/>
    </row>
    <row r="15" spans="1:12" s="3" customFormat="1" ht="9">
      <c r="A15" s="46" t="s">
        <v>36</v>
      </c>
      <c r="B15" s="27">
        <f>SUM(B17:B24)</f>
        <v>70.5</v>
      </c>
      <c r="C15" s="27">
        <f>SUM(C17:C24)</f>
        <v>74.5</v>
      </c>
      <c r="D15" s="27">
        <f aca="true" t="shared" si="2" ref="D15:K15">SUM(D17:D24)</f>
        <v>75.39999999999999</v>
      </c>
      <c r="E15" s="27">
        <f t="shared" si="2"/>
        <v>79.89999999999999</v>
      </c>
      <c r="F15" s="27">
        <f t="shared" si="2"/>
        <v>80.89999999999999</v>
      </c>
      <c r="G15" s="27">
        <f t="shared" si="2"/>
        <v>81</v>
      </c>
      <c r="H15" s="27">
        <f t="shared" si="2"/>
        <v>88.5</v>
      </c>
      <c r="I15" s="27">
        <f t="shared" si="2"/>
        <v>89.8</v>
      </c>
      <c r="J15" s="27">
        <f t="shared" si="2"/>
        <v>90.39999999999999</v>
      </c>
      <c r="K15" s="27">
        <f t="shared" si="2"/>
        <v>95.5645033870694</v>
      </c>
      <c r="L15" s="22">
        <f>((K15/J15)-1)*100</f>
        <v>5.712946224634297</v>
      </c>
    </row>
    <row r="16" spans="1:12" s="3" customFormat="1" ht="9">
      <c r="A16" s="10"/>
      <c r="B16" s="24"/>
      <c r="C16" s="25"/>
      <c r="D16" s="24"/>
      <c r="E16" s="24"/>
      <c r="F16" s="24"/>
      <c r="G16" s="24"/>
      <c r="H16" s="24"/>
      <c r="I16" s="24"/>
      <c r="J16" s="24"/>
      <c r="K16" s="25"/>
      <c r="L16" s="22"/>
    </row>
    <row r="17" spans="1:12" s="3" customFormat="1" ht="9">
      <c r="A17" s="19" t="s">
        <v>37</v>
      </c>
      <c r="B17" s="33">
        <v>1.6</v>
      </c>
      <c r="C17" s="33">
        <v>1.6</v>
      </c>
      <c r="D17" s="34">
        <v>1.6</v>
      </c>
      <c r="E17" s="34">
        <v>2.2</v>
      </c>
      <c r="F17" s="34">
        <v>2.2</v>
      </c>
      <c r="G17" s="34">
        <v>2.4</v>
      </c>
      <c r="H17" s="34">
        <v>2.6</v>
      </c>
      <c r="I17" s="34">
        <v>2.6</v>
      </c>
      <c r="J17" s="34">
        <v>2.7</v>
      </c>
      <c r="K17" s="33">
        <v>3.1</v>
      </c>
      <c r="L17" s="35">
        <f aca="true" t="shared" si="3" ref="L17:L24">((K17/J17)-1)*100</f>
        <v>14.814814814814813</v>
      </c>
    </row>
    <row r="18" spans="1:12" s="3" customFormat="1" ht="9">
      <c r="A18" s="10" t="s">
        <v>59</v>
      </c>
      <c r="B18" s="26">
        <v>4.8</v>
      </c>
      <c r="C18" s="26">
        <v>5</v>
      </c>
      <c r="D18" s="26">
        <v>5</v>
      </c>
      <c r="E18" s="26">
        <v>5.4</v>
      </c>
      <c r="F18" s="26">
        <v>6.2</v>
      </c>
      <c r="G18" s="26">
        <v>6.7</v>
      </c>
      <c r="H18" s="26">
        <v>7.1</v>
      </c>
      <c r="I18" s="26">
        <v>7.4</v>
      </c>
      <c r="J18" s="26">
        <v>8.2</v>
      </c>
      <c r="K18" s="25">
        <v>8.464503387069383</v>
      </c>
      <c r="L18" s="30">
        <f t="shared" si="3"/>
        <v>3.225651061821755</v>
      </c>
    </row>
    <row r="19" spans="1:12" s="3" customFormat="1" ht="9">
      <c r="A19" s="19" t="s">
        <v>49</v>
      </c>
      <c r="B19" s="36" t="s">
        <v>0</v>
      </c>
      <c r="C19" s="36" t="s">
        <v>0</v>
      </c>
      <c r="D19" s="37">
        <v>1.9</v>
      </c>
      <c r="E19" s="37">
        <v>3.4</v>
      </c>
      <c r="F19" s="37">
        <v>3.5</v>
      </c>
      <c r="G19" s="37">
        <v>2.8</v>
      </c>
      <c r="H19" s="37">
        <v>2.8</v>
      </c>
      <c r="I19" s="37">
        <v>2.6</v>
      </c>
      <c r="J19" s="37">
        <v>2.6</v>
      </c>
      <c r="K19" s="37">
        <v>2.6</v>
      </c>
      <c r="L19" s="35">
        <f t="shared" si="3"/>
        <v>0</v>
      </c>
    </row>
    <row r="20" spans="1:12" s="3" customFormat="1" ht="9">
      <c r="A20" s="19" t="s">
        <v>38</v>
      </c>
      <c r="B20" s="37">
        <v>1.6</v>
      </c>
      <c r="C20" s="37">
        <v>1.6</v>
      </c>
      <c r="D20" s="37">
        <v>2</v>
      </c>
      <c r="E20" s="37">
        <v>2</v>
      </c>
      <c r="F20" s="37">
        <v>2.1</v>
      </c>
      <c r="G20" s="37">
        <v>2.1</v>
      </c>
      <c r="H20" s="37">
        <v>2.1</v>
      </c>
      <c r="I20" s="37">
        <v>2.1</v>
      </c>
      <c r="J20" s="37">
        <v>2.1</v>
      </c>
      <c r="K20" s="37">
        <v>2.1</v>
      </c>
      <c r="L20" s="35">
        <f t="shared" si="3"/>
        <v>0</v>
      </c>
    </row>
    <row r="21" spans="1:12" s="3" customFormat="1" ht="9">
      <c r="A21" s="19" t="s">
        <v>51</v>
      </c>
      <c r="B21" s="36" t="s">
        <v>0</v>
      </c>
      <c r="C21" s="36" t="s">
        <v>0</v>
      </c>
      <c r="D21" s="36" t="s">
        <v>0</v>
      </c>
      <c r="E21" s="37">
        <v>0.8</v>
      </c>
      <c r="F21" s="37">
        <v>0.8</v>
      </c>
      <c r="G21" s="37">
        <v>0.8</v>
      </c>
      <c r="H21" s="37">
        <v>0.8</v>
      </c>
      <c r="I21" s="37">
        <v>0.8</v>
      </c>
      <c r="J21" s="37">
        <v>0.4</v>
      </c>
      <c r="K21" s="33">
        <v>0.3</v>
      </c>
      <c r="L21" s="38">
        <f t="shared" si="3"/>
        <v>-25.00000000000001</v>
      </c>
    </row>
    <row r="22" spans="1:12" s="3" customFormat="1" ht="9">
      <c r="A22" s="19" t="s">
        <v>65</v>
      </c>
      <c r="B22" s="36" t="s">
        <v>0</v>
      </c>
      <c r="C22" s="36" t="s">
        <v>0</v>
      </c>
      <c r="D22" s="36" t="s">
        <v>0</v>
      </c>
      <c r="E22" s="37">
        <v>0.5</v>
      </c>
      <c r="F22" s="37">
        <v>0.5</v>
      </c>
      <c r="G22" s="37">
        <v>0.55</v>
      </c>
      <c r="H22" s="37">
        <v>0.6</v>
      </c>
      <c r="I22" s="37">
        <v>0.5</v>
      </c>
      <c r="J22" s="37">
        <v>0.6</v>
      </c>
      <c r="K22" s="33">
        <v>0.7</v>
      </c>
      <c r="L22" s="35">
        <f t="shared" si="3"/>
        <v>16.666666666666675</v>
      </c>
    </row>
    <row r="23" spans="1:12" s="3" customFormat="1" ht="9">
      <c r="A23" s="10" t="s">
        <v>9</v>
      </c>
      <c r="B23" s="26">
        <v>59.1</v>
      </c>
      <c r="C23" s="26">
        <v>62.6</v>
      </c>
      <c r="D23" s="26">
        <v>63.3</v>
      </c>
      <c r="E23" s="26">
        <v>64.5</v>
      </c>
      <c r="F23" s="26">
        <v>64.5</v>
      </c>
      <c r="G23" s="26">
        <v>64.9</v>
      </c>
      <c r="H23" s="26">
        <v>71.7</v>
      </c>
      <c r="I23" s="26">
        <v>72.6</v>
      </c>
      <c r="J23" s="26">
        <v>72.6</v>
      </c>
      <c r="K23" s="25">
        <v>76.9</v>
      </c>
      <c r="L23" s="30">
        <f t="shared" si="3"/>
        <v>5.922865013774126</v>
      </c>
    </row>
    <row r="24" spans="1:12" s="3" customFormat="1" ht="9">
      <c r="A24" s="10" t="s">
        <v>10</v>
      </c>
      <c r="B24" s="37">
        <f>70.5-67.1</f>
        <v>3.4000000000000057</v>
      </c>
      <c r="C24" s="37">
        <v>3.7</v>
      </c>
      <c r="D24" s="37">
        <v>1.6</v>
      </c>
      <c r="E24" s="37">
        <v>1.1</v>
      </c>
      <c r="F24" s="37">
        <v>1.1</v>
      </c>
      <c r="G24" s="37">
        <v>0.75</v>
      </c>
      <c r="H24" s="37">
        <v>0.8</v>
      </c>
      <c r="I24" s="37">
        <v>1.2</v>
      </c>
      <c r="J24" s="37">
        <v>1.2</v>
      </c>
      <c r="K24" s="33">
        <v>1.4</v>
      </c>
      <c r="L24" s="35">
        <f t="shared" si="3"/>
        <v>16.666666666666675</v>
      </c>
    </row>
    <row r="25" spans="1:12" s="3" customFormat="1" ht="9">
      <c r="A25" s="10"/>
      <c r="B25" s="24"/>
      <c r="C25" s="23"/>
      <c r="D25" s="24"/>
      <c r="E25" s="24"/>
      <c r="F25" s="24"/>
      <c r="G25" s="24"/>
      <c r="H25" s="24"/>
      <c r="I25" s="24"/>
      <c r="J25" s="24"/>
      <c r="K25" s="25"/>
      <c r="L25" s="22"/>
    </row>
    <row r="26" spans="1:12" s="3" customFormat="1" ht="9">
      <c r="A26" s="8" t="s">
        <v>11</v>
      </c>
      <c r="B26" s="23">
        <f>SUM(B28:B33)</f>
        <v>16.3</v>
      </c>
      <c r="C26" s="23">
        <f aca="true" t="shared" si="4" ref="C26:K26">SUM(C28:C33)</f>
        <v>18</v>
      </c>
      <c r="D26" s="23">
        <f t="shared" si="4"/>
        <v>18.9</v>
      </c>
      <c r="E26" s="23">
        <f t="shared" si="4"/>
        <v>18.8</v>
      </c>
      <c r="F26" s="23">
        <f t="shared" si="4"/>
        <v>17.8</v>
      </c>
      <c r="G26" s="23">
        <f t="shared" si="4"/>
        <v>20.5</v>
      </c>
      <c r="H26" s="23">
        <f t="shared" si="4"/>
        <v>20.200000000000003</v>
      </c>
      <c r="I26" s="23">
        <f t="shared" si="4"/>
        <v>20.7</v>
      </c>
      <c r="J26" s="23">
        <f t="shared" si="4"/>
        <v>20.7</v>
      </c>
      <c r="K26" s="23">
        <f t="shared" si="4"/>
        <v>19.1</v>
      </c>
      <c r="L26" s="15">
        <f>((K26/J26)-1)*100</f>
        <v>-7.729468599033806</v>
      </c>
    </row>
    <row r="27" spans="1:12" s="3" customFormat="1" ht="9">
      <c r="A27" s="10"/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2"/>
    </row>
    <row r="28" spans="1:12" s="3" customFormat="1" ht="9">
      <c r="A28" s="19" t="s">
        <v>52</v>
      </c>
      <c r="B28" s="36" t="s">
        <v>0</v>
      </c>
      <c r="C28" s="36" t="s">
        <v>0</v>
      </c>
      <c r="D28" s="36" t="s">
        <v>0</v>
      </c>
      <c r="E28" s="34">
        <v>0.7</v>
      </c>
      <c r="F28" s="34">
        <v>1</v>
      </c>
      <c r="G28" s="34">
        <v>1</v>
      </c>
      <c r="H28" s="34">
        <v>0.9</v>
      </c>
      <c r="I28" s="34">
        <v>0.9</v>
      </c>
      <c r="J28" s="34">
        <v>1.1</v>
      </c>
      <c r="K28" s="34">
        <v>1.1</v>
      </c>
      <c r="L28" s="35">
        <f aca="true" t="shared" si="5" ref="L28:L33">((K28/J28)-1)*100</f>
        <v>0</v>
      </c>
    </row>
    <row r="29" spans="1:12" s="3" customFormat="1" ht="9">
      <c r="A29" s="19" t="s">
        <v>56</v>
      </c>
      <c r="B29" s="36" t="s">
        <v>0</v>
      </c>
      <c r="C29" s="36" t="s">
        <v>0</v>
      </c>
      <c r="D29" s="36" t="s">
        <v>0</v>
      </c>
      <c r="E29" s="36" t="s">
        <v>0</v>
      </c>
      <c r="F29" s="36">
        <v>0.6</v>
      </c>
      <c r="G29" s="34">
        <v>0.7</v>
      </c>
      <c r="H29" s="34">
        <v>0.7</v>
      </c>
      <c r="I29" s="34">
        <v>0.6</v>
      </c>
      <c r="J29" s="34">
        <v>0.6</v>
      </c>
      <c r="K29" s="34">
        <v>0.6</v>
      </c>
      <c r="L29" s="35">
        <f t="shared" si="5"/>
        <v>0</v>
      </c>
    </row>
    <row r="30" spans="1:12" s="3" customFormat="1" ht="9">
      <c r="A30" s="10" t="s">
        <v>12</v>
      </c>
      <c r="B30" s="26">
        <v>7.6</v>
      </c>
      <c r="C30" s="26">
        <v>8.8</v>
      </c>
      <c r="D30" s="26">
        <v>9.3</v>
      </c>
      <c r="E30" s="26">
        <v>9.4</v>
      </c>
      <c r="F30" s="26">
        <v>8.4</v>
      </c>
      <c r="G30" s="26">
        <v>11.2</v>
      </c>
      <c r="H30" s="26">
        <v>10.4</v>
      </c>
      <c r="I30" s="26">
        <v>10.9</v>
      </c>
      <c r="J30" s="26">
        <v>10.8</v>
      </c>
      <c r="K30" s="25">
        <v>9.4</v>
      </c>
      <c r="L30" s="16">
        <f t="shared" si="5"/>
        <v>-12.962962962962965</v>
      </c>
    </row>
    <row r="31" spans="1:12" s="3" customFormat="1" ht="9">
      <c r="A31" s="10" t="s">
        <v>13</v>
      </c>
      <c r="B31" s="26">
        <v>4</v>
      </c>
      <c r="C31" s="26">
        <v>4.1</v>
      </c>
      <c r="D31" s="26">
        <v>4.6</v>
      </c>
      <c r="E31" s="26">
        <v>4.5</v>
      </c>
      <c r="F31" s="26">
        <v>4.3</v>
      </c>
      <c r="G31" s="26">
        <v>4.5</v>
      </c>
      <c r="H31" s="26">
        <v>5</v>
      </c>
      <c r="I31" s="26">
        <v>5.2</v>
      </c>
      <c r="J31" s="26">
        <v>5.2</v>
      </c>
      <c r="K31" s="25">
        <v>5</v>
      </c>
      <c r="L31" s="16">
        <f t="shared" si="5"/>
        <v>-3.8461538461538547</v>
      </c>
    </row>
    <row r="32" spans="1:12" s="3" customFormat="1" ht="9">
      <c r="A32" s="19" t="s">
        <v>53</v>
      </c>
      <c r="B32" s="36" t="s">
        <v>0</v>
      </c>
      <c r="C32" s="36" t="s">
        <v>0</v>
      </c>
      <c r="D32" s="36" t="s">
        <v>0</v>
      </c>
      <c r="E32" s="37">
        <v>1.6</v>
      </c>
      <c r="F32" s="37">
        <v>1.6</v>
      </c>
      <c r="G32" s="37">
        <v>1.6</v>
      </c>
      <c r="H32" s="37">
        <v>1.6</v>
      </c>
      <c r="I32" s="37">
        <v>1.4</v>
      </c>
      <c r="J32" s="37">
        <v>1.4</v>
      </c>
      <c r="K32" s="37">
        <v>1.4</v>
      </c>
      <c r="L32" s="35">
        <f t="shared" si="5"/>
        <v>0</v>
      </c>
    </row>
    <row r="33" spans="1:12" s="3" customFormat="1" ht="9">
      <c r="A33" s="10" t="s">
        <v>10</v>
      </c>
      <c r="B33" s="26">
        <f>2.9+1.8</f>
        <v>4.7</v>
      </c>
      <c r="C33" s="26">
        <v>5.1</v>
      </c>
      <c r="D33" s="24">
        <f>2.8+2.2</f>
        <v>5</v>
      </c>
      <c r="E33" s="37">
        <v>2.6</v>
      </c>
      <c r="F33" s="37">
        <v>1.9</v>
      </c>
      <c r="G33" s="37">
        <v>1.5</v>
      </c>
      <c r="H33" s="37">
        <v>1.6</v>
      </c>
      <c r="I33" s="37">
        <v>1.7</v>
      </c>
      <c r="J33" s="37">
        <v>1.6</v>
      </c>
      <c r="K33" s="37">
        <v>1.6</v>
      </c>
      <c r="L33" s="30">
        <f t="shared" si="5"/>
        <v>0</v>
      </c>
    </row>
    <row r="34" spans="1:12" s="3" customFormat="1" ht="9">
      <c r="A34" s="10"/>
      <c r="B34" s="24"/>
      <c r="C34" s="23"/>
      <c r="D34" s="24"/>
      <c r="E34" s="24"/>
      <c r="F34" s="24"/>
      <c r="G34" s="24"/>
      <c r="H34" s="24"/>
      <c r="I34" s="24"/>
      <c r="J34" s="24"/>
      <c r="K34" s="25"/>
      <c r="L34" s="22"/>
    </row>
    <row r="35" spans="1:12" s="3" customFormat="1" ht="9">
      <c r="A35" s="8" t="s">
        <v>14</v>
      </c>
      <c r="B35" s="29">
        <v>57</v>
      </c>
      <c r="C35" s="23">
        <f>SUM(C37:C42)</f>
        <v>57</v>
      </c>
      <c r="D35" s="23">
        <f aca="true" t="shared" si="6" ref="D35:K35">SUM(D37:D42)</f>
        <v>57</v>
      </c>
      <c r="E35" s="23">
        <f t="shared" si="6"/>
        <v>57</v>
      </c>
      <c r="F35" s="23">
        <f t="shared" si="6"/>
        <v>57</v>
      </c>
      <c r="G35" s="23">
        <f t="shared" si="6"/>
        <v>65.5</v>
      </c>
      <c r="H35" s="23">
        <f t="shared" si="6"/>
        <v>65.39999999999999</v>
      </c>
      <c r="I35" s="23">
        <f t="shared" si="6"/>
        <v>65.39999999999999</v>
      </c>
      <c r="J35" s="23">
        <f t="shared" si="6"/>
        <v>65.39999999999999</v>
      </c>
      <c r="K35" s="23">
        <f t="shared" si="6"/>
        <v>65.3</v>
      </c>
      <c r="L35" s="15">
        <f>((K35/J35)-1)*100</f>
        <v>-0.1529051987767538</v>
      </c>
    </row>
    <row r="36" spans="1:12" s="3" customFormat="1" ht="9">
      <c r="A36" s="10"/>
      <c r="B36" s="24"/>
      <c r="C36" s="25"/>
      <c r="D36" s="24"/>
      <c r="E36" s="24"/>
      <c r="F36" s="24"/>
      <c r="G36" s="24"/>
      <c r="H36" s="24"/>
      <c r="I36" s="24"/>
      <c r="J36" s="24"/>
      <c r="K36" s="25"/>
      <c r="L36" s="22"/>
    </row>
    <row r="37" spans="1:12" s="3" customFormat="1" ht="9">
      <c r="A37" s="11" t="s">
        <v>15</v>
      </c>
      <c r="B37" s="28" t="s">
        <v>0</v>
      </c>
      <c r="C37" s="28">
        <v>1.3</v>
      </c>
      <c r="D37" s="28">
        <v>1.3</v>
      </c>
      <c r="E37" s="28">
        <v>1.2</v>
      </c>
      <c r="F37" s="26">
        <v>1.2</v>
      </c>
      <c r="G37" s="26">
        <v>7</v>
      </c>
      <c r="H37" s="26">
        <v>7</v>
      </c>
      <c r="I37" s="26">
        <v>7</v>
      </c>
      <c r="J37" s="26">
        <v>7</v>
      </c>
      <c r="K37" s="25">
        <v>6.9</v>
      </c>
      <c r="L37" s="16">
        <f aca="true" t="shared" si="7" ref="L37:L42">((K37/J37)-1)*100</f>
        <v>-1.4285714285714235</v>
      </c>
    </row>
    <row r="38" spans="1:12" s="3" customFormat="1" ht="9">
      <c r="A38" s="11" t="s">
        <v>34</v>
      </c>
      <c r="B38" s="28" t="s">
        <v>0</v>
      </c>
      <c r="C38" s="26">
        <v>5.2</v>
      </c>
      <c r="D38" s="26">
        <v>5.2</v>
      </c>
      <c r="E38" s="26">
        <v>5.3</v>
      </c>
      <c r="F38" s="26">
        <v>5.3</v>
      </c>
      <c r="G38" s="26">
        <v>8</v>
      </c>
      <c r="H38" s="26">
        <v>8</v>
      </c>
      <c r="I38" s="26">
        <v>8</v>
      </c>
      <c r="J38" s="26">
        <v>8</v>
      </c>
      <c r="K38" s="25">
        <v>8</v>
      </c>
      <c r="L38" s="30">
        <f t="shared" si="7"/>
        <v>0</v>
      </c>
    </row>
    <row r="39" spans="1:12" s="3" customFormat="1" ht="9">
      <c r="A39" s="11" t="s">
        <v>16</v>
      </c>
      <c r="B39" s="28" t="s">
        <v>0</v>
      </c>
      <c r="C39" s="26">
        <v>48.4</v>
      </c>
      <c r="D39" s="26">
        <v>48.4</v>
      </c>
      <c r="E39" s="26">
        <v>49</v>
      </c>
      <c r="F39" s="26">
        <v>49</v>
      </c>
      <c r="G39" s="26">
        <v>48.7</v>
      </c>
      <c r="H39" s="26">
        <v>48.6</v>
      </c>
      <c r="I39" s="26">
        <v>48.6</v>
      </c>
      <c r="J39" s="26">
        <v>48.6</v>
      </c>
      <c r="K39" s="25">
        <v>48.6</v>
      </c>
      <c r="L39" s="30">
        <f t="shared" si="7"/>
        <v>0</v>
      </c>
    </row>
    <row r="40" spans="1:12" s="3" customFormat="1" ht="9">
      <c r="A40" s="31" t="s">
        <v>67</v>
      </c>
      <c r="B40" s="36" t="s">
        <v>0</v>
      </c>
      <c r="C40" s="36" t="s">
        <v>0</v>
      </c>
      <c r="D40" s="36" t="s">
        <v>0</v>
      </c>
      <c r="E40" s="36" t="s">
        <v>0</v>
      </c>
      <c r="F40" s="36" t="s">
        <v>0</v>
      </c>
      <c r="G40" s="36" t="s">
        <v>0</v>
      </c>
      <c r="H40" s="37">
        <v>0.5</v>
      </c>
      <c r="I40" s="37">
        <v>0.5</v>
      </c>
      <c r="J40" s="37">
        <v>0.5</v>
      </c>
      <c r="K40" s="37">
        <v>0.5</v>
      </c>
      <c r="L40" s="35">
        <f t="shared" si="7"/>
        <v>0</v>
      </c>
    </row>
    <row r="41" spans="1:12" s="3" customFormat="1" ht="9">
      <c r="A41" s="31" t="s">
        <v>54</v>
      </c>
      <c r="B41" s="36" t="s">
        <v>0</v>
      </c>
      <c r="C41" s="36" t="s">
        <v>0</v>
      </c>
      <c r="D41" s="36" t="s">
        <v>0</v>
      </c>
      <c r="E41" s="37">
        <v>0.3</v>
      </c>
      <c r="F41" s="37">
        <v>0.3</v>
      </c>
      <c r="G41" s="37">
        <v>0.6</v>
      </c>
      <c r="H41" s="37">
        <v>0.6</v>
      </c>
      <c r="I41" s="37">
        <v>0.6</v>
      </c>
      <c r="J41" s="37">
        <v>0.6</v>
      </c>
      <c r="K41" s="37">
        <v>0.6</v>
      </c>
      <c r="L41" s="35">
        <f t="shared" si="7"/>
        <v>0</v>
      </c>
    </row>
    <row r="42" spans="1:12" s="3" customFormat="1" ht="9">
      <c r="A42" s="11" t="s">
        <v>33</v>
      </c>
      <c r="B42" s="28" t="s">
        <v>0</v>
      </c>
      <c r="C42" s="26">
        <v>2.1</v>
      </c>
      <c r="D42" s="26">
        <f>57-54.9</f>
        <v>2.1000000000000014</v>
      </c>
      <c r="E42" s="37">
        <v>1.2</v>
      </c>
      <c r="F42" s="37">
        <v>1.2</v>
      </c>
      <c r="G42" s="37">
        <v>1.2</v>
      </c>
      <c r="H42" s="37">
        <v>0.7</v>
      </c>
      <c r="I42" s="37">
        <v>0.7</v>
      </c>
      <c r="J42" s="37">
        <v>0.7</v>
      </c>
      <c r="K42" s="37">
        <v>0.7</v>
      </c>
      <c r="L42" s="30">
        <f t="shared" si="7"/>
        <v>0</v>
      </c>
    </row>
    <row r="43" spans="1:12" s="3" customFormat="1" ht="9">
      <c r="A43" s="10"/>
      <c r="B43" s="24"/>
      <c r="C43" s="23"/>
      <c r="D43" s="24"/>
      <c r="E43" s="24"/>
      <c r="F43" s="24"/>
      <c r="G43" s="24"/>
      <c r="H43" s="24"/>
      <c r="I43" s="24"/>
      <c r="J43" s="24"/>
      <c r="K43" s="25"/>
      <c r="L43" s="22"/>
    </row>
    <row r="44" spans="1:12" s="3" customFormat="1" ht="9">
      <c r="A44" s="8" t="s">
        <v>17</v>
      </c>
      <c r="B44" s="23">
        <f>SUM(B46:B58)</f>
        <v>661.6</v>
      </c>
      <c r="C44" s="23">
        <f aca="true" t="shared" si="8" ref="C44:K44">SUM(C46:C58)</f>
        <v>661.8000000000001</v>
      </c>
      <c r="D44" s="23">
        <f t="shared" si="8"/>
        <v>662.9000000000001</v>
      </c>
      <c r="E44" s="23">
        <f t="shared" si="8"/>
        <v>660.3</v>
      </c>
      <c r="F44" s="23">
        <f t="shared" si="8"/>
        <v>659.58</v>
      </c>
      <c r="G44" s="23">
        <f t="shared" si="8"/>
        <v>676.3000000000001</v>
      </c>
      <c r="H44" s="23">
        <f t="shared" si="8"/>
        <v>676.9000000000001</v>
      </c>
      <c r="I44" s="23">
        <f t="shared" si="8"/>
        <v>673.7</v>
      </c>
      <c r="J44" s="23">
        <f t="shared" si="8"/>
        <v>675.68</v>
      </c>
      <c r="K44" s="23">
        <f t="shared" si="8"/>
        <v>683.51</v>
      </c>
      <c r="L44" s="32">
        <f>((K44/J44)-1)*100</f>
        <v>1.1588325834714697</v>
      </c>
    </row>
    <row r="45" spans="1:12" s="3" customFormat="1" ht="9">
      <c r="A45" s="10"/>
      <c r="B45" s="24"/>
      <c r="C45" s="25"/>
      <c r="D45" s="24"/>
      <c r="E45" s="24"/>
      <c r="F45" s="24"/>
      <c r="G45" s="24"/>
      <c r="H45" s="24"/>
      <c r="I45" s="24"/>
      <c r="J45" s="24"/>
      <c r="K45" s="25"/>
      <c r="L45" s="22"/>
    </row>
    <row r="46" spans="1:12" s="3" customFormat="1" ht="9">
      <c r="A46" s="19" t="s">
        <v>61</v>
      </c>
      <c r="B46" s="37">
        <f>92.2</f>
        <v>92.2</v>
      </c>
      <c r="C46" s="33">
        <v>92.2</v>
      </c>
      <c r="D46" s="33">
        <v>92.2</v>
      </c>
      <c r="E46" s="36" t="s">
        <v>0</v>
      </c>
      <c r="F46" s="36" t="s">
        <v>0</v>
      </c>
      <c r="G46" s="36" t="s">
        <v>0</v>
      </c>
      <c r="H46" s="36" t="s">
        <v>0</v>
      </c>
      <c r="I46" s="36" t="s">
        <v>0</v>
      </c>
      <c r="J46" s="36" t="s">
        <v>0</v>
      </c>
      <c r="K46" s="36" t="s">
        <v>0</v>
      </c>
      <c r="L46" s="35" t="s">
        <v>58</v>
      </c>
    </row>
    <row r="47" spans="1:12" s="3" customFormat="1" ht="9">
      <c r="A47" s="11" t="s">
        <v>18</v>
      </c>
      <c r="B47" s="26">
        <v>257.8</v>
      </c>
      <c r="C47" s="26">
        <v>257.8</v>
      </c>
      <c r="D47" s="26">
        <v>261.2</v>
      </c>
      <c r="E47" s="26">
        <v>261.2</v>
      </c>
      <c r="F47" s="26">
        <v>261.2</v>
      </c>
      <c r="G47" s="26">
        <v>261.5</v>
      </c>
      <c r="H47" s="26">
        <v>261.5</v>
      </c>
      <c r="I47" s="26">
        <v>261.5</v>
      </c>
      <c r="J47" s="26">
        <v>263.5</v>
      </c>
      <c r="K47" s="25">
        <v>261.7</v>
      </c>
      <c r="L47" s="16">
        <f>((K47/J47)-1)*100</f>
        <v>-0.6831119544592035</v>
      </c>
    </row>
    <row r="48" spans="1:12" s="3" customFormat="1" ht="9">
      <c r="A48" s="31" t="s">
        <v>60</v>
      </c>
      <c r="B48" s="37">
        <v>3.7</v>
      </c>
      <c r="C48" s="37">
        <v>3.7</v>
      </c>
      <c r="D48" s="37">
        <v>3.7</v>
      </c>
      <c r="E48" s="37">
        <v>3.7</v>
      </c>
      <c r="F48" s="37">
        <v>3.7</v>
      </c>
      <c r="G48" s="37">
        <v>3.7</v>
      </c>
      <c r="H48" s="37">
        <v>3.7</v>
      </c>
      <c r="I48" s="37">
        <v>3.7</v>
      </c>
      <c r="J48" s="37">
        <v>3.7</v>
      </c>
      <c r="K48" s="33">
        <v>13.2</v>
      </c>
      <c r="L48" s="35">
        <f>((K48/J48)-1)*100</f>
        <v>256.7567567567567</v>
      </c>
    </row>
    <row r="49" spans="1:12" s="3" customFormat="1" ht="9">
      <c r="A49" s="11" t="s">
        <v>19</v>
      </c>
      <c r="B49" s="26">
        <v>94</v>
      </c>
      <c r="C49" s="26">
        <v>94</v>
      </c>
      <c r="D49" s="26">
        <v>96.5</v>
      </c>
      <c r="E49" s="26">
        <v>96.5</v>
      </c>
      <c r="F49" s="26">
        <v>96.5</v>
      </c>
      <c r="G49" s="26">
        <v>96.5</v>
      </c>
      <c r="H49" s="26">
        <v>96.5</v>
      </c>
      <c r="I49" s="26">
        <v>96.5</v>
      </c>
      <c r="J49" s="26">
        <v>96.5</v>
      </c>
      <c r="K49" s="25">
        <v>96.5</v>
      </c>
      <c r="L49" s="30">
        <f>((K49/J49)-1)*100</f>
        <v>0</v>
      </c>
    </row>
    <row r="50" spans="1:12" s="3" customFormat="1" ht="9">
      <c r="A50" s="31" t="s">
        <v>62</v>
      </c>
      <c r="B50" s="37">
        <v>5.9</v>
      </c>
      <c r="C50" s="37">
        <v>5.9</v>
      </c>
      <c r="D50" s="37">
        <v>5.9</v>
      </c>
      <c r="E50" s="36" t="s">
        <v>0</v>
      </c>
      <c r="F50" s="36" t="s">
        <v>0</v>
      </c>
      <c r="G50" s="36" t="s">
        <v>0</v>
      </c>
      <c r="H50" s="36" t="s">
        <v>0</v>
      </c>
      <c r="I50" s="36" t="s">
        <v>0</v>
      </c>
      <c r="J50" s="36" t="s">
        <v>0</v>
      </c>
      <c r="K50" s="36" t="s">
        <v>0</v>
      </c>
      <c r="L50" s="35" t="s">
        <v>58</v>
      </c>
    </row>
    <row r="51" spans="1:12" s="3" customFormat="1" ht="9">
      <c r="A51" s="11" t="s">
        <v>63</v>
      </c>
      <c r="B51" s="36" t="s">
        <v>0</v>
      </c>
      <c r="C51" s="36" t="s">
        <v>0</v>
      </c>
      <c r="D51" s="36" t="s">
        <v>0</v>
      </c>
      <c r="E51" s="26">
        <v>98.1</v>
      </c>
      <c r="F51" s="26">
        <v>98.1</v>
      </c>
      <c r="G51" s="26">
        <v>97.8</v>
      </c>
      <c r="H51" s="26">
        <v>97.8</v>
      </c>
      <c r="I51" s="26">
        <v>97.8</v>
      </c>
      <c r="J51" s="26">
        <v>97.8</v>
      </c>
      <c r="K51" s="25">
        <v>97.8</v>
      </c>
      <c r="L51" s="30">
        <f aca="true" t="shared" si="9" ref="L51:L56">((K51/J51)-1)*100</f>
        <v>0</v>
      </c>
    </row>
    <row r="52" spans="1:12" s="3" customFormat="1" ht="9">
      <c r="A52" s="31" t="s">
        <v>41</v>
      </c>
      <c r="B52" s="37">
        <v>4</v>
      </c>
      <c r="C52" s="37">
        <v>4</v>
      </c>
      <c r="D52" s="37">
        <v>4</v>
      </c>
      <c r="E52" s="37">
        <v>4</v>
      </c>
      <c r="F52" s="37">
        <v>4</v>
      </c>
      <c r="G52" s="37">
        <v>4</v>
      </c>
      <c r="H52" s="37">
        <v>4</v>
      </c>
      <c r="I52" s="37">
        <v>4</v>
      </c>
      <c r="J52" s="37">
        <v>4</v>
      </c>
      <c r="K52" s="37">
        <v>4</v>
      </c>
      <c r="L52" s="35">
        <f t="shared" si="9"/>
        <v>0</v>
      </c>
    </row>
    <row r="53" spans="1:12" s="3" customFormat="1" ht="9">
      <c r="A53" s="11" t="s">
        <v>20</v>
      </c>
      <c r="B53" s="26">
        <v>92.9</v>
      </c>
      <c r="C53" s="26">
        <v>92.9</v>
      </c>
      <c r="D53" s="26">
        <v>92.9</v>
      </c>
      <c r="E53" s="26">
        <v>89.3</v>
      </c>
      <c r="F53" s="26">
        <v>88.2</v>
      </c>
      <c r="G53" s="26">
        <v>93</v>
      </c>
      <c r="H53" s="26">
        <v>93</v>
      </c>
      <c r="I53" s="26">
        <v>89.7</v>
      </c>
      <c r="J53" s="26">
        <v>89.7</v>
      </c>
      <c r="K53" s="25">
        <v>89.7</v>
      </c>
      <c r="L53" s="30">
        <f t="shared" si="9"/>
        <v>0</v>
      </c>
    </row>
    <row r="54" spans="1:12" s="3" customFormat="1" ht="9">
      <c r="A54" s="11" t="s">
        <v>21</v>
      </c>
      <c r="B54" s="26">
        <v>100</v>
      </c>
      <c r="C54" s="26">
        <v>100</v>
      </c>
      <c r="D54" s="26">
        <v>100</v>
      </c>
      <c r="E54" s="26">
        <v>100</v>
      </c>
      <c r="F54" s="26">
        <v>100</v>
      </c>
      <c r="G54" s="26">
        <v>112</v>
      </c>
      <c r="H54" s="26">
        <v>112.5</v>
      </c>
      <c r="I54" s="26">
        <v>112.5</v>
      </c>
      <c r="J54" s="26">
        <v>112.5</v>
      </c>
      <c r="K54" s="25">
        <v>112.5</v>
      </c>
      <c r="L54" s="30">
        <f t="shared" si="9"/>
        <v>0</v>
      </c>
    </row>
    <row r="55" spans="1:12" s="3" customFormat="1" ht="9">
      <c r="A55" s="11" t="s">
        <v>22</v>
      </c>
      <c r="B55" s="26">
        <v>4.3</v>
      </c>
      <c r="C55" s="26">
        <v>4.5</v>
      </c>
      <c r="D55" s="26">
        <v>4.7</v>
      </c>
      <c r="E55" s="26">
        <v>4.8</v>
      </c>
      <c r="F55" s="26">
        <v>5.1</v>
      </c>
      <c r="G55" s="26">
        <v>5.1</v>
      </c>
      <c r="H55" s="26">
        <v>5.2</v>
      </c>
      <c r="I55" s="26">
        <v>5.3</v>
      </c>
      <c r="J55" s="26">
        <v>5.3</v>
      </c>
      <c r="K55" s="25">
        <v>5.5</v>
      </c>
      <c r="L55" s="30">
        <f t="shared" si="9"/>
        <v>3.7735849056603765</v>
      </c>
    </row>
    <row r="56" spans="1:12" s="3" customFormat="1" ht="9">
      <c r="A56" s="31" t="s">
        <v>40</v>
      </c>
      <c r="B56" s="37">
        <v>1.7</v>
      </c>
      <c r="C56" s="37">
        <v>1.7</v>
      </c>
      <c r="D56" s="37">
        <v>1.7</v>
      </c>
      <c r="E56" s="37">
        <v>2.5</v>
      </c>
      <c r="F56" s="37">
        <v>2.54</v>
      </c>
      <c r="G56" s="37">
        <v>2.5</v>
      </c>
      <c r="H56" s="37">
        <v>2.5</v>
      </c>
      <c r="I56" s="37">
        <v>2.5</v>
      </c>
      <c r="J56" s="37">
        <v>2.54</v>
      </c>
      <c r="K56" s="37">
        <v>2.45</v>
      </c>
      <c r="L56" s="38">
        <f t="shared" si="9"/>
        <v>-3.543307086614167</v>
      </c>
    </row>
    <row r="57" spans="1:12" s="3" customFormat="1" ht="9">
      <c r="A57" s="31" t="s">
        <v>39</v>
      </c>
      <c r="B57" s="37">
        <v>5</v>
      </c>
      <c r="C57" s="37">
        <v>5</v>
      </c>
      <c r="D57" s="36" t="s">
        <v>0</v>
      </c>
      <c r="E57" s="36" t="s">
        <v>0</v>
      </c>
      <c r="F57" s="36" t="s">
        <v>0</v>
      </c>
      <c r="G57" s="36" t="s">
        <v>0</v>
      </c>
      <c r="H57" s="36" t="s">
        <v>0</v>
      </c>
      <c r="I57" s="36" t="s">
        <v>0</v>
      </c>
      <c r="J57" s="36" t="s">
        <v>0</v>
      </c>
      <c r="K57" s="36" t="s">
        <v>0</v>
      </c>
      <c r="L57" s="35" t="s">
        <v>58</v>
      </c>
    </row>
    <row r="58" spans="1:12" s="3" customFormat="1" ht="9">
      <c r="A58" s="11" t="s">
        <v>10</v>
      </c>
      <c r="B58" s="37">
        <v>0.1</v>
      </c>
      <c r="C58" s="37">
        <v>0.1</v>
      </c>
      <c r="D58" s="37">
        <v>0.1</v>
      </c>
      <c r="E58" s="37">
        <v>0.2</v>
      </c>
      <c r="F58" s="37">
        <v>0.24</v>
      </c>
      <c r="G58" s="37">
        <v>0.2</v>
      </c>
      <c r="H58" s="37">
        <v>0.2</v>
      </c>
      <c r="I58" s="37">
        <v>0.2</v>
      </c>
      <c r="J58" s="37">
        <v>0.14</v>
      </c>
      <c r="K58" s="33">
        <v>0.16</v>
      </c>
      <c r="L58" s="35">
        <f>((K58/J58)-1)*100</f>
        <v>14.28571428571428</v>
      </c>
    </row>
    <row r="59" spans="1:12" s="3" customFormat="1" ht="9">
      <c r="A59" s="10"/>
      <c r="B59" s="24"/>
      <c r="C59" s="23"/>
      <c r="D59" s="24"/>
      <c r="E59" s="24"/>
      <c r="F59" s="24"/>
      <c r="G59" s="24"/>
      <c r="H59" s="24"/>
      <c r="I59" s="24"/>
      <c r="J59" s="24"/>
      <c r="K59" s="25"/>
      <c r="L59" s="22"/>
    </row>
    <row r="60" spans="1:12" s="3" customFormat="1" ht="9">
      <c r="A60" s="8" t="s">
        <v>23</v>
      </c>
      <c r="B60" s="23">
        <f>SUM(B62:B71)</f>
        <v>60.4</v>
      </c>
      <c r="C60" s="23">
        <f aca="true" t="shared" si="10" ref="C60:K60">SUM(C62:C71)</f>
        <v>61.9</v>
      </c>
      <c r="D60" s="23">
        <f t="shared" si="10"/>
        <v>61.9</v>
      </c>
      <c r="E60" s="23">
        <f t="shared" si="10"/>
        <v>62.2</v>
      </c>
      <c r="F60" s="23">
        <f t="shared" si="10"/>
        <v>73.17999999999999</v>
      </c>
      <c r="G60" s="23">
        <f t="shared" si="10"/>
        <v>67.5</v>
      </c>
      <c r="H60" s="23">
        <f t="shared" si="10"/>
        <v>69.99999999999999</v>
      </c>
      <c r="I60" s="23">
        <f t="shared" si="10"/>
        <v>75.39999999999999</v>
      </c>
      <c r="J60" s="23">
        <f t="shared" si="10"/>
        <v>74.8</v>
      </c>
      <c r="K60" s="23">
        <f t="shared" si="10"/>
        <v>74.8</v>
      </c>
      <c r="L60" s="22">
        <f>((K60/J60)-1)*100</f>
        <v>0</v>
      </c>
    </row>
    <row r="61" spans="1:12" s="3" customFormat="1" ht="9">
      <c r="A61" s="10"/>
      <c r="B61" s="47"/>
      <c r="C61" s="48"/>
      <c r="D61" s="47"/>
      <c r="E61" s="47"/>
      <c r="F61" s="47"/>
      <c r="G61" s="47"/>
      <c r="H61" s="47"/>
      <c r="I61" s="47"/>
      <c r="J61" s="47"/>
      <c r="K61" s="48"/>
      <c r="L61" s="22"/>
    </row>
    <row r="62" spans="1:12" s="3" customFormat="1" ht="9">
      <c r="A62" s="11" t="s">
        <v>24</v>
      </c>
      <c r="B62" s="26">
        <v>9.2</v>
      </c>
      <c r="C62" s="26">
        <v>9.2</v>
      </c>
      <c r="D62" s="26">
        <v>9.2</v>
      </c>
      <c r="E62" s="26">
        <v>9.2</v>
      </c>
      <c r="F62" s="26">
        <v>9.2</v>
      </c>
      <c r="G62" s="26">
        <v>9.2</v>
      </c>
      <c r="H62" s="26">
        <v>9.2</v>
      </c>
      <c r="I62" s="26">
        <v>9.2</v>
      </c>
      <c r="J62" s="26">
        <v>9.2</v>
      </c>
      <c r="K62" s="25">
        <v>9.2</v>
      </c>
      <c r="L62" s="30">
        <f aca="true" t="shared" si="11" ref="L62:L71">((K62/J62)-1)*100</f>
        <v>0</v>
      </c>
    </row>
    <row r="63" spans="1:12" s="3" customFormat="1" ht="9">
      <c r="A63" s="11" t="s">
        <v>25</v>
      </c>
      <c r="B63" s="26">
        <v>1.8</v>
      </c>
      <c r="C63" s="26">
        <v>1.5</v>
      </c>
      <c r="D63" s="26">
        <v>1.5</v>
      </c>
      <c r="E63" s="26">
        <v>5.4</v>
      </c>
      <c r="F63" s="26">
        <v>5.4</v>
      </c>
      <c r="G63" s="26">
        <v>5.4</v>
      </c>
      <c r="H63" s="26">
        <v>5.4</v>
      </c>
      <c r="I63" s="26">
        <v>5.4</v>
      </c>
      <c r="J63" s="26">
        <v>5.4</v>
      </c>
      <c r="K63" s="26">
        <v>5.4</v>
      </c>
      <c r="L63" s="30">
        <f t="shared" si="11"/>
        <v>0</v>
      </c>
    </row>
    <row r="64" spans="1:12" s="3" customFormat="1" ht="9">
      <c r="A64" s="31" t="s">
        <v>55</v>
      </c>
      <c r="B64" s="36" t="s">
        <v>0</v>
      </c>
      <c r="C64" s="36" t="s">
        <v>0</v>
      </c>
      <c r="D64" s="36" t="s">
        <v>0</v>
      </c>
      <c r="E64" s="37">
        <v>0.4</v>
      </c>
      <c r="F64" s="37">
        <v>0.4</v>
      </c>
      <c r="G64" s="37">
        <v>0.4</v>
      </c>
      <c r="H64" s="37">
        <v>0.4</v>
      </c>
      <c r="I64" s="37">
        <v>0.4</v>
      </c>
      <c r="J64" s="37">
        <v>0.4</v>
      </c>
      <c r="K64" s="37">
        <v>0.4</v>
      </c>
      <c r="L64" s="35">
        <f t="shared" si="11"/>
        <v>0</v>
      </c>
    </row>
    <row r="65" spans="1:12" s="3" customFormat="1" ht="9">
      <c r="A65" s="31" t="s">
        <v>68</v>
      </c>
      <c r="B65" s="36" t="s">
        <v>0</v>
      </c>
      <c r="C65" s="36" t="s">
        <v>0</v>
      </c>
      <c r="D65" s="36" t="s">
        <v>0</v>
      </c>
      <c r="E65" s="37">
        <v>0.8</v>
      </c>
      <c r="F65" s="37">
        <v>1.5</v>
      </c>
      <c r="G65" s="37">
        <v>1.5</v>
      </c>
      <c r="H65" s="37">
        <v>1.5</v>
      </c>
      <c r="I65" s="37">
        <v>1.5</v>
      </c>
      <c r="J65" s="37">
        <v>1.5</v>
      </c>
      <c r="K65" s="37">
        <v>1.5</v>
      </c>
      <c r="L65" s="35">
        <f>((K65/J65)-1)*100</f>
        <v>0</v>
      </c>
    </row>
    <row r="66" spans="1:12" s="3" customFormat="1" ht="9">
      <c r="A66" s="11" t="s">
        <v>2</v>
      </c>
      <c r="B66" s="26">
        <v>4.5</v>
      </c>
      <c r="C66" s="26">
        <v>6.2</v>
      </c>
      <c r="D66" s="26">
        <v>6.3</v>
      </c>
      <c r="E66" s="26">
        <v>3.3</v>
      </c>
      <c r="F66" s="26">
        <v>3.9</v>
      </c>
      <c r="G66" s="26">
        <v>3.7</v>
      </c>
      <c r="H66" s="26">
        <v>3.8</v>
      </c>
      <c r="I66" s="26">
        <v>3.5</v>
      </c>
      <c r="J66" s="26">
        <v>2.9</v>
      </c>
      <c r="K66" s="25">
        <v>2.9</v>
      </c>
      <c r="L66" s="30">
        <f t="shared" si="11"/>
        <v>0</v>
      </c>
    </row>
    <row r="67" spans="1:12" s="3" customFormat="1" ht="9">
      <c r="A67" s="31" t="s">
        <v>42</v>
      </c>
      <c r="B67" s="37">
        <v>0.7</v>
      </c>
      <c r="C67" s="37">
        <v>0.7</v>
      </c>
      <c r="D67" s="37">
        <v>0.7</v>
      </c>
      <c r="E67" s="37">
        <v>1.3</v>
      </c>
      <c r="F67" s="37">
        <v>1.3</v>
      </c>
      <c r="G67" s="37">
        <v>1.3</v>
      </c>
      <c r="H67" s="37">
        <v>2.5</v>
      </c>
      <c r="I67" s="37">
        <v>2.5</v>
      </c>
      <c r="J67" s="37">
        <v>2.5</v>
      </c>
      <c r="K67" s="37">
        <v>2.5</v>
      </c>
      <c r="L67" s="35">
        <f t="shared" si="11"/>
        <v>0</v>
      </c>
    </row>
    <row r="68" spans="1:12" s="3" customFormat="1" ht="9">
      <c r="A68" s="11" t="s">
        <v>26</v>
      </c>
      <c r="B68" s="26">
        <v>22.8</v>
      </c>
      <c r="C68" s="26">
        <v>22.8</v>
      </c>
      <c r="D68" s="26">
        <v>22.8</v>
      </c>
      <c r="E68" s="26">
        <v>22.8</v>
      </c>
      <c r="F68" s="26">
        <v>29.5</v>
      </c>
      <c r="G68" s="26">
        <v>29.5</v>
      </c>
      <c r="H68" s="26">
        <v>29.5</v>
      </c>
      <c r="I68" s="26">
        <v>29.5</v>
      </c>
      <c r="J68" s="26">
        <v>29.5</v>
      </c>
      <c r="K68" s="26">
        <v>29.5</v>
      </c>
      <c r="L68" s="30">
        <f t="shared" si="11"/>
        <v>0</v>
      </c>
    </row>
    <row r="69" spans="1:12" s="3" customFormat="1" ht="9">
      <c r="A69" s="11" t="s">
        <v>27</v>
      </c>
      <c r="B69" s="26">
        <v>17.9</v>
      </c>
      <c r="C69" s="26">
        <v>17.9</v>
      </c>
      <c r="D69" s="26">
        <v>17.9</v>
      </c>
      <c r="E69" s="26">
        <v>17.9</v>
      </c>
      <c r="F69" s="26">
        <v>20.8</v>
      </c>
      <c r="G69" s="26">
        <v>15.5</v>
      </c>
      <c r="H69" s="26">
        <v>16.8</v>
      </c>
      <c r="I69" s="26">
        <v>22.5</v>
      </c>
      <c r="J69" s="26">
        <v>22.5</v>
      </c>
      <c r="K69" s="26">
        <v>22.5</v>
      </c>
      <c r="L69" s="30">
        <f t="shared" si="11"/>
        <v>0</v>
      </c>
    </row>
    <row r="70" spans="1:12" s="3" customFormat="1" ht="9">
      <c r="A70" s="31" t="s">
        <v>43</v>
      </c>
      <c r="B70" s="37">
        <v>1.7</v>
      </c>
      <c r="C70" s="37">
        <v>1.7</v>
      </c>
      <c r="D70" s="37">
        <v>1.7</v>
      </c>
      <c r="E70" s="37">
        <v>0.4</v>
      </c>
      <c r="F70" s="37">
        <v>0.44</v>
      </c>
      <c r="G70" s="37">
        <v>0.3</v>
      </c>
      <c r="H70" s="37">
        <v>0.3</v>
      </c>
      <c r="I70" s="37">
        <v>0.3</v>
      </c>
      <c r="J70" s="37">
        <v>0.3</v>
      </c>
      <c r="K70" s="37">
        <v>0.3</v>
      </c>
      <c r="L70" s="35">
        <f t="shared" si="11"/>
        <v>0</v>
      </c>
    </row>
    <row r="71" spans="1:12" s="3" customFormat="1" ht="9">
      <c r="A71" s="11" t="s">
        <v>10</v>
      </c>
      <c r="B71" s="37">
        <v>1.8</v>
      </c>
      <c r="C71" s="37">
        <v>1.9</v>
      </c>
      <c r="D71" s="37">
        <v>1.8</v>
      </c>
      <c r="E71" s="37">
        <v>0.7</v>
      </c>
      <c r="F71" s="37">
        <v>0.74</v>
      </c>
      <c r="G71" s="37">
        <v>0.7</v>
      </c>
      <c r="H71" s="37">
        <v>0.6</v>
      </c>
      <c r="I71" s="37">
        <v>0.6</v>
      </c>
      <c r="J71" s="37">
        <v>0.6</v>
      </c>
      <c r="K71" s="37">
        <v>0.6</v>
      </c>
      <c r="L71" s="30">
        <f t="shared" si="11"/>
        <v>0</v>
      </c>
    </row>
    <row r="72" spans="1:12" s="3" customFormat="1" ht="9">
      <c r="A72" s="11"/>
      <c r="B72" s="24"/>
      <c r="C72" s="23"/>
      <c r="D72" s="24"/>
      <c r="E72" s="24"/>
      <c r="F72" s="24"/>
      <c r="G72" s="24"/>
      <c r="H72" s="24"/>
      <c r="I72" s="24"/>
      <c r="J72" s="24"/>
      <c r="K72" s="25"/>
      <c r="L72" s="22"/>
    </row>
    <row r="73" spans="1:12" s="3" customFormat="1" ht="9">
      <c r="A73" s="8" t="s">
        <v>71</v>
      </c>
      <c r="B73" s="23">
        <f>SUM(B75:B86)</f>
        <v>44.1</v>
      </c>
      <c r="C73" s="23">
        <f aca="true" t="shared" si="12" ref="C73:K73">SUM(C75:C86)</f>
        <v>44.60000000000001</v>
      </c>
      <c r="D73" s="23">
        <f t="shared" si="12"/>
        <v>44.8</v>
      </c>
      <c r="E73" s="23">
        <f t="shared" si="12"/>
        <v>44.49999999999999</v>
      </c>
      <c r="F73" s="23">
        <f t="shared" si="12"/>
        <v>44</v>
      </c>
      <c r="G73" s="23">
        <f t="shared" si="12"/>
        <v>42.4</v>
      </c>
      <c r="H73" s="23">
        <f t="shared" si="12"/>
        <v>42.3</v>
      </c>
      <c r="I73" s="23">
        <f t="shared" si="12"/>
        <v>43.099999999999994</v>
      </c>
      <c r="J73" s="23">
        <f t="shared" si="12"/>
        <v>43.99999999999999</v>
      </c>
      <c r="K73" s="23">
        <f t="shared" si="12"/>
        <v>43.99999999999999</v>
      </c>
      <c r="L73" s="22">
        <f>((K73/J73)-1)*100</f>
        <v>0</v>
      </c>
    </row>
    <row r="74" spans="1:12" s="3" customFormat="1" ht="9">
      <c r="A74" s="8"/>
      <c r="B74" s="24"/>
      <c r="C74" s="25"/>
      <c r="D74" s="23"/>
      <c r="E74" s="23"/>
      <c r="F74" s="23"/>
      <c r="G74" s="23"/>
      <c r="H74" s="23"/>
      <c r="I74" s="23"/>
      <c r="J74" s="23"/>
      <c r="K74" s="25"/>
      <c r="L74" s="22"/>
    </row>
    <row r="75" spans="1:12" s="3" customFormat="1" ht="9">
      <c r="A75" s="31" t="s">
        <v>47</v>
      </c>
      <c r="B75" s="37">
        <v>1.8</v>
      </c>
      <c r="C75" s="37">
        <v>1.8</v>
      </c>
      <c r="D75" s="37">
        <v>1.6</v>
      </c>
      <c r="E75" s="37">
        <v>1.6</v>
      </c>
      <c r="F75" s="37">
        <v>1.6</v>
      </c>
      <c r="G75" s="34">
        <v>1.8</v>
      </c>
      <c r="H75" s="34">
        <v>1.8</v>
      </c>
      <c r="I75" s="34">
        <v>2.9</v>
      </c>
      <c r="J75" s="34">
        <v>2.9</v>
      </c>
      <c r="K75" s="34">
        <v>2.9</v>
      </c>
      <c r="L75" s="35">
        <f>((K75/J75)-1)*100</f>
        <v>0</v>
      </c>
    </row>
    <row r="76" spans="1:12" s="3" customFormat="1" ht="9">
      <c r="A76" s="19" t="s">
        <v>44</v>
      </c>
      <c r="B76" s="34">
        <v>1.4</v>
      </c>
      <c r="C76" s="33">
        <v>1.3</v>
      </c>
      <c r="D76" s="34">
        <v>1.4</v>
      </c>
      <c r="E76" s="34">
        <v>1.4</v>
      </c>
      <c r="F76" s="34">
        <v>1.4</v>
      </c>
      <c r="G76" s="34">
        <v>1.4</v>
      </c>
      <c r="H76" s="34">
        <v>1.4</v>
      </c>
      <c r="I76" s="34">
        <v>1.4</v>
      </c>
      <c r="J76" s="34">
        <v>1.4</v>
      </c>
      <c r="K76" s="34">
        <v>1.4</v>
      </c>
      <c r="L76" s="35">
        <f>((K76/J76)-1)*100</f>
        <v>0</v>
      </c>
    </row>
    <row r="77" spans="1:12" s="3" customFormat="1" ht="9">
      <c r="A77" s="11" t="s">
        <v>28</v>
      </c>
      <c r="B77" s="26">
        <v>24</v>
      </c>
      <c r="C77" s="26">
        <v>24</v>
      </c>
      <c r="D77" s="26">
        <v>24</v>
      </c>
      <c r="E77" s="26">
        <v>24</v>
      </c>
      <c r="F77" s="26">
        <v>24</v>
      </c>
      <c r="G77" s="26">
        <v>24</v>
      </c>
      <c r="H77" s="26">
        <v>24</v>
      </c>
      <c r="I77" s="26">
        <v>24</v>
      </c>
      <c r="J77" s="26">
        <v>24</v>
      </c>
      <c r="K77" s="26">
        <v>24</v>
      </c>
      <c r="L77" s="30">
        <f>((K77/J77)-1)*100</f>
        <v>0</v>
      </c>
    </row>
    <row r="78" spans="1:12" s="3" customFormat="1" ht="9">
      <c r="A78" s="11" t="s">
        <v>29</v>
      </c>
      <c r="B78" s="26">
        <v>6.1</v>
      </c>
      <c r="C78" s="26">
        <v>6</v>
      </c>
      <c r="D78" s="26">
        <v>5.9</v>
      </c>
      <c r="E78" s="26">
        <v>5.8</v>
      </c>
      <c r="F78" s="26">
        <v>5.8</v>
      </c>
      <c r="G78" s="26">
        <v>4.3</v>
      </c>
      <c r="H78" s="26">
        <v>4.3</v>
      </c>
      <c r="I78" s="26">
        <v>4</v>
      </c>
      <c r="J78" s="26">
        <v>4.8</v>
      </c>
      <c r="K78" s="26">
        <v>4.7</v>
      </c>
      <c r="L78" s="16">
        <f>((K78/J78)-1)*100</f>
        <v>-2.083333333333326</v>
      </c>
    </row>
    <row r="79" spans="1:12" s="3" customFormat="1" ht="9">
      <c r="A79" s="11" t="s">
        <v>30</v>
      </c>
      <c r="B79" s="26">
        <v>6.6</v>
      </c>
      <c r="C79" s="26">
        <v>5.8</v>
      </c>
      <c r="D79" s="26">
        <v>5.8</v>
      </c>
      <c r="E79" s="26">
        <v>5.8</v>
      </c>
      <c r="F79" s="26">
        <v>5.2</v>
      </c>
      <c r="G79" s="26">
        <v>5</v>
      </c>
      <c r="H79" s="26">
        <v>5</v>
      </c>
      <c r="I79" s="26">
        <v>5</v>
      </c>
      <c r="J79" s="26">
        <v>5</v>
      </c>
      <c r="K79" s="26">
        <v>5</v>
      </c>
      <c r="L79" s="30">
        <f>((K79/J79)-1)*100</f>
        <v>0</v>
      </c>
    </row>
    <row r="80" spans="1:12" s="3" customFormat="1" ht="9">
      <c r="A80" s="31" t="s">
        <v>45</v>
      </c>
      <c r="B80" s="37">
        <v>0.1</v>
      </c>
      <c r="C80" s="37">
        <v>0.1</v>
      </c>
      <c r="D80" s="37">
        <v>0.1</v>
      </c>
      <c r="E80" s="36" t="s">
        <v>0</v>
      </c>
      <c r="F80" s="36" t="s">
        <v>0</v>
      </c>
      <c r="G80" s="36" t="s">
        <v>0</v>
      </c>
      <c r="H80" s="36" t="s">
        <v>0</v>
      </c>
      <c r="I80" s="36" t="s">
        <v>0</v>
      </c>
      <c r="J80" s="36" t="s">
        <v>0</v>
      </c>
      <c r="K80" s="36" t="s">
        <v>0</v>
      </c>
      <c r="L80" s="35" t="s">
        <v>58</v>
      </c>
    </row>
    <row r="81" spans="1:12" s="3" customFormat="1" ht="9">
      <c r="A81" s="31" t="s">
        <v>46</v>
      </c>
      <c r="B81" s="37">
        <v>3</v>
      </c>
      <c r="C81" s="37">
        <v>3.7</v>
      </c>
      <c r="D81" s="37">
        <v>4.3</v>
      </c>
      <c r="E81" s="37">
        <v>4.3</v>
      </c>
      <c r="F81" s="37">
        <v>4.3</v>
      </c>
      <c r="G81" s="37">
        <v>4</v>
      </c>
      <c r="H81" s="37">
        <v>3.9</v>
      </c>
      <c r="I81" s="37">
        <v>3.9</v>
      </c>
      <c r="J81" s="37">
        <v>3.9</v>
      </c>
      <c r="K81" s="37">
        <v>3.9</v>
      </c>
      <c r="L81" s="35">
        <f>((K81/J81)-1)*100</f>
        <v>0</v>
      </c>
    </row>
    <row r="82" spans="1:12" s="3" customFormat="1" ht="9">
      <c r="A82" s="31" t="s">
        <v>48</v>
      </c>
      <c r="B82" s="37">
        <v>0.2</v>
      </c>
      <c r="C82" s="37">
        <v>0.2</v>
      </c>
      <c r="D82" s="37">
        <v>0.2</v>
      </c>
      <c r="E82" s="36" t="s">
        <v>0</v>
      </c>
      <c r="F82" s="36" t="s">
        <v>0</v>
      </c>
      <c r="G82" s="36" t="s">
        <v>0</v>
      </c>
      <c r="H82" s="36" t="s">
        <v>0</v>
      </c>
      <c r="I82" s="36" t="s">
        <v>0</v>
      </c>
      <c r="J82" s="36" t="s">
        <v>0</v>
      </c>
      <c r="K82" s="36" t="s">
        <v>0</v>
      </c>
      <c r="L82" s="35" t="s">
        <v>58</v>
      </c>
    </row>
    <row r="83" spans="1:12" s="3" customFormat="1" ht="9">
      <c r="A83" s="31" t="s">
        <v>70</v>
      </c>
      <c r="B83" s="36" t="s">
        <v>0</v>
      </c>
      <c r="C83" s="36" t="s">
        <v>0</v>
      </c>
      <c r="D83" s="37">
        <v>0.3</v>
      </c>
      <c r="E83" s="37">
        <v>0.2</v>
      </c>
      <c r="F83" s="37">
        <v>0.4</v>
      </c>
      <c r="G83" s="37">
        <v>0.3</v>
      </c>
      <c r="H83" s="37">
        <v>0.3</v>
      </c>
      <c r="I83" s="37">
        <v>0.3</v>
      </c>
      <c r="J83" s="37">
        <v>0.3</v>
      </c>
      <c r="K83" s="37">
        <v>0.3</v>
      </c>
      <c r="L83" s="35">
        <f>((K83/J83)-1)*100</f>
        <v>0</v>
      </c>
    </row>
    <row r="84" spans="1:12" s="3" customFormat="1" ht="9">
      <c r="A84" s="31" t="s">
        <v>57</v>
      </c>
      <c r="B84" s="36" t="s">
        <v>0</v>
      </c>
      <c r="C84" s="36" t="s">
        <v>0</v>
      </c>
      <c r="D84" s="36" t="s">
        <v>0</v>
      </c>
      <c r="E84" s="36" t="s">
        <v>0</v>
      </c>
      <c r="F84" s="36" t="s">
        <v>0</v>
      </c>
      <c r="G84" s="36" t="s">
        <v>0</v>
      </c>
      <c r="H84" s="36" t="s">
        <v>0</v>
      </c>
      <c r="I84" s="37">
        <v>0.3</v>
      </c>
      <c r="J84" s="37">
        <v>0.3</v>
      </c>
      <c r="K84" s="37">
        <v>0.4</v>
      </c>
      <c r="L84" s="35">
        <f>((K84/J84)-1)*100</f>
        <v>33.33333333333335</v>
      </c>
    </row>
    <row r="85" spans="1:12" s="3" customFormat="1" ht="9">
      <c r="A85" s="31" t="s">
        <v>50</v>
      </c>
      <c r="B85" s="36" t="s">
        <v>0</v>
      </c>
      <c r="C85" s="36" t="s">
        <v>0</v>
      </c>
      <c r="D85" s="37">
        <v>0.5</v>
      </c>
      <c r="E85" s="37">
        <v>0.5</v>
      </c>
      <c r="F85" s="37">
        <v>0.45</v>
      </c>
      <c r="G85" s="37">
        <v>0.6</v>
      </c>
      <c r="H85" s="37">
        <v>0.6</v>
      </c>
      <c r="I85" s="37">
        <v>0.6</v>
      </c>
      <c r="J85" s="37">
        <v>0.6</v>
      </c>
      <c r="K85" s="37">
        <v>0.6</v>
      </c>
      <c r="L85" s="35">
        <f>((K85/J85)-1)*100</f>
        <v>0</v>
      </c>
    </row>
    <row r="86" spans="1:12" s="3" customFormat="1" ht="9">
      <c r="A86" s="11" t="s">
        <v>10</v>
      </c>
      <c r="B86" s="37">
        <v>0.9</v>
      </c>
      <c r="C86" s="37">
        <v>1.7</v>
      </c>
      <c r="D86" s="37">
        <v>0.7</v>
      </c>
      <c r="E86" s="37">
        <v>0.9</v>
      </c>
      <c r="F86" s="37">
        <v>0.85</v>
      </c>
      <c r="G86" s="37">
        <v>1</v>
      </c>
      <c r="H86" s="37">
        <v>1</v>
      </c>
      <c r="I86" s="37">
        <v>0.7</v>
      </c>
      <c r="J86" s="37">
        <v>0.8</v>
      </c>
      <c r="K86" s="37">
        <v>0.8</v>
      </c>
      <c r="L86" s="35">
        <f>((K86/J86)-1)*100</f>
        <v>0</v>
      </c>
    </row>
    <row r="87" spans="2:12" s="3" customFormat="1" ht="9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1"/>
    </row>
    <row r="88" spans="1:12" s="3" customFormat="1" ht="9">
      <c r="A88" s="8" t="s">
        <v>31</v>
      </c>
      <c r="B88" s="23">
        <v>769.4</v>
      </c>
      <c r="C88" s="23">
        <v>772.1</v>
      </c>
      <c r="D88" s="23">
        <v>772.1</v>
      </c>
      <c r="E88" s="23">
        <v>770.2</v>
      </c>
      <c r="F88" s="23">
        <v>776.9</v>
      </c>
      <c r="G88" s="23">
        <v>788.6</v>
      </c>
      <c r="H88" s="23">
        <v>797.1</v>
      </c>
      <c r="I88" s="23">
        <v>800.5</v>
      </c>
      <c r="J88" s="23">
        <v>802.5</v>
      </c>
      <c r="K88" s="23">
        <v>814.4</v>
      </c>
      <c r="L88" s="22">
        <f>((K88/J88)-1)*100</f>
        <v>1.4828660436136953</v>
      </c>
    </row>
    <row r="89" spans="1:12" s="3" customFormat="1" ht="9">
      <c r="A89" s="8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2"/>
    </row>
    <row r="90" spans="1:12" s="3" customFormat="1" ht="9">
      <c r="A90" s="8" t="s">
        <v>32</v>
      </c>
      <c r="B90" s="23">
        <f aca="true" t="shared" si="13" ref="B90:K90">B7-B88</f>
        <v>233.5000000000001</v>
      </c>
      <c r="C90" s="23">
        <f t="shared" si="13"/>
        <v>236.70000000000005</v>
      </c>
      <c r="D90" s="23">
        <f t="shared" si="13"/>
        <v>238.29999999999995</v>
      </c>
      <c r="E90" s="23">
        <f t="shared" si="13"/>
        <v>240.69999999999993</v>
      </c>
      <c r="F90" s="23">
        <f t="shared" si="13"/>
        <v>242.16000000000008</v>
      </c>
      <c r="G90" s="23">
        <f t="shared" si="13"/>
        <v>250.5000000000001</v>
      </c>
      <c r="H90" s="23">
        <f t="shared" si="13"/>
        <v>251.39999999999998</v>
      </c>
      <c r="I90" s="23">
        <f t="shared" si="13"/>
        <v>252.70000000000005</v>
      </c>
      <c r="J90" s="23">
        <f t="shared" si="13"/>
        <v>232.37999999999988</v>
      </c>
      <c r="K90" s="23">
        <f t="shared" si="13"/>
        <v>232.27450338706933</v>
      </c>
      <c r="L90" s="49">
        <f>((K90/J90)-1)*100</f>
        <v>-0.045398318672240645</v>
      </c>
    </row>
    <row r="91" spans="1:12" s="3" customFormat="1" ht="9">
      <c r="A91" s="1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13"/>
    </row>
    <row r="92" s="3" customFormat="1" ht="9">
      <c r="A92" s="50" t="s">
        <v>69</v>
      </c>
    </row>
    <row r="93" s="3" customFormat="1" ht="9">
      <c r="A93" s="50" t="s">
        <v>66</v>
      </c>
    </row>
    <row r="94" s="3" customFormat="1" ht="9">
      <c r="A94" s="3" t="s">
        <v>1</v>
      </c>
    </row>
    <row r="95" s="3" customFormat="1" ht="9">
      <c r="A95" s="45" t="s">
        <v>64</v>
      </c>
    </row>
    <row r="96" spans="2:12" s="3" customFormat="1" ht="9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s="3" customFormat="1" ht="9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s="3" customFormat="1" ht="9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="3" customFormat="1" ht="9">
      <c r="E99" s="20"/>
    </row>
    <row r="100" spans="1:2" s="3" customFormat="1" ht="9">
      <c r="A100" s="43"/>
      <c r="B100" s="20"/>
    </row>
    <row r="101" s="3" customFormat="1" ht="9">
      <c r="A101" s="43"/>
    </row>
    <row r="102" spans="1:7" s="3" customFormat="1" ht="9">
      <c r="A102" s="43"/>
      <c r="E102" s="20"/>
      <c r="F102" s="20"/>
      <c r="G102" s="20"/>
    </row>
    <row r="103" s="3" customFormat="1" ht="9">
      <c r="A103" s="44"/>
    </row>
    <row r="104" s="3" customFormat="1" ht="9">
      <c r="A104" s="9"/>
    </row>
    <row r="105" s="3" customFormat="1" ht="9">
      <c r="X105" s="6"/>
    </row>
    <row r="106" s="3" customFormat="1" ht="9">
      <c r="X106" s="6"/>
    </row>
    <row r="107" s="3" customFormat="1" ht="9">
      <c r="X107" s="6"/>
    </row>
    <row r="108" s="3" customFormat="1" ht="9">
      <c r="X108" s="6"/>
    </row>
    <row r="109" s="3" customFormat="1" ht="9">
      <c r="X109" s="6"/>
    </row>
    <row r="110" s="3" customFormat="1" ht="9">
      <c r="X110" s="6"/>
    </row>
    <row r="111" s="3" customFormat="1" ht="9">
      <c r="X111" s="6"/>
    </row>
    <row r="112" s="3" customFormat="1" ht="9">
      <c r="X112" s="6"/>
    </row>
    <row r="113" s="3" customFormat="1" ht="9">
      <c r="X113" s="6"/>
    </row>
    <row r="114" s="3" customFormat="1" ht="9">
      <c r="X114" s="6"/>
    </row>
    <row r="115" s="3" customFormat="1" ht="9">
      <c r="X115" s="6"/>
    </row>
    <row r="116" s="3" customFormat="1" ht="9">
      <c r="X116" s="6"/>
    </row>
    <row r="117" s="3" customFormat="1" ht="9">
      <c r="X117" s="6"/>
    </row>
    <row r="118" s="3" customFormat="1" ht="9">
      <c r="X118" s="6"/>
    </row>
    <row r="119" s="3" customFormat="1" ht="9">
      <c r="X119" s="6"/>
    </row>
    <row r="120" s="3" customFormat="1" ht="9">
      <c r="X120" s="6"/>
    </row>
    <row r="121" s="3" customFormat="1" ht="9">
      <c r="X121" s="6"/>
    </row>
    <row r="122" s="3" customFormat="1" ht="9">
      <c r="X122" s="6"/>
    </row>
    <row r="123" s="3" customFormat="1" ht="9">
      <c r="X123" s="6"/>
    </row>
    <row r="124" s="3" customFormat="1" ht="9">
      <c r="X124" s="6"/>
    </row>
    <row r="125" s="3" customFormat="1" ht="9">
      <c r="X125" s="6"/>
    </row>
    <row r="126" s="3" customFormat="1" ht="9">
      <c r="X126" s="6"/>
    </row>
    <row r="127" s="3" customFormat="1" ht="9">
      <c r="X127" s="6"/>
    </row>
    <row r="128" s="3" customFormat="1" ht="9">
      <c r="X128" s="6"/>
    </row>
    <row r="129" s="3" customFormat="1" ht="9">
      <c r="X129" s="6"/>
    </row>
    <row r="130" s="3" customFormat="1" ht="9">
      <c r="X130" s="6"/>
    </row>
    <row r="131" s="3" customFormat="1" ht="9">
      <c r="X131" s="6"/>
    </row>
    <row r="132" s="3" customFormat="1" ht="9">
      <c r="X132" s="6"/>
    </row>
    <row r="133" s="3" customFormat="1" ht="9">
      <c r="X133" s="6"/>
    </row>
    <row r="134" s="3" customFormat="1" ht="9">
      <c r="X134" s="6"/>
    </row>
    <row r="135" s="3" customFormat="1" ht="9">
      <c r="X135" s="6"/>
    </row>
    <row r="136" s="3" customFormat="1" ht="9">
      <c r="X136" s="6"/>
    </row>
    <row r="137" s="3" customFormat="1" ht="9">
      <c r="X137" s="6"/>
    </row>
    <row r="138" s="3" customFormat="1" ht="9">
      <c r="X138" s="6"/>
    </row>
    <row r="139" s="3" customFormat="1" ht="9">
      <c r="X139" s="6"/>
    </row>
    <row r="140" s="3" customFormat="1" ht="9">
      <c r="X140" s="6"/>
    </row>
    <row r="141" s="3" customFormat="1" ht="9">
      <c r="X141" s="6"/>
    </row>
    <row r="142" s="3" customFormat="1" ht="9">
      <c r="X142" s="4"/>
    </row>
    <row r="143" s="3" customFormat="1" ht="9">
      <c r="X143" s="4"/>
    </row>
    <row r="144" s="3" customFormat="1" ht="9">
      <c r="X144" s="4"/>
    </row>
    <row r="145" s="3" customFormat="1" ht="9">
      <c r="X145" s="4"/>
    </row>
    <row r="146" s="3" customFormat="1" ht="9">
      <c r="X146" s="4"/>
    </row>
    <row r="147" s="3" customFormat="1" ht="9">
      <c r="X147" s="4"/>
    </row>
    <row r="148" s="3" customFormat="1" ht="9">
      <c r="X148" s="4"/>
    </row>
    <row r="149" s="3" customFormat="1" ht="9">
      <c r="X149" s="4"/>
    </row>
    <row r="150" s="3" customFormat="1" ht="9">
      <c r="X150" s="4"/>
    </row>
    <row r="151" s="3" customFormat="1" ht="9">
      <c r="X151" s="4"/>
    </row>
    <row r="152" s="3" customFormat="1" ht="9">
      <c r="X152" s="4"/>
    </row>
    <row r="153" s="3" customFormat="1" ht="9">
      <c r="X153" s="4"/>
    </row>
    <row r="154" s="3" customFormat="1" ht="9">
      <c r="X154" s="4"/>
    </row>
    <row r="155" s="3" customFormat="1" ht="9">
      <c r="X155" s="4"/>
    </row>
    <row r="156" s="3" customFormat="1" ht="9">
      <c r="X156" s="4"/>
    </row>
    <row r="157" s="3" customFormat="1" ht="9">
      <c r="X157" s="4"/>
    </row>
    <row r="158" s="3" customFormat="1" ht="9">
      <c r="X158" s="4"/>
    </row>
    <row r="159" s="3" customFormat="1" ht="9">
      <c r="X159" s="4"/>
    </row>
    <row r="160" s="3" customFormat="1" ht="9">
      <c r="X160" s="4"/>
    </row>
    <row r="161" s="3" customFormat="1" ht="9">
      <c r="X161" s="4"/>
    </row>
    <row r="162" s="3" customFormat="1" ht="9">
      <c r="X162" s="4"/>
    </row>
    <row r="163" s="3" customFormat="1" ht="9">
      <c r="X163" s="4"/>
    </row>
    <row r="164" s="3" customFormat="1" ht="9">
      <c r="X164" s="4"/>
    </row>
    <row r="165" s="3" customFormat="1" ht="9">
      <c r="X165" s="4"/>
    </row>
    <row r="166" s="3" customFormat="1" ht="9">
      <c r="X166" s="4"/>
    </row>
    <row r="167" s="3" customFormat="1" ht="9">
      <c r="X167" s="4"/>
    </row>
    <row r="168" s="3" customFormat="1" ht="9">
      <c r="X168" s="4"/>
    </row>
    <row r="169" s="3" customFormat="1" ht="9">
      <c r="X169" s="4"/>
    </row>
    <row r="170" s="3" customFormat="1" ht="9">
      <c r="X170" s="4"/>
    </row>
    <row r="171" s="3" customFormat="1" ht="9">
      <c r="X171" s="4"/>
    </row>
    <row r="172" s="3" customFormat="1" ht="9">
      <c r="X172" s="4"/>
    </row>
    <row r="173" s="3" customFormat="1" ht="9">
      <c r="X173" s="4"/>
    </row>
    <row r="174" s="3" customFormat="1" ht="9">
      <c r="X174" s="4"/>
    </row>
    <row r="175" s="3" customFormat="1" ht="9">
      <c r="X175" s="4"/>
    </row>
    <row r="176" s="3" customFormat="1" ht="9">
      <c r="X176" s="4"/>
    </row>
    <row r="177" s="3" customFormat="1" ht="9">
      <c r="X177" s="4"/>
    </row>
    <row r="178" s="3" customFormat="1" ht="9">
      <c r="X178" s="4"/>
    </row>
    <row r="179" s="3" customFormat="1" ht="9">
      <c r="X179" s="4"/>
    </row>
    <row r="180" s="3" customFormat="1" ht="9">
      <c r="X180" s="4"/>
    </row>
    <row r="181" s="3" customFormat="1" ht="9">
      <c r="X181" s="4"/>
    </row>
    <row r="182" s="3" customFormat="1" ht="9">
      <c r="X182" s="4"/>
    </row>
    <row r="183" s="3" customFormat="1" ht="9">
      <c r="X183" s="4"/>
    </row>
    <row r="184" s="3" customFormat="1" ht="9">
      <c r="X184" s="4"/>
    </row>
    <row r="185" s="3" customFormat="1" ht="9">
      <c r="X185" s="4"/>
    </row>
    <row r="186" s="3" customFormat="1" ht="9">
      <c r="X186" s="4"/>
    </row>
    <row r="187" s="3" customFormat="1" ht="9">
      <c r="X187" s="4"/>
    </row>
    <row r="188" s="3" customFormat="1" ht="9">
      <c r="X188" s="4"/>
    </row>
    <row r="189" s="3" customFormat="1" ht="9">
      <c r="X189" s="4"/>
    </row>
    <row r="190" s="3" customFormat="1" ht="9">
      <c r="X190" s="4"/>
    </row>
    <row r="191" s="3" customFormat="1" ht="9">
      <c r="X191" s="4"/>
    </row>
    <row r="192" s="3" customFormat="1" ht="9">
      <c r="X192" s="4"/>
    </row>
    <row r="193" s="3" customFormat="1" ht="9">
      <c r="X193" s="4"/>
    </row>
    <row r="194" s="3" customFormat="1" ht="9">
      <c r="X194" s="4"/>
    </row>
    <row r="195" s="3" customFormat="1" ht="9">
      <c r="X195" s="4"/>
    </row>
    <row r="196" s="3" customFormat="1" ht="9">
      <c r="X196" s="4"/>
    </row>
    <row r="197" s="3" customFormat="1" ht="9">
      <c r="X197" s="4"/>
    </row>
    <row r="198" s="3" customFormat="1" ht="9">
      <c r="X198" s="4"/>
    </row>
    <row r="199" s="3" customFormat="1" ht="9">
      <c r="X199" s="4"/>
    </row>
    <row r="200" s="3" customFormat="1" ht="9">
      <c r="X200" s="4"/>
    </row>
    <row r="201" s="3" customFormat="1" ht="9">
      <c r="X201" s="4"/>
    </row>
    <row r="202" s="3" customFormat="1" ht="9">
      <c r="X202" s="4"/>
    </row>
    <row r="203" s="3" customFormat="1" ht="9">
      <c r="X203" s="4"/>
    </row>
    <row r="204" s="3" customFormat="1" ht="9">
      <c r="X204" s="4"/>
    </row>
    <row r="205" s="3" customFormat="1" ht="9">
      <c r="X205" s="4"/>
    </row>
    <row r="206" s="3" customFormat="1" ht="9">
      <c r="X206" s="4"/>
    </row>
    <row r="207" s="3" customFormat="1" ht="9">
      <c r="X207" s="4"/>
    </row>
    <row r="208" s="3" customFormat="1" ht="9">
      <c r="X208" s="4"/>
    </row>
    <row r="209" s="3" customFormat="1" ht="9">
      <c r="X209" s="4"/>
    </row>
    <row r="210" s="3" customFormat="1" ht="9">
      <c r="X210" s="4"/>
    </row>
    <row r="211" s="3" customFormat="1" ht="9">
      <c r="X211" s="4"/>
    </row>
    <row r="212" s="3" customFormat="1" ht="9">
      <c r="X212" s="4"/>
    </row>
    <row r="213" s="3" customFormat="1" ht="9">
      <c r="X213" s="4"/>
    </row>
    <row r="214" s="3" customFormat="1" ht="9">
      <c r="X214" s="4"/>
    </row>
    <row r="215" s="3" customFormat="1" ht="9">
      <c r="X215" s="4"/>
    </row>
    <row r="216" s="3" customFormat="1" ht="9">
      <c r="X216" s="4"/>
    </row>
    <row r="217" s="3" customFormat="1" ht="9">
      <c r="X217" s="4"/>
    </row>
    <row r="218" s="3" customFormat="1" ht="9">
      <c r="X218" s="4"/>
    </row>
    <row r="219" s="3" customFormat="1" ht="9">
      <c r="X219" s="4"/>
    </row>
    <row r="220" s="3" customFormat="1" ht="9">
      <c r="X220" s="4"/>
    </row>
    <row r="221" s="3" customFormat="1" ht="9">
      <c r="X221" s="4"/>
    </row>
    <row r="222" s="3" customFormat="1" ht="9">
      <c r="X222" s="4"/>
    </row>
    <row r="223" s="3" customFormat="1" ht="9">
      <c r="X223" s="4"/>
    </row>
    <row r="224" s="3" customFormat="1" ht="9">
      <c r="X224" s="4"/>
    </row>
    <row r="225" s="3" customFormat="1" ht="9">
      <c r="X225" s="4"/>
    </row>
    <row r="226" s="3" customFormat="1" ht="9">
      <c r="X226" s="4"/>
    </row>
    <row r="227" s="3" customFormat="1" ht="9">
      <c r="X227" s="4"/>
    </row>
    <row r="228" s="3" customFormat="1" ht="9">
      <c r="X228" s="4"/>
    </row>
    <row r="229" s="3" customFormat="1" ht="9">
      <c r="X229" s="4"/>
    </row>
    <row r="230" s="3" customFormat="1" ht="9">
      <c r="X230" s="4"/>
    </row>
    <row r="231" s="3" customFormat="1" ht="9">
      <c r="X231" s="4"/>
    </row>
    <row r="232" s="3" customFormat="1" ht="9">
      <c r="X232" s="4"/>
    </row>
    <row r="233" s="3" customFormat="1" ht="9">
      <c r="X233" s="4"/>
    </row>
    <row r="234" s="3" customFormat="1" ht="9">
      <c r="X234" s="4"/>
    </row>
    <row r="235" s="3" customFormat="1" ht="9">
      <c r="X235" s="4"/>
    </row>
    <row r="236" s="3" customFormat="1" ht="9">
      <c r="X236" s="4"/>
    </row>
    <row r="237" s="3" customFormat="1" ht="9">
      <c r="X237" s="4"/>
    </row>
    <row r="238" s="3" customFormat="1" ht="9">
      <c r="X238" s="4"/>
    </row>
    <row r="239" s="3" customFormat="1" ht="9">
      <c r="X239" s="4"/>
    </row>
    <row r="240" s="3" customFormat="1" ht="9">
      <c r="X240" s="4"/>
    </row>
    <row r="241" s="3" customFormat="1" ht="9">
      <c r="X241" s="4"/>
    </row>
    <row r="242" s="3" customFormat="1" ht="9">
      <c r="X242" s="4"/>
    </row>
    <row r="243" s="3" customFormat="1" ht="9">
      <c r="X243" s="4"/>
    </row>
    <row r="244" s="3" customFormat="1" ht="9">
      <c r="X244" s="4"/>
    </row>
    <row r="245" s="3" customFormat="1" ht="9">
      <c r="X245" s="4"/>
    </row>
    <row r="246" s="3" customFormat="1" ht="9">
      <c r="X246" s="4"/>
    </row>
    <row r="247" s="3" customFormat="1" ht="9">
      <c r="X247" s="4"/>
    </row>
    <row r="248" s="3" customFormat="1" ht="9">
      <c r="X248" s="4"/>
    </row>
    <row r="249" s="3" customFormat="1" ht="9">
      <c r="X249" s="4"/>
    </row>
    <row r="250" s="3" customFormat="1" ht="9">
      <c r="X250" s="4"/>
    </row>
    <row r="251" s="3" customFormat="1" ht="9">
      <c r="X251" s="4"/>
    </row>
    <row r="252" s="3" customFormat="1" ht="9">
      <c r="X252" s="4"/>
    </row>
    <row r="253" s="3" customFormat="1" ht="9">
      <c r="X253" s="4"/>
    </row>
    <row r="254" s="3" customFormat="1" ht="9">
      <c r="X254" s="4"/>
    </row>
    <row r="255" s="3" customFormat="1" ht="9">
      <c r="X255" s="4"/>
    </row>
    <row r="256" s="3" customFormat="1" ht="9">
      <c r="X256" s="4"/>
    </row>
    <row r="257" s="3" customFormat="1" ht="9">
      <c r="X257" s="4"/>
    </row>
    <row r="258" s="3" customFormat="1" ht="9">
      <c r="X258" s="4"/>
    </row>
    <row r="259" s="3" customFormat="1" ht="9">
      <c r="X259" s="4"/>
    </row>
    <row r="260" s="3" customFormat="1" ht="9">
      <c r="X260" s="4"/>
    </row>
    <row r="261" s="3" customFormat="1" ht="9">
      <c r="X261" s="4"/>
    </row>
    <row r="262" s="3" customFormat="1" ht="9">
      <c r="X262" s="4"/>
    </row>
    <row r="263" s="3" customFormat="1" ht="9">
      <c r="X263" s="4"/>
    </row>
    <row r="264" s="3" customFormat="1" ht="9">
      <c r="X264" s="4"/>
    </row>
    <row r="265" s="3" customFormat="1" ht="9">
      <c r="X265" s="4"/>
    </row>
    <row r="266" s="3" customFormat="1" ht="9">
      <c r="X266" s="4"/>
    </row>
    <row r="267" s="3" customFormat="1" ht="9">
      <c r="X267" s="4"/>
    </row>
    <row r="268" s="3" customFormat="1" ht="9">
      <c r="X268" s="4"/>
    </row>
    <row r="269" s="3" customFormat="1" ht="9">
      <c r="X269" s="4"/>
    </row>
    <row r="270" s="3" customFormat="1" ht="9">
      <c r="X270" s="4"/>
    </row>
    <row r="271" s="3" customFormat="1" ht="9">
      <c r="X271" s="4"/>
    </row>
    <row r="272" s="3" customFormat="1" ht="9">
      <c r="X272" s="4"/>
    </row>
    <row r="273" s="3" customFormat="1" ht="9">
      <c r="X273" s="4"/>
    </row>
    <row r="274" s="3" customFormat="1" ht="9">
      <c r="X274" s="4"/>
    </row>
    <row r="275" s="3" customFormat="1" ht="9">
      <c r="X275" s="4"/>
    </row>
    <row r="276" s="3" customFormat="1" ht="9">
      <c r="X276" s="4"/>
    </row>
    <row r="277" s="3" customFormat="1" ht="9">
      <c r="X277" s="4"/>
    </row>
    <row r="278" s="3" customFormat="1" ht="9">
      <c r="X278" s="4"/>
    </row>
    <row r="279" s="3" customFormat="1" ht="9">
      <c r="X279" s="4"/>
    </row>
    <row r="280" s="3" customFormat="1" ht="9">
      <c r="X280" s="4"/>
    </row>
    <row r="281" s="3" customFormat="1" ht="9">
      <c r="X281" s="4"/>
    </row>
    <row r="282" s="3" customFormat="1" ht="9">
      <c r="X282" s="4"/>
    </row>
    <row r="283" s="3" customFormat="1" ht="9">
      <c r="X283" s="4"/>
    </row>
    <row r="284" s="3" customFormat="1" ht="9">
      <c r="X284" s="4"/>
    </row>
    <row r="285" s="3" customFormat="1" ht="9">
      <c r="X285" s="4"/>
    </row>
    <row r="286" s="3" customFormat="1" ht="9">
      <c r="X286" s="4"/>
    </row>
    <row r="287" s="3" customFormat="1" ht="9">
      <c r="X287" s="4"/>
    </row>
    <row r="288" s="3" customFormat="1" ht="9">
      <c r="X288" s="4"/>
    </row>
    <row r="289" s="3" customFormat="1" ht="9">
      <c r="X289" s="4"/>
    </row>
    <row r="290" s="3" customFormat="1" ht="9">
      <c r="X290" s="4"/>
    </row>
    <row r="291" s="3" customFormat="1" ht="9">
      <c r="X291" s="4"/>
    </row>
    <row r="292" s="3" customFormat="1" ht="9">
      <c r="X292" s="4"/>
    </row>
    <row r="293" s="3" customFormat="1" ht="9">
      <c r="X293" s="4"/>
    </row>
    <row r="294" s="3" customFormat="1" ht="9">
      <c r="X294" s="4"/>
    </row>
    <row r="295" s="3" customFormat="1" ht="9">
      <c r="X295" s="4"/>
    </row>
    <row r="296" s="3" customFormat="1" ht="9">
      <c r="X296" s="4"/>
    </row>
    <row r="297" s="3" customFormat="1" ht="9">
      <c r="X297" s="4"/>
    </row>
    <row r="298" s="3" customFormat="1" ht="9">
      <c r="X298" s="4"/>
    </row>
    <row r="299" s="3" customFormat="1" ht="9">
      <c r="X299" s="4"/>
    </row>
    <row r="300" s="3" customFormat="1" ht="9">
      <c r="X300" s="4"/>
    </row>
    <row r="301" s="3" customFormat="1" ht="9">
      <c r="X301" s="4"/>
    </row>
    <row r="302" s="3" customFormat="1" ht="9">
      <c r="X302" s="4"/>
    </row>
    <row r="303" s="3" customFormat="1" ht="9">
      <c r="X303" s="4"/>
    </row>
    <row r="304" s="3" customFormat="1" ht="9">
      <c r="X304" s="4"/>
    </row>
    <row r="305" s="3" customFormat="1" ht="9">
      <c r="X305" s="4"/>
    </row>
    <row r="306" s="3" customFormat="1" ht="9">
      <c r="X306" s="4"/>
    </row>
    <row r="307" s="3" customFormat="1" ht="9">
      <c r="X307" s="4"/>
    </row>
    <row r="308" s="3" customFormat="1" ht="9">
      <c r="X308" s="4"/>
    </row>
    <row r="309" s="3" customFormat="1" ht="9">
      <c r="X309" s="4"/>
    </row>
    <row r="310" s="3" customFormat="1" ht="9">
      <c r="X310" s="4"/>
    </row>
    <row r="311" s="3" customFormat="1" ht="9">
      <c r="X311" s="4"/>
    </row>
    <row r="312" s="3" customFormat="1" ht="9">
      <c r="X312" s="4"/>
    </row>
    <row r="313" s="3" customFormat="1" ht="9">
      <c r="X313" s="4"/>
    </row>
    <row r="314" s="3" customFormat="1" ht="9">
      <c r="X314" s="4"/>
    </row>
    <row r="315" s="3" customFormat="1" ht="9">
      <c r="X315" s="4"/>
    </row>
    <row r="316" s="3" customFormat="1" ht="9">
      <c r="X316" s="4"/>
    </row>
    <row r="317" s="3" customFormat="1" ht="9">
      <c r="X317" s="4"/>
    </row>
    <row r="318" s="3" customFormat="1" ht="9">
      <c r="X318" s="4"/>
    </row>
    <row r="319" s="3" customFormat="1" ht="9">
      <c r="X319" s="4"/>
    </row>
    <row r="320" s="3" customFormat="1" ht="9">
      <c r="X320" s="4"/>
    </row>
    <row r="321" s="3" customFormat="1" ht="9">
      <c r="X321" s="4"/>
    </row>
    <row r="322" s="3" customFormat="1" ht="9">
      <c r="X322" s="4"/>
    </row>
    <row r="323" s="3" customFormat="1" ht="9">
      <c r="X323" s="4"/>
    </row>
    <row r="324" s="3" customFormat="1" ht="9">
      <c r="X324" s="4"/>
    </row>
    <row r="325" s="3" customFormat="1" ht="9">
      <c r="X325" s="4"/>
    </row>
    <row r="326" s="3" customFormat="1" ht="9">
      <c r="X326" s="4"/>
    </row>
    <row r="327" s="3" customFormat="1" ht="9">
      <c r="X327" s="4"/>
    </row>
    <row r="328" s="3" customFormat="1" ht="9">
      <c r="X328" s="4"/>
    </row>
    <row r="329" s="3" customFormat="1" ht="9">
      <c r="X329" s="4"/>
    </row>
    <row r="330" s="3" customFormat="1" ht="9">
      <c r="X330" s="4"/>
    </row>
    <row r="331" s="3" customFormat="1" ht="9">
      <c r="X331" s="4"/>
    </row>
    <row r="332" s="3" customFormat="1" ht="9">
      <c r="X332" s="4"/>
    </row>
    <row r="333" s="3" customFormat="1" ht="9">
      <c r="X333" s="4"/>
    </row>
    <row r="334" s="3" customFormat="1" ht="9">
      <c r="X334" s="4"/>
    </row>
    <row r="335" s="3" customFormat="1" ht="9">
      <c r="X335" s="4"/>
    </row>
    <row r="336" s="3" customFormat="1" ht="9">
      <c r="X336" s="4"/>
    </row>
    <row r="337" s="3" customFormat="1" ht="9">
      <c r="X337" s="4"/>
    </row>
    <row r="338" s="3" customFormat="1" ht="9">
      <c r="X338" s="4"/>
    </row>
    <row r="339" s="3" customFormat="1" ht="9">
      <c r="X339" s="4"/>
    </row>
    <row r="340" s="3" customFormat="1" ht="9">
      <c r="X340" s="4"/>
    </row>
    <row r="341" s="3" customFormat="1" ht="9">
      <c r="X341" s="4"/>
    </row>
    <row r="342" s="3" customFormat="1" ht="9">
      <c r="X342" s="4"/>
    </row>
    <row r="343" s="3" customFormat="1" ht="9">
      <c r="X343" s="4"/>
    </row>
    <row r="344" s="3" customFormat="1" ht="9">
      <c r="X344" s="4"/>
    </row>
    <row r="345" s="3" customFormat="1" ht="9">
      <c r="X345" s="4"/>
    </row>
    <row r="346" s="3" customFormat="1" ht="9">
      <c r="X346" s="4"/>
    </row>
    <row r="347" s="3" customFormat="1" ht="9">
      <c r="X347" s="4"/>
    </row>
    <row r="348" s="3" customFormat="1" ht="9">
      <c r="X348" s="4"/>
    </row>
    <row r="349" s="3" customFormat="1" ht="9">
      <c r="X349" s="4"/>
    </row>
    <row r="350" s="3" customFormat="1" ht="9">
      <c r="X350" s="4"/>
    </row>
    <row r="351" s="3" customFormat="1" ht="9">
      <c r="X351" s="4"/>
    </row>
    <row r="352" s="3" customFormat="1" ht="9">
      <c r="X352" s="4"/>
    </row>
    <row r="353" s="3" customFormat="1" ht="9">
      <c r="X353" s="4"/>
    </row>
    <row r="354" s="3" customFormat="1" ht="9">
      <c r="X354" s="4"/>
    </row>
    <row r="355" s="3" customFormat="1" ht="9">
      <c r="X355" s="4"/>
    </row>
    <row r="356" s="3" customFormat="1" ht="9">
      <c r="X356" s="4"/>
    </row>
    <row r="357" s="3" customFormat="1" ht="9">
      <c r="X357" s="4"/>
    </row>
    <row r="358" s="3" customFormat="1" ht="9">
      <c r="X358" s="4"/>
    </row>
    <row r="359" s="3" customFormat="1" ht="9">
      <c r="X359" s="4"/>
    </row>
    <row r="360" s="3" customFormat="1" ht="9">
      <c r="X360" s="4"/>
    </row>
    <row r="361" s="3" customFormat="1" ht="9">
      <c r="X361" s="4"/>
    </row>
    <row r="362" s="3" customFormat="1" ht="9">
      <c r="X362" s="4"/>
    </row>
    <row r="363" s="3" customFormat="1" ht="9">
      <c r="X363" s="4"/>
    </row>
    <row r="364" s="3" customFormat="1" ht="9">
      <c r="X364" s="4"/>
    </row>
    <row r="365" s="3" customFormat="1" ht="9">
      <c r="X365" s="4"/>
    </row>
    <row r="366" s="3" customFormat="1" ht="9">
      <c r="X366" s="4"/>
    </row>
    <row r="367" s="3" customFormat="1" ht="9">
      <c r="X367" s="4"/>
    </row>
    <row r="368" s="3" customFormat="1" ht="9">
      <c r="X368" s="4"/>
    </row>
    <row r="369" s="3" customFormat="1" ht="9">
      <c r="X369" s="4"/>
    </row>
    <row r="370" s="3" customFormat="1" ht="9">
      <c r="X370" s="4"/>
    </row>
    <row r="371" s="3" customFormat="1" ht="9">
      <c r="X371" s="4"/>
    </row>
    <row r="372" s="3" customFormat="1" ht="9">
      <c r="X372" s="4"/>
    </row>
    <row r="373" s="3" customFormat="1" ht="9">
      <c r="X373" s="4"/>
    </row>
    <row r="374" s="3" customFormat="1" ht="9">
      <c r="X374" s="4"/>
    </row>
    <row r="375" s="3" customFormat="1" ht="9">
      <c r="X375" s="4"/>
    </row>
    <row r="376" s="3" customFormat="1" ht="9">
      <c r="X376" s="4"/>
    </row>
    <row r="377" s="3" customFormat="1" ht="9">
      <c r="X377" s="4"/>
    </row>
    <row r="378" s="3" customFormat="1" ht="9">
      <c r="X378" s="4"/>
    </row>
    <row r="379" s="3" customFormat="1" ht="9">
      <c r="X379" s="4"/>
    </row>
    <row r="380" s="3" customFormat="1" ht="9">
      <c r="X380" s="4"/>
    </row>
    <row r="381" s="3" customFormat="1" ht="9">
      <c r="X381" s="4"/>
    </row>
    <row r="382" s="3" customFormat="1" ht="9">
      <c r="X382" s="4"/>
    </row>
    <row r="383" s="3" customFormat="1" ht="9">
      <c r="X383" s="4"/>
    </row>
    <row r="384" s="3" customFormat="1" ht="9">
      <c r="X384" s="4"/>
    </row>
    <row r="385" s="3" customFormat="1" ht="9">
      <c r="X385" s="4"/>
    </row>
    <row r="386" s="3" customFormat="1" ht="9">
      <c r="X386" s="4"/>
    </row>
    <row r="387" s="3" customFormat="1" ht="9">
      <c r="X387" s="4"/>
    </row>
    <row r="388" s="3" customFormat="1" ht="9">
      <c r="X388" s="4"/>
    </row>
    <row r="389" s="3" customFormat="1" ht="9">
      <c r="X389" s="4"/>
    </row>
    <row r="390" s="3" customFormat="1" ht="9">
      <c r="X390" s="4"/>
    </row>
    <row r="391" s="3" customFormat="1" ht="9">
      <c r="X391" s="4"/>
    </row>
    <row r="392" s="3" customFormat="1" ht="9">
      <c r="X392" s="4"/>
    </row>
    <row r="393" s="3" customFormat="1" ht="9">
      <c r="X393" s="4"/>
    </row>
    <row r="394" s="3" customFormat="1" ht="9">
      <c r="X394" s="4"/>
    </row>
    <row r="395" s="3" customFormat="1" ht="9">
      <c r="X395" s="4"/>
    </row>
    <row r="396" s="3" customFormat="1" ht="9">
      <c r="X396" s="4"/>
    </row>
    <row r="397" s="3" customFormat="1" ht="9">
      <c r="X397" s="4"/>
    </row>
    <row r="398" s="3" customFormat="1" ht="9">
      <c r="X398" s="4"/>
    </row>
    <row r="399" s="3" customFormat="1" ht="9">
      <c r="X399" s="4"/>
    </row>
    <row r="400" s="3" customFormat="1" ht="9">
      <c r="X400" s="4"/>
    </row>
    <row r="401" s="3" customFormat="1" ht="9">
      <c r="X401" s="4"/>
    </row>
    <row r="402" s="3" customFormat="1" ht="9">
      <c r="X402" s="4"/>
    </row>
    <row r="403" s="3" customFormat="1" ht="9">
      <c r="X403" s="4"/>
    </row>
    <row r="404" s="3" customFormat="1" ht="9">
      <c r="X404" s="4"/>
    </row>
    <row r="405" s="3" customFormat="1" ht="9">
      <c r="X405" s="4"/>
    </row>
    <row r="406" s="3" customFormat="1" ht="9">
      <c r="X406" s="4"/>
    </row>
    <row r="407" s="3" customFormat="1" ht="9">
      <c r="X407" s="4"/>
    </row>
    <row r="408" s="3" customFormat="1" ht="9">
      <c r="X408" s="4"/>
    </row>
    <row r="409" s="3" customFormat="1" ht="9">
      <c r="X409" s="4"/>
    </row>
    <row r="410" s="3" customFormat="1" ht="9">
      <c r="X410" s="4"/>
    </row>
    <row r="411" s="3" customFormat="1" ht="9">
      <c r="X411" s="4"/>
    </row>
    <row r="412" s="3" customFormat="1" ht="9">
      <c r="X412" s="4"/>
    </row>
    <row r="413" s="3" customFormat="1" ht="9">
      <c r="X413" s="4"/>
    </row>
    <row r="414" s="3" customFormat="1" ht="9">
      <c r="X414" s="4"/>
    </row>
    <row r="415" s="3" customFormat="1" ht="9">
      <c r="X415" s="4"/>
    </row>
    <row r="416" s="3" customFormat="1" ht="9">
      <c r="X416" s="4"/>
    </row>
    <row r="417" s="3" customFormat="1" ht="9">
      <c r="X417" s="4"/>
    </row>
    <row r="418" s="3" customFormat="1" ht="9">
      <c r="X418" s="4"/>
    </row>
    <row r="419" s="3" customFormat="1" ht="9">
      <c r="X419" s="4"/>
    </row>
    <row r="420" s="3" customFormat="1" ht="9">
      <c r="X420" s="4"/>
    </row>
    <row r="421" s="3" customFormat="1" ht="9">
      <c r="X421" s="4"/>
    </row>
    <row r="422" s="3" customFormat="1" ht="9">
      <c r="X422" s="4"/>
    </row>
    <row r="423" s="3" customFormat="1" ht="9">
      <c r="X423" s="4"/>
    </row>
    <row r="424" s="3" customFormat="1" ht="9">
      <c r="X424" s="4"/>
    </row>
    <row r="425" s="3" customFormat="1" ht="9">
      <c r="X425" s="4"/>
    </row>
    <row r="426" s="3" customFormat="1" ht="9">
      <c r="X426" s="4"/>
    </row>
    <row r="427" s="3" customFormat="1" ht="9">
      <c r="X427" s="4"/>
    </row>
    <row r="428" s="3" customFormat="1" ht="9">
      <c r="X428" s="4"/>
    </row>
    <row r="429" s="3" customFormat="1" ht="9">
      <c r="X429" s="4"/>
    </row>
    <row r="430" s="3" customFormat="1" ht="9">
      <c r="X430" s="4"/>
    </row>
    <row r="431" s="3" customFormat="1" ht="9">
      <c r="X431" s="4"/>
    </row>
    <row r="432" s="3" customFormat="1" ht="9">
      <c r="X432" s="4"/>
    </row>
    <row r="433" s="3" customFormat="1" ht="9">
      <c r="X433" s="4"/>
    </row>
    <row r="434" s="3" customFormat="1" ht="9">
      <c r="X434" s="4"/>
    </row>
    <row r="435" s="3" customFormat="1" ht="9">
      <c r="X435" s="4"/>
    </row>
    <row r="436" s="3" customFormat="1" ht="9">
      <c r="X436" s="4"/>
    </row>
    <row r="437" s="3" customFormat="1" ht="9">
      <c r="X437" s="4"/>
    </row>
    <row r="438" s="3" customFormat="1" ht="9">
      <c r="X438" s="4"/>
    </row>
    <row r="439" s="3" customFormat="1" ht="9">
      <c r="X439" s="4"/>
    </row>
    <row r="440" s="3" customFormat="1" ht="9">
      <c r="X440" s="4"/>
    </row>
    <row r="441" s="3" customFormat="1" ht="9">
      <c r="X441" s="4"/>
    </row>
    <row r="442" s="3" customFormat="1" ht="9">
      <c r="X442" s="4"/>
    </row>
    <row r="443" s="3" customFormat="1" ht="9">
      <c r="X443" s="4"/>
    </row>
    <row r="444" s="3" customFormat="1" ht="9">
      <c r="X444" s="4"/>
    </row>
    <row r="445" s="3" customFormat="1" ht="9">
      <c r="X445" s="4"/>
    </row>
    <row r="446" s="3" customFormat="1" ht="9">
      <c r="X446" s="4"/>
    </row>
    <row r="447" s="3" customFormat="1" ht="9">
      <c r="X447" s="4"/>
    </row>
    <row r="448" s="3" customFormat="1" ht="9">
      <c r="X448" s="4"/>
    </row>
    <row r="449" s="3" customFormat="1" ht="9">
      <c r="X449" s="4"/>
    </row>
    <row r="450" s="3" customFormat="1" ht="9">
      <c r="X450" s="4"/>
    </row>
    <row r="451" s="3" customFormat="1" ht="9">
      <c r="X451" s="4"/>
    </row>
    <row r="452" s="3" customFormat="1" ht="9">
      <c r="X452" s="4"/>
    </row>
    <row r="453" s="3" customFormat="1" ht="9">
      <c r="X453" s="4"/>
    </row>
    <row r="454" s="3" customFormat="1" ht="9">
      <c r="X454" s="4"/>
    </row>
    <row r="455" s="3" customFormat="1" ht="9">
      <c r="X455" s="4"/>
    </row>
    <row r="456" s="3" customFormat="1" ht="9">
      <c r="X456" s="4"/>
    </row>
    <row r="457" s="3" customFormat="1" ht="9">
      <c r="X457" s="4"/>
    </row>
    <row r="458" s="3" customFormat="1" ht="9">
      <c r="X458" s="4"/>
    </row>
    <row r="459" s="3" customFormat="1" ht="9">
      <c r="X459" s="4"/>
    </row>
    <row r="460" s="3" customFormat="1" ht="9">
      <c r="X460" s="4"/>
    </row>
    <row r="461" s="3" customFormat="1" ht="9">
      <c r="X461" s="4"/>
    </row>
    <row r="462" s="3" customFormat="1" ht="9">
      <c r="X462" s="4"/>
    </row>
    <row r="463" s="3" customFormat="1" ht="9">
      <c r="X463" s="4"/>
    </row>
    <row r="464" s="3" customFormat="1" ht="9">
      <c r="X464" s="4"/>
    </row>
    <row r="465" s="3" customFormat="1" ht="9">
      <c r="X465" s="4"/>
    </row>
    <row r="466" s="3" customFormat="1" ht="9">
      <c r="X466" s="4"/>
    </row>
    <row r="467" s="3" customFormat="1" ht="9">
      <c r="X467" s="4"/>
    </row>
    <row r="468" s="3" customFormat="1" ht="9">
      <c r="X468" s="4"/>
    </row>
    <row r="469" s="3" customFormat="1" ht="9">
      <c r="X469" s="4"/>
    </row>
    <row r="470" s="3" customFormat="1" ht="9">
      <c r="X470" s="4"/>
    </row>
    <row r="471" s="3" customFormat="1" ht="9">
      <c r="X471" s="4"/>
    </row>
    <row r="472" s="3" customFormat="1" ht="9">
      <c r="X472" s="4"/>
    </row>
    <row r="473" s="3" customFormat="1" ht="9">
      <c r="X473" s="4"/>
    </row>
    <row r="474" s="3" customFormat="1" ht="9">
      <c r="X474" s="4"/>
    </row>
    <row r="475" s="3" customFormat="1" ht="9">
      <c r="X475" s="4"/>
    </row>
    <row r="476" s="3" customFormat="1" ht="9">
      <c r="X476" s="4"/>
    </row>
    <row r="477" s="3" customFormat="1" ht="9">
      <c r="X477" s="4"/>
    </row>
    <row r="478" s="3" customFormat="1" ht="9">
      <c r="X478" s="4"/>
    </row>
    <row r="479" s="3" customFormat="1" ht="9">
      <c r="X479" s="4"/>
    </row>
    <row r="480" s="3" customFormat="1" ht="9">
      <c r="X480" s="4"/>
    </row>
    <row r="481" s="3" customFormat="1" ht="9">
      <c r="X481" s="4"/>
    </row>
    <row r="482" s="3" customFormat="1" ht="9">
      <c r="X482" s="4"/>
    </row>
    <row r="483" s="3" customFormat="1" ht="9">
      <c r="X483" s="4"/>
    </row>
    <row r="484" s="3" customFormat="1" ht="9">
      <c r="X484" s="4"/>
    </row>
    <row r="485" s="3" customFormat="1" ht="9">
      <c r="X485" s="4"/>
    </row>
    <row r="486" s="3" customFormat="1" ht="9">
      <c r="X486" s="4"/>
    </row>
    <row r="487" s="3" customFormat="1" ht="9">
      <c r="X487" s="4"/>
    </row>
    <row r="488" s="3" customFormat="1" ht="9">
      <c r="X488" s="4"/>
    </row>
    <row r="489" s="3" customFormat="1" ht="9">
      <c r="X489" s="4"/>
    </row>
    <row r="490" s="3" customFormat="1" ht="9">
      <c r="X490" s="4"/>
    </row>
    <row r="491" s="3" customFormat="1" ht="9">
      <c r="X491" s="4"/>
    </row>
    <row r="492" s="3" customFormat="1" ht="9">
      <c r="X492" s="4"/>
    </row>
    <row r="493" s="3" customFormat="1" ht="9">
      <c r="X493" s="4"/>
    </row>
    <row r="494" s="3" customFormat="1" ht="9">
      <c r="X494" s="4"/>
    </row>
    <row r="495" s="3" customFormat="1" ht="9">
      <c r="X495" s="4"/>
    </row>
    <row r="496" s="3" customFormat="1" ht="9">
      <c r="X496" s="4"/>
    </row>
    <row r="497" s="3" customFormat="1" ht="9">
      <c r="X497" s="4"/>
    </row>
    <row r="498" s="3" customFormat="1" ht="9">
      <c r="X498" s="4"/>
    </row>
    <row r="499" s="3" customFormat="1" ht="9">
      <c r="X499" s="4"/>
    </row>
    <row r="500" s="3" customFormat="1" ht="9">
      <c r="X500" s="4"/>
    </row>
    <row r="501" s="3" customFormat="1" ht="9">
      <c r="X501" s="4"/>
    </row>
    <row r="502" s="3" customFormat="1" ht="9">
      <c r="X502" s="4"/>
    </row>
    <row r="503" s="3" customFormat="1" ht="9">
      <c r="X503" s="4"/>
    </row>
    <row r="504" s="3" customFormat="1" ht="9">
      <c r="X504" s="4"/>
    </row>
    <row r="505" s="3" customFormat="1" ht="9">
      <c r="X505" s="4"/>
    </row>
    <row r="506" s="3" customFormat="1" ht="9">
      <c r="X506" s="4"/>
    </row>
    <row r="507" s="3" customFormat="1" ht="9">
      <c r="X507" s="4"/>
    </row>
    <row r="508" s="3" customFormat="1" ht="9">
      <c r="X508" s="4"/>
    </row>
    <row r="509" s="3" customFormat="1" ht="9">
      <c r="X509" s="4"/>
    </row>
    <row r="510" s="3" customFormat="1" ht="9">
      <c r="X510" s="4"/>
    </row>
    <row r="511" s="3" customFormat="1" ht="9">
      <c r="X511" s="4"/>
    </row>
    <row r="512" s="3" customFormat="1" ht="9">
      <c r="X512" s="4"/>
    </row>
    <row r="513" s="3" customFormat="1" ht="9">
      <c r="X513" s="4"/>
    </row>
    <row r="514" s="3" customFormat="1" ht="9">
      <c r="X514" s="4"/>
    </row>
    <row r="515" s="3" customFormat="1" ht="9">
      <c r="X515" s="4"/>
    </row>
    <row r="516" s="3" customFormat="1" ht="9">
      <c r="X516" s="4"/>
    </row>
    <row r="517" s="3" customFormat="1" ht="9">
      <c r="X517" s="4"/>
    </row>
    <row r="518" s="3" customFormat="1" ht="9">
      <c r="X518" s="4"/>
    </row>
    <row r="519" s="3" customFormat="1" ht="9">
      <c r="X519" s="4"/>
    </row>
    <row r="520" s="3" customFormat="1" ht="9">
      <c r="X520" s="4"/>
    </row>
    <row r="521" s="3" customFormat="1" ht="9">
      <c r="X521" s="4"/>
    </row>
    <row r="522" s="3" customFormat="1" ht="9">
      <c r="X522" s="4"/>
    </row>
    <row r="523" s="3" customFormat="1" ht="9">
      <c r="X523" s="4"/>
    </row>
    <row r="524" s="3" customFormat="1" ht="9">
      <c r="X524" s="4"/>
    </row>
    <row r="525" s="3" customFormat="1" ht="9">
      <c r="X525" s="4"/>
    </row>
    <row r="526" s="3" customFormat="1" ht="9">
      <c r="X526" s="4"/>
    </row>
    <row r="527" s="3" customFormat="1" ht="9">
      <c r="X527" s="4"/>
    </row>
    <row r="528" s="3" customFormat="1" ht="9">
      <c r="X528" s="4"/>
    </row>
    <row r="529" s="3" customFormat="1" ht="9">
      <c r="X529" s="4"/>
    </row>
    <row r="530" s="3" customFormat="1" ht="9">
      <c r="X530" s="4"/>
    </row>
    <row r="531" s="3" customFormat="1" ht="9">
      <c r="X531" s="4"/>
    </row>
    <row r="532" s="3" customFormat="1" ht="9">
      <c r="X532" s="4"/>
    </row>
    <row r="533" s="3" customFormat="1" ht="9">
      <c r="X533" s="4"/>
    </row>
    <row r="534" s="3" customFormat="1" ht="9">
      <c r="X534" s="4"/>
    </row>
    <row r="535" s="3" customFormat="1" ht="9">
      <c r="X535" s="4"/>
    </row>
    <row r="536" s="3" customFormat="1" ht="9">
      <c r="X536" s="4"/>
    </row>
    <row r="537" s="3" customFormat="1" ht="9">
      <c r="X537" s="4"/>
    </row>
    <row r="538" s="3" customFormat="1" ht="9">
      <c r="X538" s="4"/>
    </row>
    <row r="539" s="3" customFormat="1" ht="9">
      <c r="X539" s="4"/>
    </row>
    <row r="540" s="3" customFormat="1" ht="9">
      <c r="X540" s="4"/>
    </row>
    <row r="541" s="3" customFormat="1" ht="9">
      <c r="X541" s="4"/>
    </row>
    <row r="542" s="3" customFormat="1" ht="9">
      <c r="X542" s="4"/>
    </row>
    <row r="543" s="3" customFormat="1" ht="9">
      <c r="X543" s="4"/>
    </row>
    <row r="544" s="3" customFormat="1" ht="9">
      <c r="X544" s="4"/>
    </row>
    <row r="545" s="3" customFormat="1" ht="9">
      <c r="X545" s="4"/>
    </row>
    <row r="546" s="3" customFormat="1" ht="9">
      <c r="X546" s="4"/>
    </row>
    <row r="547" s="3" customFormat="1" ht="9">
      <c r="X547" s="4"/>
    </row>
    <row r="548" s="3" customFormat="1" ht="9">
      <c r="X548" s="4"/>
    </row>
    <row r="549" s="3" customFormat="1" ht="9">
      <c r="X549" s="4"/>
    </row>
    <row r="550" s="3" customFormat="1" ht="9">
      <c r="X550" s="4"/>
    </row>
    <row r="551" s="3" customFormat="1" ht="9">
      <c r="X551" s="4"/>
    </row>
    <row r="552" s="3" customFormat="1" ht="9">
      <c r="X552" s="4"/>
    </row>
    <row r="553" s="3" customFormat="1" ht="9">
      <c r="X553" s="4"/>
    </row>
    <row r="554" s="3" customFormat="1" ht="9">
      <c r="X554" s="4"/>
    </row>
    <row r="555" s="3" customFormat="1" ht="9">
      <c r="X555" s="4"/>
    </row>
    <row r="556" s="3" customFormat="1" ht="9">
      <c r="X556" s="4"/>
    </row>
    <row r="557" s="3" customFormat="1" ht="9">
      <c r="X557" s="4"/>
    </row>
    <row r="558" s="3" customFormat="1" ht="9">
      <c r="X558" s="4"/>
    </row>
    <row r="559" s="3" customFormat="1" ht="9">
      <c r="X559" s="4"/>
    </row>
    <row r="560" s="3" customFormat="1" ht="9">
      <c r="X560" s="4"/>
    </row>
    <row r="561" s="3" customFormat="1" ht="9">
      <c r="X561" s="4"/>
    </row>
    <row r="562" s="3" customFormat="1" ht="9">
      <c r="X562" s="4"/>
    </row>
    <row r="563" s="3" customFormat="1" ht="9">
      <c r="X563" s="4"/>
    </row>
    <row r="564" s="3" customFormat="1" ht="9">
      <c r="X564" s="4"/>
    </row>
    <row r="565" s="3" customFormat="1" ht="9">
      <c r="X565" s="4"/>
    </row>
    <row r="566" s="3" customFormat="1" ht="9">
      <c r="X566" s="4"/>
    </row>
    <row r="567" s="3" customFormat="1" ht="9">
      <c r="X567" s="4"/>
    </row>
    <row r="568" s="3" customFormat="1" ht="9">
      <c r="X568" s="4"/>
    </row>
    <row r="569" s="3" customFormat="1" ht="9">
      <c r="X569" s="4"/>
    </row>
    <row r="570" s="3" customFormat="1" ht="9">
      <c r="X570" s="4"/>
    </row>
    <row r="571" s="3" customFormat="1" ht="9">
      <c r="X571" s="4"/>
    </row>
    <row r="572" s="3" customFormat="1" ht="9">
      <c r="X572" s="4"/>
    </row>
    <row r="573" s="3" customFormat="1" ht="9">
      <c r="X573" s="4"/>
    </row>
    <row r="574" s="3" customFormat="1" ht="9">
      <c r="X574" s="4"/>
    </row>
    <row r="575" s="3" customFormat="1" ht="9">
      <c r="X575" s="4"/>
    </row>
    <row r="576" s="3" customFormat="1" ht="9">
      <c r="X576" s="4"/>
    </row>
    <row r="577" s="3" customFormat="1" ht="9">
      <c r="X577" s="4"/>
    </row>
    <row r="578" s="3" customFormat="1" ht="9">
      <c r="X578" s="4"/>
    </row>
    <row r="579" s="3" customFormat="1" ht="9">
      <c r="X579" s="4"/>
    </row>
    <row r="580" s="3" customFormat="1" ht="9">
      <c r="X580" s="4"/>
    </row>
    <row r="581" s="3" customFormat="1" ht="9">
      <c r="X581" s="4"/>
    </row>
    <row r="582" s="3" customFormat="1" ht="9">
      <c r="X582" s="4"/>
    </row>
    <row r="583" s="3" customFormat="1" ht="9">
      <c r="X583" s="4"/>
    </row>
    <row r="584" s="3" customFormat="1" ht="9">
      <c r="X584" s="4"/>
    </row>
    <row r="585" s="3" customFormat="1" ht="9">
      <c r="X585" s="4"/>
    </row>
    <row r="586" s="3" customFormat="1" ht="9">
      <c r="X586" s="4"/>
    </row>
    <row r="587" s="3" customFormat="1" ht="9">
      <c r="X587" s="4"/>
    </row>
    <row r="588" s="3" customFormat="1" ht="9">
      <c r="X588" s="4"/>
    </row>
    <row r="589" s="3" customFormat="1" ht="9">
      <c r="X589" s="4"/>
    </row>
    <row r="590" s="3" customFormat="1" ht="9">
      <c r="X590" s="4"/>
    </row>
    <row r="591" s="3" customFormat="1" ht="9">
      <c r="X591" s="4"/>
    </row>
    <row r="592" s="3" customFormat="1" ht="9">
      <c r="X592" s="4"/>
    </row>
    <row r="593" s="3" customFormat="1" ht="9">
      <c r="X593" s="4"/>
    </row>
    <row r="594" s="3" customFormat="1" ht="9">
      <c r="X594" s="4"/>
    </row>
    <row r="595" s="3" customFormat="1" ht="9">
      <c r="X595" s="4"/>
    </row>
    <row r="596" s="3" customFormat="1" ht="9">
      <c r="X596" s="4"/>
    </row>
    <row r="597" s="3" customFormat="1" ht="9">
      <c r="X597" s="4"/>
    </row>
    <row r="598" s="3" customFormat="1" ht="9">
      <c r="X598" s="4"/>
    </row>
    <row r="599" s="3" customFormat="1" ht="9">
      <c r="X599" s="4"/>
    </row>
    <row r="600" s="3" customFormat="1" ht="9">
      <c r="X600" s="4"/>
    </row>
    <row r="601" s="3" customFormat="1" ht="9">
      <c r="X601" s="4"/>
    </row>
    <row r="602" s="3" customFormat="1" ht="9">
      <c r="X602" s="4"/>
    </row>
    <row r="603" s="3" customFormat="1" ht="9">
      <c r="X603" s="4"/>
    </row>
    <row r="604" s="3" customFormat="1" ht="9">
      <c r="X604" s="4"/>
    </row>
    <row r="605" s="3" customFormat="1" ht="9">
      <c r="X605" s="4"/>
    </row>
    <row r="606" s="3" customFormat="1" ht="9">
      <c r="X606" s="4"/>
    </row>
    <row r="607" s="3" customFormat="1" ht="9">
      <c r="X607" s="4"/>
    </row>
    <row r="608" s="3" customFormat="1" ht="9">
      <c r="X608" s="4"/>
    </row>
    <row r="609" s="3" customFormat="1" ht="9">
      <c r="X609" s="4"/>
    </row>
    <row r="610" s="3" customFormat="1" ht="9">
      <c r="X610" s="4"/>
    </row>
    <row r="611" s="3" customFormat="1" ht="9">
      <c r="X611" s="4"/>
    </row>
    <row r="612" s="3" customFormat="1" ht="9">
      <c r="X612" s="4"/>
    </row>
    <row r="613" s="3" customFormat="1" ht="9">
      <c r="X613" s="4"/>
    </row>
    <row r="614" s="3" customFormat="1" ht="9">
      <c r="X614" s="4"/>
    </row>
    <row r="615" s="3" customFormat="1" ht="9">
      <c r="X615" s="4"/>
    </row>
    <row r="616" s="3" customFormat="1" ht="9">
      <c r="X616" s="4"/>
    </row>
    <row r="617" s="3" customFormat="1" ht="9">
      <c r="X617" s="4"/>
    </row>
    <row r="618" s="3" customFormat="1" ht="9">
      <c r="X618" s="4"/>
    </row>
    <row r="619" s="3" customFormat="1" ht="9">
      <c r="X619" s="4"/>
    </row>
    <row r="620" s="3" customFormat="1" ht="9">
      <c r="X620" s="4"/>
    </row>
    <row r="621" s="3" customFormat="1" ht="9">
      <c r="X621" s="4"/>
    </row>
    <row r="622" s="3" customFormat="1" ht="9">
      <c r="X622" s="4"/>
    </row>
    <row r="623" s="3" customFormat="1" ht="9">
      <c r="X623" s="4"/>
    </row>
    <row r="624" s="3" customFormat="1" ht="9">
      <c r="X624" s="4"/>
    </row>
    <row r="625" s="3" customFormat="1" ht="9">
      <c r="X625" s="4"/>
    </row>
    <row r="626" s="3" customFormat="1" ht="9">
      <c r="X626" s="4"/>
    </row>
    <row r="627" s="3" customFormat="1" ht="9">
      <c r="X627" s="4"/>
    </row>
    <row r="628" s="3" customFormat="1" ht="9">
      <c r="X628" s="4"/>
    </row>
    <row r="629" s="3" customFormat="1" ht="9">
      <c r="X629" s="4"/>
    </row>
    <row r="630" s="3" customFormat="1" ht="9">
      <c r="X630" s="4"/>
    </row>
    <row r="631" s="3" customFormat="1" ht="9">
      <c r="X631" s="4"/>
    </row>
    <row r="632" s="3" customFormat="1" ht="9">
      <c r="X632" s="4"/>
    </row>
    <row r="633" s="3" customFormat="1" ht="9">
      <c r="X633" s="4"/>
    </row>
    <row r="634" s="3" customFormat="1" ht="9">
      <c r="X634" s="4"/>
    </row>
    <row r="635" s="3" customFormat="1" ht="9">
      <c r="X635" s="4"/>
    </row>
    <row r="636" s="3" customFormat="1" ht="9">
      <c r="X636" s="4"/>
    </row>
    <row r="637" s="3" customFormat="1" ht="9">
      <c r="X637" s="4"/>
    </row>
    <row r="638" s="3" customFormat="1" ht="9">
      <c r="X638" s="4"/>
    </row>
    <row r="639" s="3" customFormat="1" ht="9">
      <c r="X639" s="4"/>
    </row>
    <row r="640" s="3" customFormat="1" ht="9">
      <c r="X640" s="4"/>
    </row>
    <row r="641" s="3" customFormat="1" ht="9">
      <c r="X641" s="4"/>
    </row>
    <row r="642" s="3" customFormat="1" ht="9">
      <c r="X642" s="4"/>
    </row>
    <row r="643" s="3" customFormat="1" ht="9">
      <c r="X643" s="4"/>
    </row>
    <row r="644" s="3" customFormat="1" ht="9">
      <c r="X644" s="4"/>
    </row>
    <row r="645" s="3" customFormat="1" ht="9">
      <c r="X645" s="4"/>
    </row>
    <row r="646" s="3" customFormat="1" ht="9">
      <c r="X646" s="4"/>
    </row>
    <row r="647" s="3" customFormat="1" ht="9">
      <c r="X647" s="4"/>
    </row>
    <row r="648" s="3" customFormat="1" ht="9">
      <c r="X648" s="4"/>
    </row>
    <row r="649" s="3" customFormat="1" ht="9">
      <c r="X649" s="4"/>
    </row>
    <row r="650" s="3" customFormat="1" ht="9">
      <c r="X650" s="4"/>
    </row>
    <row r="651" s="3" customFormat="1" ht="9">
      <c r="X651" s="4"/>
    </row>
    <row r="652" s="3" customFormat="1" ht="9">
      <c r="X652" s="4"/>
    </row>
    <row r="653" s="3" customFormat="1" ht="9">
      <c r="X653" s="4"/>
    </row>
    <row r="654" s="3" customFormat="1" ht="9">
      <c r="X654" s="4"/>
    </row>
    <row r="655" s="3" customFormat="1" ht="9">
      <c r="X655" s="4"/>
    </row>
    <row r="656" s="3" customFormat="1" ht="9">
      <c r="X656" s="4"/>
    </row>
    <row r="657" s="3" customFormat="1" ht="9">
      <c r="X657" s="4"/>
    </row>
    <row r="658" s="3" customFormat="1" ht="9">
      <c r="X658" s="4"/>
    </row>
    <row r="659" s="3" customFormat="1" ht="9">
      <c r="X659" s="4"/>
    </row>
    <row r="660" s="3" customFormat="1" ht="9">
      <c r="X660" s="4"/>
    </row>
    <row r="661" s="3" customFormat="1" ht="9">
      <c r="X661" s="4"/>
    </row>
    <row r="662" s="3" customFormat="1" ht="9">
      <c r="X662" s="4"/>
    </row>
    <row r="663" s="3" customFormat="1" ht="9">
      <c r="X663" s="4"/>
    </row>
    <row r="664" s="3" customFormat="1" ht="9">
      <c r="X664" s="4"/>
    </row>
    <row r="665" s="3" customFormat="1" ht="9">
      <c r="X665" s="4"/>
    </row>
    <row r="666" s="3" customFormat="1" ht="9">
      <c r="X666" s="4"/>
    </row>
    <row r="667" s="3" customFormat="1" ht="9">
      <c r="X667" s="4"/>
    </row>
    <row r="668" s="3" customFormat="1" ht="9">
      <c r="X668" s="4"/>
    </row>
    <row r="669" s="3" customFormat="1" ht="9">
      <c r="X669" s="4"/>
    </row>
    <row r="670" s="3" customFormat="1" ht="9">
      <c r="X670" s="4"/>
    </row>
    <row r="671" s="3" customFormat="1" ht="9">
      <c r="X671" s="4"/>
    </row>
    <row r="672" s="3" customFormat="1" ht="9">
      <c r="X672" s="4"/>
    </row>
    <row r="673" s="3" customFormat="1" ht="9">
      <c r="X673" s="4"/>
    </row>
    <row r="674" s="3" customFormat="1" ht="9">
      <c r="X674" s="4"/>
    </row>
    <row r="675" s="3" customFormat="1" ht="9">
      <c r="X675" s="4"/>
    </row>
    <row r="676" s="3" customFormat="1" ht="9">
      <c r="X676" s="4"/>
    </row>
    <row r="677" s="3" customFormat="1" ht="9">
      <c r="X677" s="4"/>
    </row>
    <row r="678" s="3" customFormat="1" ht="9">
      <c r="X678" s="4"/>
    </row>
    <row r="679" s="3" customFormat="1" ht="9">
      <c r="X679" s="4"/>
    </row>
    <row r="680" s="3" customFormat="1" ht="9">
      <c r="X680" s="4"/>
    </row>
    <row r="681" s="3" customFormat="1" ht="9">
      <c r="X681" s="4"/>
    </row>
    <row r="682" s="3" customFormat="1" ht="9">
      <c r="X682" s="4"/>
    </row>
    <row r="683" s="3" customFormat="1" ht="9">
      <c r="X683" s="4"/>
    </row>
    <row r="684" s="3" customFormat="1" ht="9">
      <c r="X684" s="4"/>
    </row>
    <row r="685" s="3" customFormat="1" ht="9">
      <c r="X685" s="4"/>
    </row>
    <row r="686" s="3" customFormat="1" ht="9">
      <c r="X686" s="4"/>
    </row>
    <row r="687" s="3" customFormat="1" ht="9">
      <c r="X687" s="4"/>
    </row>
    <row r="688" s="3" customFormat="1" ht="9">
      <c r="X688" s="4"/>
    </row>
    <row r="689" s="3" customFormat="1" ht="9">
      <c r="X689" s="4"/>
    </row>
    <row r="690" s="3" customFormat="1" ht="9">
      <c r="X690" s="4"/>
    </row>
    <row r="691" s="3" customFormat="1" ht="9">
      <c r="X691" s="4"/>
    </row>
    <row r="692" s="3" customFormat="1" ht="9">
      <c r="X692" s="4"/>
    </row>
    <row r="693" s="3" customFormat="1" ht="9">
      <c r="X693" s="4"/>
    </row>
    <row r="694" s="3" customFormat="1" ht="9">
      <c r="X694" s="4"/>
    </row>
    <row r="695" s="3" customFormat="1" ht="9">
      <c r="X695" s="4"/>
    </row>
    <row r="696" s="3" customFormat="1" ht="9">
      <c r="X696" s="4"/>
    </row>
    <row r="697" s="3" customFormat="1" ht="9">
      <c r="X697" s="4"/>
    </row>
    <row r="698" s="3" customFormat="1" ht="9">
      <c r="X698" s="4"/>
    </row>
    <row r="699" s="3" customFormat="1" ht="9">
      <c r="X699" s="4"/>
    </row>
    <row r="700" s="3" customFormat="1" ht="9">
      <c r="X700" s="4"/>
    </row>
    <row r="701" s="3" customFormat="1" ht="9">
      <c r="X701" s="4"/>
    </row>
    <row r="702" s="3" customFormat="1" ht="9">
      <c r="X702" s="4"/>
    </row>
    <row r="703" s="3" customFormat="1" ht="9">
      <c r="X703" s="4"/>
    </row>
    <row r="704" s="3" customFormat="1" ht="9">
      <c r="X704" s="4"/>
    </row>
    <row r="705" s="3" customFormat="1" ht="9">
      <c r="X705" s="4"/>
    </row>
    <row r="706" s="3" customFormat="1" ht="9">
      <c r="X706" s="4"/>
    </row>
    <row r="707" s="3" customFormat="1" ht="9">
      <c r="X707" s="4"/>
    </row>
    <row r="708" s="3" customFormat="1" ht="9">
      <c r="X708" s="4"/>
    </row>
    <row r="709" s="3" customFormat="1" ht="9">
      <c r="X709" s="4"/>
    </row>
    <row r="710" s="3" customFormat="1" ht="9">
      <c r="X710" s="4"/>
    </row>
    <row r="711" s="3" customFormat="1" ht="9">
      <c r="X711" s="4"/>
    </row>
    <row r="712" s="3" customFormat="1" ht="9">
      <c r="X712" s="4"/>
    </row>
    <row r="713" s="3" customFormat="1" ht="9">
      <c r="X713" s="4"/>
    </row>
    <row r="714" s="3" customFormat="1" ht="9">
      <c r="X714" s="4"/>
    </row>
    <row r="715" s="3" customFormat="1" ht="9">
      <c r="X715" s="4"/>
    </row>
    <row r="716" s="3" customFormat="1" ht="9">
      <c r="X716" s="4"/>
    </row>
    <row r="717" s="3" customFormat="1" ht="9">
      <c r="X717" s="4"/>
    </row>
    <row r="718" s="3" customFormat="1" ht="9">
      <c r="X718" s="4"/>
    </row>
    <row r="719" s="3" customFormat="1" ht="9">
      <c r="X719" s="4"/>
    </row>
    <row r="720" s="3" customFormat="1" ht="9">
      <c r="X720" s="4"/>
    </row>
    <row r="721" s="3" customFormat="1" ht="9">
      <c r="X721" s="4"/>
    </row>
    <row r="722" s="3" customFormat="1" ht="9">
      <c r="X722" s="4"/>
    </row>
    <row r="723" s="3" customFormat="1" ht="9">
      <c r="X723" s="4"/>
    </row>
    <row r="724" s="3" customFormat="1" ht="9">
      <c r="X724" s="4"/>
    </row>
    <row r="725" s="3" customFormat="1" ht="9">
      <c r="X725" s="4"/>
    </row>
    <row r="726" s="3" customFormat="1" ht="9">
      <c r="X726" s="4"/>
    </row>
    <row r="727" s="3" customFormat="1" ht="9">
      <c r="X727" s="4"/>
    </row>
    <row r="728" s="3" customFormat="1" ht="9">
      <c r="X728" s="4"/>
    </row>
    <row r="729" s="3" customFormat="1" ht="9">
      <c r="X729" s="4"/>
    </row>
    <row r="730" s="3" customFormat="1" ht="9">
      <c r="X730" s="4"/>
    </row>
    <row r="731" s="3" customFormat="1" ht="9">
      <c r="X731" s="4"/>
    </row>
    <row r="732" s="3" customFormat="1" ht="9">
      <c r="X732" s="4"/>
    </row>
    <row r="733" s="3" customFormat="1" ht="9">
      <c r="X733" s="4"/>
    </row>
    <row r="734" s="3" customFormat="1" ht="9">
      <c r="X734" s="4"/>
    </row>
    <row r="735" s="3" customFormat="1" ht="9">
      <c r="X735" s="4"/>
    </row>
    <row r="736" s="3" customFormat="1" ht="9">
      <c r="X736" s="4"/>
    </row>
    <row r="737" s="3" customFormat="1" ht="9">
      <c r="X737" s="4"/>
    </row>
    <row r="738" s="3" customFormat="1" ht="9">
      <c r="X738" s="4"/>
    </row>
    <row r="739" s="3" customFormat="1" ht="9">
      <c r="X739" s="4"/>
    </row>
    <row r="740" s="3" customFormat="1" ht="9">
      <c r="X740" s="4"/>
    </row>
    <row r="741" s="3" customFormat="1" ht="9">
      <c r="X741" s="4"/>
    </row>
    <row r="742" s="3" customFormat="1" ht="9">
      <c r="X742" s="4"/>
    </row>
    <row r="743" s="3" customFormat="1" ht="9">
      <c r="X743" s="4"/>
    </row>
    <row r="744" s="3" customFormat="1" ht="9">
      <c r="X744" s="4"/>
    </row>
    <row r="745" s="3" customFormat="1" ht="9">
      <c r="X745" s="4"/>
    </row>
    <row r="746" s="3" customFormat="1" ht="9">
      <c r="X746" s="4"/>
    </row>
    <row r="747" s="3" customFormat="1" ht="9">
      <c r="X747" s="4"/>
    </row>
    <row r="748" s="3" customFormat="1" ht="9">
      <c r="X748" s="4"/>
    </row>
    <row r="749" s="3" customFormat="1" ht="9">
      <c r="X749" s="4"/>
    </row>
    <row r="750" s="3" customFormat="1" ht="9">
      <c r="X750" s="4"/>
    </row>
    <row r="751" s="3" customFormat="1" ht="9">
      <c r="X751" s="4"/>
    </row>
    <row r="752" s="3" customFormat="1" ht="9">
      <c r="X752" s="4"/>
    </row>
    <row r="753" s="3" customFormat="1" ht="9">
      <c r="X753" s="4"/>
    </row>
    <row r="754" s="3" customFormat="1" ht="9">
      <c r="X754" s="4"/>
    </row>
    <row r="755" s="3" customFormat="1" ht="9">
      <c r="X755" s="4"/>
    </row>
    <row r="756" s="3" customFormat="1" ht="9">
      <c r="X756" s="4"/>
    </row>
    <row r="757" s="3" customFormat="1" ht="9">
      <c r="X757" s="4"/>
    </row>
    <row r="758" s="3" customFormat="1" ht="9">
      <c r="X758" s="4"/>
    </row>
    <row r="759" s="3" customFormat="1" ht="9">
      <c r="X759" s="4"/>
    </row>
    <row r="760" s="3" customFormat="1" ht="9">
      <c r="X760" s="4"/>
    </row>
    <row r="761" s="3" customFormat="1" ht="9">
      <c r="X761" s="4"/>
    </row>
    <row r="762" s="3" customFormat="1" ht="9">
      <c r="X762" s="4"/>
    </row>
    <row r="763" s="3" customFormat="1" ht="9">
      <c r="X763" s="4"/>
    </row>
    <row r="764" s="3" customFormat="1" ht="9">
      <c r="X764" s="4"/>
    </row>
    <row r="765" s="3" customFormat="1" ht="9">
      <c r="X765" s="4"/>
    </row>
    <row r="766" s="3" customFormat="1" ht="9">
      <c r="X766" s="4"/>
    </row>
    <row r="767" s="3" customFormat="1" ht="9">
      <c r="X767" s="4"/>
    </row>
    <row r="768" s="3" customFormat="1" ht="9">
      <c r="X768" s="4"/>
    </row>
    <row r="769" s="3" customFormat="1" ht="9">
      <c r="X769" s="4"/>
    </row>
    <row r="770" s="3" customFormat="1" ht="9">
      <c r="X770" s="4"/>
    </row>
    <row r="771" s="3" customFormat="1" ht="9">
      <c r="X771" s="4"/>
    </row>
    <row r="772" s="3" customFormat="1" ht="9">
      <c r="X772" s="4"/>
    </row>
    <row r="773" s="3" customFormat="1" ht="9">
      <c r="X773" s="4"/>
    </row>
    <row r="774" s="3" customFormat="1" ht="9">
      <c r="X774" s="4"/>
    </row>
    <row r="775" s="3" customFormat="1" ht="9">
      <c r="X775" s="4"/>
    </row>
    <row r="776" s="3" customFormat="1" ht="9">
      <c r="X776" s="4"/>
    </row>
    <row r="777" s="3" customFormat="1" ht="9">
      <c r="X777" s="4"/>
    </row>
    <row r="778" s="3" customFormat="1" ht="9">
      <c r="X778" s="4"/>
    </row>
    <row r="779" s="3" customFormat="1" ht="9">
      <c r="X779" s="4"/>
    </row>
    <row r="780" s="3" customFormat="1" ht="9">
      <c r="X780" s="4"/>
    </row>
    <row r="781" s="3" customFormat="1" ht="9">
      <c r="X781" s="4"/>
    </row>
    <row r="782" s="3" customFormat="1" ht="9">
      <c r="X782" s="4"/>
    </row>
    <row r="783" s="3" customFormat="1" ht="9">
      <c r="X783" s="4"/>
    </row>
    <row r="784" s="3" customFormat="1" ht="9">
      <c r="X784" s="4"/>
    </row>
    <row r="785" s="3" customFormat="1" ht="9">
      <c r="X785" s="4"/>
    </row>
    <row r="786" s="3" customFormat="1" ht="9">
      <c r="X786" s="4"/>
    </row>
    <row r="787" s="3" customFormat="1" ht="9">
      <c r="X787" s="4"/>
    </row>
    <row r="788" s="3" customFormat="1" ht="9">
      <c r="X788" s="4"/>
    </row>
    <row r="789" s="3" customFormat="1" ht="9">
      <c r="X789" s="4"/>
    </row>
    <row r="790" s="3" customFormat="1" ht="9">
      <c r="X790" s="4"/>
    </row>
    <row r="791" s="3" customFormat="1" ht="9">
      <c r="X791" s="4"/>
    </row>
    <row r="792" s="3" customFormat="1" ht="9">
      <c r="X792" s="4"/>
    </row>
    <row r="793" s="3" customFormat="1" ht="9">
      <c r="X793" s="4"/>
    </row>
    <row r="794" s="3" customFormat="1" ht="9">
      <c r="X794" s="4"/>
    </row>
    <row r="795" s="3" customFormat="1" ht="9">
      <c r="X795" s="4"/>
    </row>
    <row r="796" s="3" customFormat="1" ht="9">
      <c r="X796" s="4"/>
    </row>
    <row r="797" s="3" customFormat="1" ht="9">
      <c r="X797" s="4"/>
    </row>
    <row r="798" s="3" customFormat="1" ht="9">
      <c r="X798" s="4"/>
    </row>
    <row r="799" s="3" customFormat="1" ht="9">
      <c r="X799" s="4"/>
    </row>
    <row r="800" s="3" customFormat="1" ht="9">
      <c r="X800" s="4"/>
    </row>
    <row r="801" s="3" customFormat="1" ht="9">
      <c r="X801" s="4"/>
    </row>
    <row r="802" s="3" customFormat="1" ht="9">
      <c r="X802" s="4"/>
    </row>
    <row r="803" s="3" customFormat="1" ht="9">
      <c r="X803" s="4"/>
    </row>
    <row r="804" s="3" customFormat="1" ht="9">
      <c r="X804" s="4"/>
    </row>
    <row r="805" s="3" customFormat="1" ht="9">
      <c r="X805" s="4"/>
    </row>
    <row r="806" s="3" customFormat="1" ht="9">
      <c r="X806" s="4"/>
    </row>
    <row r="807" s="3" customFormat="1" ht="9">
      <c r="X807" s="4"/>
    </row>
    <row r="808" s="3" customFormat="1" ht="9">
      <c r="X808" s="4"/>
    </row>
    <row r="809" s="3" customFormat="1" ht="9">
      <c r="X809" s="4"/>
    </row>
    <row r="810" s="3" customFormat="1" ht="9">
      <c r="X810" s="4"/>
    </row>
    <row r="811" s="3" customFormat="1" ht="9">
      <c r="X811" s="4"/>
    </row>
    <row r="812" s="3" customFormat="1" ht="9">
      <c r="X812" s="4"/>
    </row>
    <row r="813" s="3" customFormat="1" ht="9">
      <c r="X813" s="4"/>
    </row>
    <row r="814" s="3" customFormat="1" ht="9">
      <c r="X814" s="4"/>
    </row>
    <row r="815" s="3" customFormat="1" ht="9">
      <c r="X815" s="4"/>
    </row>
    <row r="816" s="3" customFormat="1" ht="9">
      <c r="X816" s="4"/>
    </row>
    <row r="817" s="3" customFormat="1" ht="9">
      <c r="X817" s="4"/>
    </row>
    <row r="818" s="3" customFormat="1" ht="9">
      <c r="X818" s="4"/>
    </row>
    <row r="819" s="3" customFormat="1" ht="9">
      <c r="X819" s="4"/>
    </row>
    <row r="820" s="3" customFormat="1" ht="9">
      <c r="X820" s="4"/>
    </row>
    <row r="821" s="3" customFormat="1" ht="9">
      <c r="X821" s="4"/>
    </row>
    <row r="822" s="3" customFormat="1" ht="9">
      <c r="X822" s="4"/>
    </row>
    <row r="823" s="3" customFormat="1" ht="9">
      <c r="X823" s="4"/>
    </row>
    <row r="824" s="3" customFormat="1" ht="9">
      <c r="X824" s="4"/>
    </row>
    <row r="825" s="3" customFormat="1" ht="9">
      <c r="X825" s="4"/>
    </row>
    <row r="826" s="3" customFormat="1" ht="9">
      <c r="X826" s="4"/>
    </row>
    <row r="827" s="3" customFormat="1" ht="9">
      <c r="X827" s="4"/>
    </row>
    <row r="828" s="3" customFormat="1" ht="9">
      <c r="X828" s="4"/>
    </row>
    <row r="829" s="3" customFormat="1" ht="9">
      <c r="X829" s="4"/>
    </row>
    <row r="830" s="3" customFormat="1" ht="9">
      <c r="X830" s="4"/>
    </row>
    <row r="831" s="3" customFormat="1" ht="9">
      <c r="X831" s="4"/>
    </row>
    <row r="832" s="3" customFormat="1" ht="9">
      <c r="X832" s="4"/>
    </row>
    <row r="833" s="3" customFormat="1" ht="9">
      <c r="X833" s="4"/>
    </row>
    <row r="834" s="3" customFormat="1" ht="9">
      <c r="X834" s="4"/>
    </row>
    <row r="835" s="3" customFormat="1" ht="9">
      <c r="X835" s="4"/>
    </row>
    <row r="836" s="3" customFormat="1" ht="9">
      <c r="X836" s="4"/>
    </row>
    <row r="837" s="3" customFormat="1" ht="9">
      <c r="X837" s="4"/>
    </row>
    <row r="838" s="3" customFormat="1" ht="9">
      <c r="X838" s="4"/>
    </row>
    <row r="839" s="3" customFormat="1" ht="9">
      <c r="X839" s="4"/>
    </row>
    <row r="840" s="3" customFormat="1" ht="9">
      <c r="X840" s="4"/>
    </row>
    <row r="841" s="3" customFormat="1" ht="9">
      <c r="X841" s="4"/>
    </row>
    <row r="842" s="3" customFormat="1" ht="9">
      <c r="X842" s="4"/>
    </row>
    <row r="843" s="3" customFormat="1" ht="9">
      <c r="X843" s="4"/>
    </row>
    <row r="844" s="3" customFormat="1" ht="9">
      <c r="X844" s="4"/>
    </row>
    <row r="845" s="3" customFormat="1" ht="9">
      <c r="X845" s="4"/>
    </row>
    <row r="846" s="3" customFormat="1" ht="9">
      <c r="X846" s="4"/>
    </row>
    <row r="847" s="3" customFormat="1" ht="9">
      <c r="X847" s="4"/>
    </row>
    <row r="848" s="3" customFormat="1" ht="9">
      <c r="X848" s="4"/>
    </row>
    <row r="849" s="3" customFormat="1" ht="9">
      <c r="X849" s="4"/>
    </row>
    <row r="850" s="3" customFormat="1" ht="9">
      <c r="X850" s="4"/>
    </row>
    <row r="851" s="3" customFormat="1" ht="9">
      <c r="X851" s="4"/>
    </row>
    <row r="852" s="3" customFormat="1" ht="9">
      <c r="X852" s="4"/>
    </row>
    <row r="853" s="3" customFormat="1" ht="9">
      <c r="X853" s="4"/>
    </row>
    <row r="854" s="3" customFormat="1" ht="9">
      <c r="X854" s="4"/>
    </row>
    <row r="855" s="3" customFormat="1" ht="9">
      <c r="X855" s="4"/>
    </row>
    <row r="856" s="3" customFormat="1" ht="9">
      <c r="X856" s="4"/>
    </row>
    <row r="857" s="3" customFormat="1" ht="9">
      <c r="X857" s="4"/>
    </row>
    <row r="858" s="3" customFormat="1" ht="9">
      <c r="X858" s="4"/>
    </row>
    <row r="859" s="3" customFormat="1" ht="9">
      <c r="X859" s="4"/>
    </row>
    <row r="860" s="3" customFormat="1" ht="9">
      <c r="X860" s="4"/>
    </row>
    <row r="861" s="3" customFormat="1" ht="9">
      <c r="X861" s="4"/>
    </row>
    <row r="862" s="3" customFormat="1" ht="9">
      <c r="X862" s="4"/>
    </row>
    <row r="863" s="3" customFormat="1" ht="9">
      <c r="X863" s="4"/>
    </row>
    <row r="864" s="3" customFormat="1" ht="9">
      <c r="X864" s="4"/>
    </row>
    <row r="865" s="3" customFormat="1" ht="9">
      <c r="X865" s="4"/>
    </row>
    <row r="866" s="3" customFormat="1" ht="9">
      <c r="X866" s="4"/>
    </row>
    <row r="867" s="3" customFormat="1" ht="9">
      <c r="X867" s="4"/>
    </row>
    <row r="868" s="3" customFormat="1" ht="9">
      <c r="X868" s="4"/>
    </row>
    <row r="869" s="3" customFormat="1" ht="9">
      <c r="X869" s="4"/>
    </row>
    <row r="870" s="3" customFormat="1" ht="9">
      <c r="X870" s="4"/>
    </row>
    <row r="871" s="3" customFormat="1" ht="9">
      <c r="X871" s="4"/>
    </row>
    <row r="872" s="3" customFormat="1" ht="9">
      <c r="X872" s="4"/>
    </row>
    <row r="873" s="3" customFormat="1" ht="9">
      <c r="X873" s="4"/>
    </row>
    <row r="874" s="3" customFormat="1" ht="9">
      <c r="X874" s="4"/>
    </row>
    <row r="875" s="3" customFormat="1" ht="9">
      <c r="X875" s="4"/>
    </row>
    <row r="876" s="3" customFormat="1" ht="9">
      <c r="X876" s="4"/>
    </row>
    <row r="877" s="3" customFormat="1" ht="9">
      <c r="X877" s="4"/>
    </row>
    <row r="878" s="3" customFormat="1" ht="9">
      <c r="X878" s="4"/>
    </row>
    <row r="879" s="3" customFormat="1" ht="9">
      <c r="X879" s="4"/>
    </row>
    <row r="880" s="3" customFormat="1" ht="9">
      <c r="X880" s="4"/>
    </row>
    <row r="881" s="3" customFormat="1" ht="9">
      <c r="X881" s="4"/>
    </row>
    <row r="882" s="3" customFormat="1" ht="9">
      <c r="X882" s="4"/>
    </row>
    <row r="883" s="3" customFormat="1" ht="9">
      <c r="X883" s="4"/>
    </row>
    <row r="884" s="3" customFormat="1" ht="9">
      <c r="X884" s="4"/>
    </row>
    <row r="885" s="3" customFormat="1" ht="9">
      <c r="X885" s="4"/>
    </row>
    <row r="886" s="3" customFormat="1" ht="9">
      <c r="X886" s="4"/>
    </row>
    <row r="887" s="3" customFormat="1" ht="9">
      <c r="X887" s="4"/>
    </row>
    <row r="888" s="3" customFormat="1" ht="9">
      <c r="X888" s="4"/>
    </row>
    <row r="889" s="3" customFormat="1" ht="9">
      <c r="X889" s="4"/>
    </row>
    <row r="890" s="3" customFormat="1" ht="9">
      <c r="X890" s="4"/>
    </row>
    <row r="891" s="3" customFormat="1" ht="9">
      <c r="X891" s="4"/>
    </row>
    <row r="892" s="3" customFormat="1" ht="9">
      <c r="X892" s="4"/>
    </row>
    <row r="893" s="3" customFormat="1" ht="9">
      <c r="X893" s="4"/>
    </row>
    <row r="894" s="3" customFormat="1" ht="9">
      <c r="X894" s="4"/>
    </row>
    <row r="895" s="3" customFormat="1" ht="9">
      <c r="X895" s="4"/>
    </row>
    <row r="896" s="3" customFormat="1" ht="9">
      <c r="X896" s="4"/>
    </row>
    <row r="897" s="3" customFormat="1" ht="9">
      <c r="X897" s="4"/>
    </row>
    <row r="898" s="3" customFormat="1" ht="9">
      <c r="X898" s="4"/>
    </row>
    <row r="899" s="3" customFormat="1" ht="9">
      <c r="X899" s="4"/>
    </row>
    <row r="900" s="3" customFormat="1" ht="9">
      <c r="X900" s="4"/>
    </row>
    <row r="901" s="3" customFormat="1" ht="9">
      <c r="X901" s="4"/>
    </row>
    <row r="902" s="3" customFormat="1" ht="9">
      <c r="X902" s="4"/>
    </row>
    <row r="903" s="3" customFormat="1" ht="9">
      <c r="X903" s="4"/>
    </row>
    <row r="904" s="3" customFormat="1" ht="9">
      <c r="X904" s="4"/>
    </row>
    <row r="905" s="3" customFormat="1" ht="9">
      <c r="X905" s="4"/>
    </row>
    <row r="906" s="3" customFormat="1" ht="9">
      <c r="X906" s="4"/>
    </row>
    <row r="907" s="3" customFormat="1" ht="9">
      <c r="X907" s="4"/>
    </row>
    <row r="908" s="3" customFormat="1" ht="9">
      <c r="X908" s="4"/>
    </row>
    <row r="909" s="3" customFormat="1" ht="9">
      <c r="X909" s="4"/>
    </row>
    <row r="910" s="3" customFormat="1" ht="9">
      <c r="X910" s="4"/>
    </row>
    <row r="911" s="3" customFormat="1" ht="9">
      <c r="X911" s="4"/>
    </row>
    <row r="912" s="3" customFormat="1" ht="9">
      <c r="X912" s="4"/>
    </row>
    <row r="913" s="3" customFormat="1" ht="9">
      <c r="X913" s="4"/>
    </row>
    <row r="914" s="3" customFormat="1" ht="9">
      <c r="X914" s="4"/>
    </row>
    <row r="915" s="3" customFormat="1" ht="9">
      <c r="X915" s="4"/>
    </row>
    <row r="916" s="3" customFormat="1" ht="9">
      <c r="X916" s="4"/>
    </row>
    <row r="917" s="3" customFormat="1" ht="9">
      <c r="X917" s="4"/>
    </row>
    <row r="918" s="3" customFormat="1" ht="9">
      <c r="X918" s="4"/>
    </row>
    <row r="919" s="3" customFormat="1" ht="9">
      <c r="X919" s="4"/>
    </row>
    <row r="920" s="3" customFormat="1" ht="9">
      <c r="X920" s="4"/>
    </row>
    <row r="921" s="3" customFormat="1" ht="9">
      <c r="X921" s="4"/>
    </row>
    <row r="922" s="3" customFormat="1" ht="9">
      <c r="X922" s="4"/>
    </row>
    <row r="923" s="3" customFormat="1" ht="9">
      <c r="X923" s="4"/>
    </row>
    <row r="924" s="3" customFormat="1" ht="9">
      <c r="X924" s="4"/>
    </row>
    <row r="925" s="3" customFormat="1" ht="9">
      <c r="X925" s="4"/>
    </row>
    <row r="926" s="3" customFormat="1" ht="9">
      <c r="X926" s="4"/>
    </row>
    <row r="927" s="3" customFormat="1" ht="9">
      <c r="X927" s="4"/>
    </row>
    <row r="928" s="3" customFormat="1" ht="9">
      <c r="X928" s="4"/>
    </row>
    <row r="929" s="3" customFormat="1" ht="9">
      <c r="X929" s="4"/>
    </row>
    <row r="930" s="3" customFormat="1" ht="9">
      <c r="X930" s="4"/>
    </row>
    <row r="931" s="3" customFormat="1" ht="9">
      <c r="X931" s="4"/>
    </row>
    <row r="932" s="3" customFormat="1" ht="9">
      <c r="X932" s="4"/>
    </row>
    <row r="933" s="3" customFormat="1" ht="9">
      <c r="X933" s="4"/>
    </row>
    <row r="934" s="3" customFormat="1" ht="9">
      <c r="X934" s="4"/>
    </row>
    <row r="935" s="3" customFormat="1" ht="9">
      <c r="X935" s="4"/>
    </row>
    <row r="936" s="3" customFormat="1" ht="9">
      <c r="X936" s="4"/>
    </row>
    <row r="937" s="3" customFormat="1" ht="9">
      <c r="X937" s="4"/>
    </row>
    <row r="938" s="3" customFormat="1" ht="9">
      <c r="X938" s="4"/>
    </row>
    <row r="939" s="3" customFormat="1" ht="9">
      <c r="X939" s="4"/>
    </row>
    <row r="940" s="3" customFormat="1" ht="9">
      <c r="X940" s="4"/>
    </row>
    <row r="941" s="3" customFormat="1" ht="9">
      <c r="X941" s="4"/>
    </row>
    <row r="942" s="3" customFormat="1" ht="9">
      <c r="X942" s="4"/>
    </row>
    <row r="943" s="3" customFormat="1" ht="9">
      <c r="X943" s="4"/>
    </row>
    <row r="944" s="3" customFormat="1" ht="9">
      <c r="X944" s="4"/>
    </row>
    <row r="945" s="3" customFormat="1" ht="9">
      <c r="X945" s="4"/>
    </row>
    <row r="946" s="3" customFormat="1" ht="9">
      <c r="X946" s="4"/>
    </row>
    <row r="947" s="3" customFormat="1" ht="9">
      <c r="X947" s="4"/>
    </row>
    <row r="948" s="3" customFormat="1" ht="9">
      <c r="X948" s="4"/>
    </row>
    <row r="949" s="3" customFormat="1" ht="9">
      <c r="X949" s="4"/>
    </row>
    <row r="950" s="3" customFormat="1" ht="9">
      <c r="X950" s="4"/>
    </row>
    <row r="951" s="3" customFormat="1" ht="9">
      <c r="X951" s="4"/>
    </row>
    <row r="952" s="3" customFormat="1" ht="9">
      <c r="X952" s="4"/>
    </row>
    <row r="953" s="3" customFormat="1" ht="9">
      <c r="X953" s="4"/>
    </row>
    <row r="954" s="3" customFormat="1" ht="9">
      <c r="X954" s="4"/>
    </row>
    <row r="955" s="3" customFormat="1" ht="9">
      <c r="X955" s="4"/>
    </row>
    <row r="956" s="3" customFormat="1" ht="9">
      <c r="X956" s="4"/>
    </row>
    <row r="957" s="3" customFormat="1" ht="9">
      <c r="X957" s="4"/>
    </row>
    <row r="958" s="3" customFormat="1" ht="9">
      <c r="X958" s="4"/>
    </row>
    <row r="959" s="3" customFormat="1" ht="9">
      <c r="X959" s="4"/>
    </row>
    <row r="960" s="3" customFormat="1" ht="9">
      <c r="X960" s="4"/>
    </row>
    <row r="961" s="3" customFormat="1" ht="9">
      <c r="X961" s="4"/>
    </row>
    <row r="962" s="3" customFormat="1" ht="9">
      <c r="X962" s="4"/>
    </row>
    <row r="963" s="3" customFormat="1" ht="9">
      <c r="X963" s="4"/>
    </row>
    <row r="964" s="3" customFormat="1" ht="9">
      <c r="X964" s="4"/>
    </row>
    <row r="965" s="3" customFormat="1" ht="9">
      <c r="X965" s="4"/>
    </row>
    <row r="966" s="3" customFormat="1" ht="9">
      <c r="X966" s="4"/>
    </row>
    <row r="967" s="3" customFormat="1" ht="9">
      <c r="X967" s="4"/>
    </row>
    <row r="968" s="3" customFormat="1" ht="9">
      <c r="X968" s="4"/>
    </row>
    <row r="969" s="3" customFormat="1" ht="9">
      <c r="X969" s="4"/>
    </row>
    <row r="970" s="3" customFormat="1" ht="9">
      <c r="X970" s="4"/>
    </row>
    <row r="971" s="3" customFormat="1" ht="9">
      <c r="X971" s="4"/>
    </row>
    <row r="972" s="3" customFormat="1" ht="9">
      <c r="X972" s="4"/>
    </row>
    <row r="973" s="3" customFormat="1" ht="9">
      <c r="X973" s="4"/>
    </row>
    <row r="974" s="3" customFormat="1" ht="9">
      <c r="X974" s="4"/>
    </row>
    <row r="975" s="3" customFormat="1" ht="9">
      <c r="X975" s="4"/>
    </row>
    <row r="976" s="3" customFormat="1" ht="9">
      <c r="X976" s="4"/>
    </row>
    <row r="977" s="3" customFormat="1" ht="9">
      <c r="X977" s="4"/>
    </row>
    <row r="978" s="3" customFormat="1" ht="9">
      <c r="X978" s="4"/>
    </row>
    <row r="979" s="3" customFormat="1" ht="9">
      <c r="X979" s="4"/>
    </row>
    <row r="980" s="3" customFormat="1" ht="9">
      <c r="X980" s="4"/>
    </row>
    <row r="981" s="3" customFormat="1" ht="9">
      <c r="X981" s="4"/>
    </row>
    <row r="982" s="3" customFormat="1" ht="9">
      <c r="X982" s="4"/>
    </row>
    <row r="983" s="3" customFormat="1" ht="9">
      <c r="X983" s="4"/>
    </row>
    <row r="984" s="3" customFormat="1" ht="9">
      <c r="X984" s="4"/>
    </row>
    <row r="985" s="3" customFormat="1" ht="9">
      <c r="X985" s="4"/>
    </row>
    <row r="986" s="3" customFormat="1" ht="9">
      <c r="X986" s="4"/>
    </row>
    <row r="987" s="3" customFormat="1" ht="9">
      <c r="X987" s="4"/>
    </row>
    <row r="988" s="3" customFormat="1" ht="9">
      <c r="X988" s="4"/>
    </row>
    <row r="989" s="3" customFormat="1" ht="9">
      <c r="X989" s="4"/>
    </row>
    <row r="990" s="3" customFormat="1" ht="9">
      <c r="X990" s="4"/>
    </row>
    <row r="991" s="3" customFormat="1" ht="9">
      <c r="X991" s="4"/>
    </row>
    <row r="992" s="3" customFormat="1" ht="9">
      <c r="X992" s="4"/>
    </row>
    <row r="993" s="3" customFormat="1" ht="9">
      <c r="X993" s="4"/>
    </row>
    <row r="994" s="3" customFormat="1" ht="9">
      <c r="X994" s="4"/>
    </row>
    <row r="995" s="3" customFormat="1" ht="9">
      <c r="X995" s="4"/>
    </row>
    <row r="996" s="3" customFormat="1" ht="9">
      <c r="X996" s="4"/>
    </row>
    <row r="997" s="3" customFormat="1" ht="9">
      <c r="X997" s="4"/>
    </row>
    <row r="998" s="3" customFormat="1" ht="9">
      <c r="X998" s="4"/>
    </row>
    <row r="999" s="3" customFormat="1" ht="9">
      <c r="X999" s="4"/>
    </row>
    <row r="1000" s="3" customFormat="1" ht="9">
      <c r="X1000" s="4"/>
    </row>
    <row r="1001" s="3" customFormat="1" ht="9">
      <c r="X1001" s="4"/>
    </row>
    <row r="1002" s="3" customFormat="1" ht="9">
      <c r="X1002" s="4"/>
    </row>
    <row r="1003" s="3" customFormat="1" ht="9">
      <c r="X1003" s="4"/>
    </row>
    <row r="1004" s="3" customFormat="1" ht="9">
      <c r="X1004" s="4"/>
    </row>
    <row r="1005" s="3" customFormat="1" ht="9">
      <c r="X1005" s="4"/>
    </row>
    <row r="1006" s="3" customFormat="1" ht="9">
      <c r="X1006" s="4"/>
    </row>
    <row r="1007" s="3" customFormat="1" ht="9">
      <c r="X1007" s="4"/>
    </row>
    <row r="1008" s="3" customFormat="1" ht="9">
      <c r="X1008" s="4"/>
    </row>
    <row r="1009" s="3" customFormat="1" ht="9">
      <c r="X1009" s="4"/>
    </row>
    <row r="1010" s="3" customFormat="1" ht="9">
      <c r="X1010" s="4"/>
    </row>
    <row r="1011" s="3" customFormat="1" ht="9">
      <c r="X1011" s="4"/>
    </row>
    <row r="1012" s="3" customFormat="1" ht="9">
      <c r="X1012" s="4"/>
    </row>
    <row r="1013" s="3" customFormat="1" ht="9">
      <c r="X1013" s="4"/>
    </row>
    <row r="1014" s="3" customFormat="1" ht="9">
      <c r="X1014" s="4"/>
    </row>
    <row r="1015" s="3" customFormat="1" ht="9">
      <c r="X1015" s="4"/>
    </row>
    <row r="1016" s="3" customFormat="1" ht="9">
      <c r="X1016" s="4"/>
    </row>
    <row r="1017" s="3" customFormat="1" ht="9">
      <c r="X1017" s="4"/>
    </row>
    <row r="1018" s="3" customFormat="1" ht="9">
      <c r="X1018" s="4"/>
    </row>
    <row r="1019" s="3" customFormat="1" ht="9">
      <c r="X1019" s="4"/>
    </row>
    <row r="1020" s="3" customFormat="1" ht="9">
      <c r="X1020" s="4"/>
    </row>
    <row r="1021" s="3" customFormat="1" ht="9">
      <c r="X1021" s="4"/>
    </row>
    <row r="1022" s="3" customFormat="1" ht="9">
      <c r="X1022" s="4"/>
    </row>
    <row r="1023" s="3" customFormat="1" ht="9">
      <c r="X1023" s="4"/>
    </row>
    <row r="1024" s="3" customFormat="1" ht="9">
      <c r="X1024" s="4"/>
    </row>
    <row r="1025" s="3" customFormat="1" ht="9">
      <c r="X1025" s="4"/>
    </row>
    <row r="1026" s="3" customFormat="1" ht="9">
      <c r="X1026" s="4"/>
    </row>
    <row r="1027" s="3" customFormat="1" ht="9">
      <c r="X1027" s="4"/>
    </row>
    <row r="1028" s="3" customFormat="1" ht="9">
      <c r="X1028" s="4"/>
    </row>
    <row r="1029" s="3" customFormat="1" ht="9">
      <c r="X1029" s="4"/>
    </row>
    <row r="1030" s="3" customFormat="1" ht="9">
      <c r="X1030" s="4"/>
    </row>
    <row r="1031" s="3" customFormat="1" ht="9">
      <c r="X1031" s="4"/>
    </row>
    <row r="1032" s="3" customFormat="1" ht="9">
      <c r="X1032" s="4"/>
    </row>
    <row r="1033" s="3" customFormat="1" ht="9">
      <c r="X1033" s="4"/>
    </row>
    <row r="1034" s="3" customFormat="1" ht="9">
      <c r="X1034" s="4"/>
    </row>
    <row r="1035" s="3" customFormat="1" ht="9">
      <c r="X1035" s="4"/>
    </row>
    <row r="1036" s="3" customFormat="1" ht="9">
      <c r="X1036" s="4"/>
    </row>
    <row r="1037" s="3" customFormat="1" ht="9">
      <c r="X1037" s="4"/>
    </row>
    <row r="1038" s="3" customFormat="1" ht="9">
      <c r="X1038" s="4"/>
    </row>
    <row r="1039" s="3" customFormat="1" ht="9">
      <c r="X1039" s="4"/>
    </row>
    <row r="1040" s="3" customFormat="1" ht="9">
      <c r="X1040" s="4"/>
    </row>
    <row r="1041" s="3" customFormat="1" ht="9">
      <c r="X1041" s="4"/>
    </row>
    <row r="1042" s="3" customFormat="1" ht="9">
      <c r="X1042" s="4"/>
    </row>
    <row r="1043" s="3" customFormat="1" ht="9">
      <c r="X1043" s="4"/>
    </row>
    <row r="1044" s="3" customFormat="1" ht="9">
      <c r="X1044" s="4"/>
    </row>
    <row r="1045" s="3" customFormat="1" ht="9">
      <c r="X1045" s="4"/>
    </row>
    <row r="1046" s="3" customFormat="1" ht="9">
      <c r="X1046" s="4"/>
    </row>
    <row r="1047" s="3" customFormat="1" ht="9">
      <c r="X1047" s="4"/>
    </row>
    <row r="1048" s="3" customFormat="1" ht="9">
      <c r="X1048" s="4"/>
    </row>
    <row r="1049" s="3" customFormat="1" ht="9">
      <c r="X1049" s="4"/>
    </row>
    <row r="1050" s="3" customFormat="1" ht="9">
      <c r="X1050" s="4"/>
    </row>
    <row r="1051" s="3" customFormat="1" ht="9">
      <c r="X1051" s="4"/>
    </row>
    <row r="1052" s="3" customFormat="1" ht="9">
      <c r="X1052" s="4"/>
    </row>
    <row r="1053" s="3" customFormat="1" ht="9">
      <c r="X1053" s="4"/>
    </row>
    <row r="1054" s="3" customFormat="1" ht="9">
      <c r="X1054" s="4"/>
    </row>
    <row r="1055" s="3" customFormat="1" ht="9">
      <c r="X1055" s="4"/>
    </row>
    <row r="1056" s="3" customFormat="1" ht="9">
      <c r="X1056" s="4"/>
    </row>
    <row r="1057" s="3" customFormat="1" ht="9">
      <c r="X1057" s="4"/>
    </row>
    <row r="1058" s="3" customFormat="1" ht="9">
      <c r="X1058" s="4"/>
    </row>
    <row r="1059" s="3" customFormat="1" ht="9">
      <c r="X1059" s="4"/>
    </row>
    <row r="1060" s="3" customFormat="1" ht="9">
      <c r="X1060" s="4"/>
    </row>
    <row r="1061" s="3" customFormat="1" ht="9">
      <c r="X1061" s="4"/>
    </row>
    <row r="1062" s="3" customFormat="1" ht="9">
      <c r="X1062" s="4"/>
    </row>
    <row r="1063" s="3" customFormat="1" ht="9">
      <c r="X1063" s="4"/>
    </row>
    <row r="1064" s="3" customFormat="1" ht="9">
      <c r="X1064" s="4"/>
    </row>
    <row r="1065" s="3" customFormat="1" ht="9">
      <c r="X1065" s="4"/>
    </row>
    <row r="1066" s="3" customFormat="1" ht="9">
      <c r="X1066" s="4"/>
    </row>
    <row r="1067" s="3" customFormat="1" ht="9">
      <c r="X1067" s="4"/>
    </row>
    <row r="1068" s="3" customFormat="1" ht="9">
      <c r="X1068" s="4"/>
    </row>
    <row r="1069" s="3" customFormat="1" ht="9">
      <c r="X1069" s="4"/>
    </row>
    <row r="1070" s="3" customFormat="1" ht="9">
      <c r="X1070" s="4"/>
    </row>
    <row r="1071" s="3" customFormat="1" ht="9">
      <c r="X1071" s="4"/>
    </row>
    <row r="1072" s="3" customFormat="1" ht="9">
      <c r="X1072" s="4"/>
    </row>
    <row r="1073" s="3" customFormat="1" ht="9">
      <c r="X1073" s="4"/>
    </row>
    <row r="1074" s="3" customFormat="1" ht="9">
      <c r="X1074" s="4"/>
    </row>
    <row r="1075" s="3" customFormat="1" ht="9">
      <c r="X1075" s="4"/>
    </row>
    <row r="1076" s="3" customFormat="1" ht="9">
      <c r="X1076" s="4"/>
    </row>
    <row r="1077" s="3" customFormat="1" ht="9">
      <c r="X1077" s="4"/>
    </row>
    <row r="1078" s="3" customFormat="1" ht="9">
      <c r="X1078" s="4"/>
    </row>
    <row r="1079" s="3" customFormat="1" ht="9">
      <c r="X1079" s="4"/>
    </row>
    <row r="1080" s="3" customFormat="1" ht="9">
      <c r="X1080" s="4"/>
    </row>
    <row r="1081" s="3" customFormat="1" ht="9">
      <c r="X1081" s="4"/>
    </row>
    <row r="1082" s="3" customFormat="1" ht="9">
      <c r="X1082" s="4"/>
    </row>
    <row r="1083" s="3" customFormat="1" ht="9">
      <c r="X1083" s="4"/>
    </row>
    <row r="1084" s="3" customFormat="1" ht="9">
      <c r="X1084" s="4"/>
    </row>
    <row r="1085" s="3" customFormat="1" ht="9">
      <c r="X1085" s="4"/>
    </row>
    <row r="1086" s="3" customFormat="1" ht="9">
      <c r="X1086" s="4"/>
    </row>
    <row r="1087" s="3" customFormat="1" ht="9">
      <c r="X1087" s="4"/>
    </row>
    <row r="1088" s="3" customFormat="1" ht="9">
      <c r="X1088" s="4"/>
    </row>
    <row r="1089" s="3" customFormat="1" ht="9">
      <c r="X1089" s="4"/>
    </row>
    <row r="1090" s="3" customFormat="1" ht="9">
      <c r="X1090" s="4"/>
    </row>
    <row r="1091" s="3" customFormat="1" ht="9">
      <c r="X1091" s="4"/>
    </row>
    <row r="1092" s="3" customFormat="1" ht="9">
      <c r="X1092" s="4"/>
    </row>
    <row r="1093" s="3" customFormat="1" ht="9">
      <c r="X1093" s="4"/>
    </row>
    <row r="1094" s="3" customFormat="1" ht="9">
      <c r="X1094" s="4"/>
    </row>
    <row r="1095" s="3" customFormat="1" ht="9">
      <c r="X1095" s="4"/>
    </row>
    <row r="1096" s="3" customFormat="1" ht="9">
      <c r="X1096" s="4"/>
    </row>
    <row r="1097" s="3" customFormat="1" ht="9">
      <c r="X1097" s="4"/>
    </row>
    <row r="1098" s="3" customFormat="1" ht="9">
      <c r="X1098" s="4"/>
    </row>
    <row r="1099" s="3" customFormat="1" ht="9">
      <c r="X1099" s="4"/>
    </row>
    <row r="1100" s="3" customFormat="1" ht="9">
      <c r="X1100" s="4"/>
    </row>
    <row r="1101" s="3" customFormat="1" ht="9">
      <c r="X1101" s="4"/>
    </row>
    <row r="1102" s="3" customFormat="1" ht="9">
      <c r="X1102" s="4"/>
    </row>
    <row r="1103" s="3" customFormat="1" ht="9">
      <c r="X1103" s="4"/>
    </row>
    <row r="1104" s="3" customFormat="1" ht="9">
      <c r="X1104" s="4"/>
    </row>
    <row r="1105" s="3" customFormat="1" ht="9">
      <c r="X1105" s="4"/>
    </row>
    <row r="1106" s="3" customFormat="1" ht="9">
      <c r="X1106" s="4"/>
    </row>
    <row r="1107" s="3" customFormat="1" ht="9">
      <c r="X1107" s="4"/>
    </row>
    <row r="1108" s="3" customFormat="1" ht="9">
      <c r="X1108" s="4"/>
    </row>
    <row r="1109" s="3" customFormat="1" ht="9">
      <c r="X1109" s="4"/>
    </row>
    <row r="1110" s="3" customFormat="1" ht="9">
      <c r="X1110" s="4"/>
    </row>
    <row r="1111" s="3" customFormat="1" ht="9">
      <c r="X1111" s="4"/>
    </row>
    <row r="1112" s="3" customFormat="1" ht="9">
      <c r="X1112" s="4"/>
    </row>
    <row r="1113" s="3" customFormat="1" ht="9">
      <c r="X1113" s="4"/>
    </row>
    <row r="1114" s="3" customFormat="1" ht="9">
      <c r="X1114" s="4"/>
    </row>
    <row r="1115" s="3" customFormat="1" ht="9">
      <c r="X1115" s="4"/>
    </row>
    <row r="1116" s="3" customFormat="1" ht="9">
      <c r="X1116" s="4"/>
    </row>
    <row r="1117" s="3" customFormat="1" ht="9">
      <c r="X1117" s="4"/>
    </row>
    <row r="1118" s="3" customFormat="1" ht="9">
      <c r="X1118" s="4"/>
    </row>
    <row r="1119" s="3" customFormat="1" ht="9">
      <c r="X1119" s="4"/>
    </row>
    <row r="1120" s="3" customFormat="1" ht="9">
      <c r="X1120" s="4"/>
    </row>
    <row r="1121" s="3" customFormat="1" ht="9">
      <c r="X1121" s="4"/>
    </row>
    <row r="1122" s="3" customFormat="1" ht="9">
      <c r="X1122" s="4"/>
    </row>
    <row r="1123" s="3" customFormat="1" ht="9">
      <c r="X1123" s="4"/>
    </row>
    <row r="1124" s="3" customFormat="1" ht="9">
      <c r="X1124" s="4"/>
    </row>
    <row r="1125" s="3" customFormat="1" ht="9">
      <c r="X1125" s="4"/>
    </row>
    <row r="1126" s="3" customFormat="1" ht="9">
      <c r="X1126" s="4"/>
    </row>
    <row r="1127" s="3" customFormat="1" ht="9">
      <c r="X1127" s="4"/>
    </row>
    <row r="1128" s="3" customFormat="1" ht="9">
      <c r="X1128" s="4"/>
    </row>
    <row r="1129" s="3" customFormat="1" ht="9">
      <c r="X1129" s="4"/>
    </row>
    <row r="1130" s="3" customFormat="1" ht="9">
      <c r="X1130" s="4"/>
    </row>
    <row r="1131" s="3" customFormat="1" ht="9">
      <c r="X1131" s="4"/>
    </row>
    <row r="1132" s="3" customFormat="1" ht="9">
      <c r="X1132" s="4"/>
    </row>
    <row r="1133" s="3" customFormat="1" ht="9">
      <c r="X1133" s="4"/>
    </row>
    <row r="1134" s="3" customFormat="1" ht="9">
      <c r="X1134" s="4"/>
    </row>
    <row r="1135" s="3" customFormat="1" ht="9">
      <c r="X1135" s="4"/>
    </row>
    <row r="1136" s="3" customFormat="1" ht="9">
      <c r="X1136" s="4"/>
    </row>
    <row r="1137" s="3" customFormat="1" ht="9">
      <c r="X1137" s="4"/>
    </row>
    <row r="1138" s="3" customFormat="1" ht="9">
      <c r="X1138" s="4"/>
    </row>
    <row r="1139" s="3" customFormat="1" ht="9">
      <c r="X1139" s="4"/>
    </row>
    <row r="1140" s="3" customFormat="1" ht="9">
      <c r="X1140" s="4"/>
    </row>
    <row r="1141" s="3" customFormat="1" ht="9">
      <c r="X1141" s="4"/>
    </row>
    <row r="1142" s="3" customFormat="1" ht="9">
      <c r="X1142" s="4"/>
    </row>
    <row r="1143" s="3" customFormat="1" ht="9">
      <c r="X1143" s="4"/>
    </row>
    <row r="1144" s="3" customFormat="1" ht="9">
      <c r="X1144" s="4"/>
    </row>
    <row r="1145" s="3" customFormat="1" ht="9">
      <c r="X1145" s="4"/>
    </row>
    <row r="1146" s="3" customFormat="1" ht="9">
      <c r="X1146" s="4"/>
    </row>
    <row r="1147" s="3" customFormat="1" ht="9">
      <c r="X1147" s="4"/>
    </row>
    <row r="1148" s="3" customFormat="1" ht="9">
      <c r="X1148" s="4"/>
    </row>
    <row r="1149" s="3" customFormat="1" ht="9">
      <c r="X1149" s="4"/>
    </row>
    <row r="1150" s="3" customFormat="1" ht="9">
      <c r="X1150" s="4"/>
    </row>
    <row r="1151" s="3" customFormat="1" ht="9">
      <c r="X1151" s="4"/>
    </row>
    <row r="1152" s="3" customFormat="1" ht="9">
      <c r="X1152" s="4"/>
    </row>
    <row r="1153" s="3" customFormat="1" ht="9">
      <c r="X1153" s="4"/>
    </row>
    <row r="1154" s="3" customFormat="1" ht="9">
      <c r="X1154" s="4"/>
    </row>
    <row r="1155" s="3" customFormat="1" ht="9">
      <c r="X1155" s="4"/>
    </row>
    <row r="1156" s="3" customFormat="1" ht="9">
      <c r="X1156" s="4"/>
    </row>
    <row r="1157" s="3" customFormat="1" ht="9">
      <c r="X1157" s="4"/>
    </row>
    <row r="1158" s="3" customFormat="1" ht="9">
      <c r="X1158" s="4"/>
    </row>
    <row r="1159" s="3" customFormat="1" ht="9">
      <c r="X1159" s="4"/>
    </row>
    <row r="1160" s="3" customFormat="1" ht="9">
      <c r="X1160" s="4"/>
    </row>
    <row r="1161" s="3" customFormat="1" ht="9">
      <c r="X1161" s="4"/>
    </row>
    <row r="1162" s="3" customFormat="1" ht="9">
      <c r="X1162" s="4"/>
    </row>
    <row r="1163" s="3" customFormat="1" ht="9">
      <c r="X1163" s="4"/>
    </row>
    <row r="1164" s="3" customFormat="1" ht="9">
      <c r="X1164" s="4"/>
    </row>
    <row r="1165" s="3" customFormat="1" ht="9">
      <c r="X1165" s="4"/>
    </row>
    <row r="1166" s="3" customFormat="1" ht="9">
      <c r="X1166" s="4"/>
    </row>
    <row r="1167" s="3" customFormat="1" ht="9">
      <c r="X1167" s="4"/>
    </row>
    <row r="1168" s="3" customFormat="1" ht="9">
      <c r="X1168" s="4"/>
    </row>
    <row r="1169" s="3" customFormat="1" ht="9">
      <c r="X1169" s="4"/>
    </row>
    <row r="1170" s="3" customFormat="1" ht="9">
      <c r="X1170" s="4"/>
    </row>
    <row r="1171" s="3" customFormat="1" ht="9">
      <c r="X1171" s="4"/>
    </row>
    <row r="1172" s="3" customFormat="1" ht="9">
      <c r="X1172" s="4"/>
    </row>
    <row r="1173" s="3" customFormat="1" ht="9">
      <c r="X1173" s="4"/>
    </row>
    <row r="1174" s="3" customFormat="1" ht="9">
      <c r="X1174" s="4"/>
    </row>
    <row r="1175" s="3" customFormat="1" ht="9">
      <c r="X1175" s="4"/>
    </row>
    <row r="1176" s="3" customFormat="1" ht="9">
      <c r="X1176" s="4"/>
    </row>
    <row r="1177" s="3" customFormat="1" ht="9">
      <c r="X1177" s="4"/>
    </row>
    <row r="1178" s="3" customFormat="1" ht="9">
      <c r="X1178" s="4"/>
    </row>
    <row r="1179" s="3" customFormat="1" ht="9">
      <c r="X1179" s="4"/>
    </row>
    <row r="1180" s="3" customFormat="1" ht="9">
      <c r="X1180" s="4"/>
    </row>
    <row r="1181" s="3" customFormat="1" ht="9">
      <c r="X1181" s="4"/>
    </row>
    <row r="1182" s="3" customFormat="1" ht="9">
      <c r="X1182" s="4"/>
    </row>
    <row r="1183" s="3" customFormat="1" ht="9">
      <c r="X1183" s="4"/>
    </row>
    <row r="1184" s="3" customFormat="1" ht="9">
      <c r="X1184" s="4"/>
    </row>
    <row r="1185" s="3" customFormat="1" ht="9">
      <c r="X1185" s="4"/>
    </row>
    <row r="1186" s="3" customFormat="1" ht="9">
      <c r="X1186" s="4"/>
    </row>
    <row r="1187" s="3" customFormat="1" ht="9">
      <c r="X1187" s="4"/>
    </row>
    <row r="1188" s="3" customFormat="1" ht="9">
      <c r="X1188" s="4"/>
    </row>
    <row r="1189" s="3" customFormat="1" ht="9">
      <c r="X1189" s="4"/>
    </row>
    <row r="1190" s="3" customFormat="1" ht="9">
      <c r="X1190" s="4"/>
    </row>
    <row r="1191" s="3" customFormat="1" ht="9">
      <c r="X1191" s="4"/>
    </row>
    <row r="1192" s="3" customFormat="1" ht="9">
      <c r="X1192" s="4"/>
    </row>
    <row r="1193" s="3" customFormat="1" ht="9">
      <c r="X1193" s="4"/>
    </row>
    <row r="1194" s="3" customFormat="1" ht="9">
      <c r="X1194" s="4"/>
    </row>
    <row r="1195" s="3" customFormat="1" ht="9">
      <c r="X1195" s="4"/>
    </row>
    <row r="1196" s="3" customFormat="1" ht="9">
      <c r="X1196" s="4"/>
    </row>
    <row r="1197" s="3" customFormat="1" ht="9">
      <c r="X1197" s="4"/>
    </row>
    <row r="1198" s="3" customFormat="1" ht="9">
      <c r="X1198" s="4"/>
    </row>
    <row r="1199" s="3" customFormat="1" ht="9">
      <c r="X1199" s="4"/>
    </row>
    <row r="1200" s="3" customFormat="1" ht="9">
      <c r="X1200" s="4"/>
    </row>
    <row r="1201" s="3" customFormat="1" ht="9">
      <c r="X1201" s="4"/>
    </row>
    <row r="1202" s="3" customFormat="1" ht="9">
      <c r="X1202" s="4"/>
    </row>
    <row r="1203" s="3" customFormat="1" ht="9">
      <c r="X1203" s="4"/>
    </row>
    <row r="1204" s="3" customFormat="1" ht="9">
      <c r="X1204" s="4"/>
    </row>
    <row r="1205" s="3" customFormat="1" ht="9">
      <c r="X1205" s="4"/>
    </row>
    <row r="1206" s="3" customFormat="1" ht="9">
      <c r="X1206" s="4"/>
    </row>
    <row r="1207" s="3" customFormat="1" ht="9">
      <c r="X1207" s="4"/>
    </row>
    <row r="1208" s="3" customFormat="1" ht="9">
      <c r="X1208" s="4"/>
    </row>
    <row r="1209" s="3" customFormat="1" ht="9">
      <c r="X1209" s="4"/>
    </row>
    <row r="1210" s="3" customFormat="1" ht="9">
      <c r="X1210" s="4"/>
    </row>
    <row r="1211" s="3" customFormat="1" ht="9">
      <c r="X1211" s="4"/>
    </row>
    <row r="1212" s="3" customFormat="1" ht="9">
      <c r="X1212" s="4"/>
    </row>
    <row r="1213" s="3" customFormat="1" ht="9">
      <c r="X1213" s="4"/>
    </row>
    <row r="1214" s="3" customFormat="1" ht="9">
      <c r="X1214" s="4"/>
    </row>
    <row r="1215" s="3" customFormat="1" ht="9">
      <c r="X1215" s="4"/>
    </row>
    <row r="1216" s="3" customFormat="1" ht="9">
      <c r="X1216" s="4"/>
    </row>
    <row r="1217" s="3" customFormat="1" ht="9">
      <c r="X1217" s="4"/>
    </row>
    <row r="1218" s="3" customFormat="1" ht="9">
      <c r="X1218" s="4"/>
    </row>
    <row r="1219" s="3" customFormat="1" ht="9">
      <c r="X1219" s="4"/>
    </row>
    <row r="1220" s="3" customFormat="1" ht="9">
      <c r="X1220" s="4"/>
    </row>
    <row r="1221" s="3" customFormat="1" ht="9">
      <c r="X1221" s="4"/>
    </row>
    <row r="1222" s="3" customFormat="1" ht="9">
      <c r="X1222" s="4"/>
    </row>
    <row r="1223" s="3" customFormat="1" ht="9">
      <c r="X1223" s="4"/>
    </row>
    <row r="1224" s="3" customFormat="1" ht="9">
      <c r="X1224" s="4"/>
    </row>
    <row r="1225" s="3" customFormat="1" ht="9">
      <c r="X1225" s="4"/>
    </row>
    <row r="1226" s="3" customFormat="1" ht="9">
      <c r="X1226" s="4"/>
    </row>
    <row r="1227" s="3" customFormat="1" ht="9">
      <c r="X1227" s="4"/>
    </row>
    <row r="1228" s="3" customFormat="1" ht="9">
      <c r="X1228" s="4"/>
    </row>
    <row r="1229" s="3" customFormat="1" ht="9">
      <c r="X1229" s="4"/>
    </row>
    <row r="1230" s="3" customFormat="1" ht="9">
      <c r="X1230" s="4"/>
    </row>
    <row r="1231" s="3" customFormat="1" ht="9">
      <c r="X1231" s="4"/>
    </row>
    <row r="1232" s="3" customFormat="1" ht="9">
      <c r="X1232" s="4"/>
    </row>
    <row r="1233" s="3" customFormat="1" ht="9">
      <c r="X1233" s="4"/>
    </row>
    <row r="1234" s="3" customFormat="1" ht="9">
      <c r="X1234" s="4"/>
    </row>
    <row r="1235" s="3" customFormat="1" ht="9">
      <c r="X1235" s="4"/>
    </row>
    <row r="1236" s="3" customFormat="1" ht="9">
      <c r="X1236" s="4"/>
    </row>
    <row r="1237" s="3" customFormat="1" ht="9">
      <c r="X1237" s="4"/>
    </row>
    <row r="1238" s="3" customFormat="1" ht="9">
      <c r="X1238" s="4"/>
    </row>
    <row r="1239" s="3" customFormat="1" ht="9">
      <c r="X1239" s="4"/>
    </row>
    <row r="1240" s="3" customFormat="1" ht="9">
      <c r="X1240" s="4"/>
    </row>
    <row r="1241" s="3" customFormat="1" ht="9">
      <c r="X1241" s="4"/>
    </row>
    <row r="1242" s="3" customFormat="1" ht="9">
      <c r="X1242" s="4"/>
    </row>
    <row r="1243" s="3" customFormat="1" ht="9">
      <c r="X1243" s="4"/>
    </row>
    <row r="1244" s="3" customFormat="1" ht="9">
      <c r="X1244" s="4"/>
    </row>
    <row r="1245" s="3" customFormat="1" ht="9">
      <c r="X1245" s="4"/>
    </row>
    <row r="1246" s="3" customFormat="1" ht="9">
      <c r="X1246" s="4"/>
    </row>
    <row r="1247" s="3" customFormat="1" ht="9">
      <c r="X1247" s="4"/>
    </row>
    <row r="1248" s="3" customFormat="1" ht="9">
      <c r="X1248" s="4"/>
    </row>
    <row r="1249" s="3" customFormat="1" ht="9">
      <c r="X1249" s="4"/>
    </row>
    <row r="1250" s="3" customFormat="1" ht="9">
      <c r="X1250" s="4"/>
    </row>
    <row r="1251" s="3" customFormat="1" ht="9">
      <c r="X1251" s="4"/>
    </row>
    <row r="1252" s="3" customFormat="1" ht="9">
      <c r="X1252" s="4"/>
    </row>
    <row r="1253" s="3" customFormat="1" ht="9">
      <c r="X1253" s="4"/>
    </row>
    <row r="1254" s="3" customFormat="1" ht="9">
      <c r="X1254" s="4"/>
    </row>
    <row r="1255" s="3" customFormat="1" ht="9">
      <c r="X1255" s="4"/>
    </row>
    <row r="1256" s="3" customFormat="1" ht="9">
      <c r="X1256" s="4"/>
    </row>
    <row r="1257" s="3" customFormat="1" ht="9">
      <c r="X1257" s="4"/>
    </row>
    <row r="1258" s="3" customFormat="1" ht="9">
      <c r="X1258" s="4"/>
    </row>
    <row r="1259" s="3" customFormat="1" ht="9">
      <c r="X1259" s="4"/>
    </row>
    <row r="1260" s="3" customFormat="1" ht="9">
      <c r="X1260" s="4"/>
    </row>
    <row r="1261" s="3" customFormat="1" ht="9">
      <c r="X1261" s="4"/>
    </row>
    <row r="1262" s="3" customFormat="1" ht="9">
      <c r="X1262" s="4"/>
    </row>
    <row r="1263" s="3" customFormat="1" ht="9">
      <c r="X1263" s="4"/>
    </row>
    <row r="1264" s="3" customFormat="1" ht="9">
      <c r="X1264" s="4"/>
    </row>
    <row r="1265" s="3" customFormat="1" ht="9">
      <c r="X1265" s="4"/>
    </row>
    <row r="1266" s="3" customFormat="1" ht="9">
      <c r="X1266" s="4"/>
    </row>
    <row r="1267" s="3" customFormat="1" ht="9">
      <c r="X1267" s="4"/>
    </row>
    <row r="1268" s="3" customFormat="1" ht="9">
      <c r="X1268" s="4"/>
    </row>
    <row r="1269" s="3" customFormat="1" ht="9">
      <c r="X1269" s="4"/>
    </row>
    <row r="1270" s="3" customFormat="1" ht="9">
      <c r="X1270" s="4"/>
    </row>
    <row r="1271" s="3" customFormat="1" ht="9">
      <c r="X1271" s="4"/>
    </row>
    <row r="1272" s="3" customFormat="1" ht="9">
      <c r="X1272" s="4"/>
    </row>
    <row r="1273" s="3" customFormat="1" ht="9">
      <c r="X1273" s="4"/>
    </row>
    <row r="1274" s="3" customFormat="1" ht="9">
      <c r="X1274" s="4"/>
    </row>
    <row r="1275" s="3" customFormat="1" ht="9">
      <c r="X1275" s="4"/>
    </row>
    <row r="1276" s="3" customFormat="1" ht="9">
      <c r="X1276" s="4"/>
    </row>
    <row r="1277" s="3" customFormat="1" ht="9">
      <c r="X1277" s="4"/>
    </row>
    <row r="1278" s="3" customFormat="1" ht="9">
      <c r="X1278" s="4"/>
    </row>
    <row r="1279" s="3" customFormat="1" ht="9">
      <c r="X1279" s="4"/>
    </row>
    <row r="1280" s="3" customFormat="1" ht="9">
      <c r="X1280" s="4"/>
    </row>
    <row r="1281" s="3" customFormat="1" ht="9">
      <c r="X1281" s="4"/>
    </row>
    <row r="1282" s="3" customFormat="1" ht="9">
      <c r="X1282" s="4"/>
    </row>
    <row r="1283" s="3" customFormat="1" ht="9">
      <c r="X1283" s="4"/>
    </row>
    <row r="1284" s="3" customFormat="1" ht="9">
      <c r="X1284" s="4"/>
    </row>
    <row r="1285" s="3" customFormat="1" ht="9">
      <c r="X1285" s="4"/>
    </row>
    <row r="1286" s="3" customFormat="1" ht="9">
      <c r="X1286" s="4"/>
    </row>
    <row r="1287" s="3" customFormat="1" ht="9">
      <c r="X1287" s="4"/>
    </row>
    <row r="1288" s="3" customFormat="1" ht="9">
      <c r="X1288" s="4"/>
    </row>
    <row r="1289" s="3" customFormat="1" ht="9">
      <c r="X1289" s="4"/>
    </row>
    <row r="1290" s="3" customFormat="1" ht="9">
      <c r="X1290" s="4"/>
    </row>
    <row r="1291" s="3" customFormat="1" ht="9">
      <c r="X1291" s="4"/>
    </row>
    <row r="1292" s="3" customFormat="1" ht="9">
      <c r="X1292" s="4"/>
    </row>
    <row r="1293" s="3" customFormat="1" ht="9">
      <c r="X1293" s="4"/>
    </row>
    <row r="1294" s="3" customFormat="1" ht="9">
      <c r="X1294" s="4"/>
    </row>
    <row r="1295" s="3" customFormat="1" ht="9">
      <c r="X1295" s="4"/>
    </row>
    <row r="1296" s="3" customFormat="1" ht="9">
      <c r="X1296" s="4"/>
    </row>
    <row r="1297" s="3" customFormat="1" ht="9">
      <c r="X1297" s="4"/>
    </row>
    <row r="1298" s="3" customFormat="1" ht="9">
      <c r="X1298" s="4"/>
    </row>
    <row r="1299" s="3" customFormat="1" ht="9">
      <c r="X1299" s="4"/>
    </row>
    <row r="1300" s="3" customFormat="1" ht="9">
      <c r="X1300" s="4"/>
    </row>
    <row r="1301" s="3" customFormat="1" ht="9">
      <c r="X1301" s="4"/>
    </row>
    <row r="1302" s="3" customFormat="1" ht="9">
      <c r="X1302" s="4"/>
    </row>
    <row r="1303" s="3" customFormat="1" ht="9">
      <c r="X1303" s="4"/>
    </row>
    <row r="1304" s="3" customFormat="1" ht="9">
      <c r="X1304" s="4"/>
    </row>
    <row r="1305" s="3" customFormat="1" ht="9">
      <c r="X1305" s="4"/>
    </row>
    <row r="1306" s="3" customFormat="1" ht="9">
      <c r="X1306" s="4"/>
    </row>
    <row r="1307" s="3" customFormat="1" ht="9">
      <c r="X1307" s="4"/>
    </row>
    <row r="1308" s="3" customFormat="1" ht="9">
      <c r="X1308" s="4"/>
    </row>
    <row r="1309" s="3" customFormat="1" ht="9">
      <c r="X1309" s="4"/>
    </row>
    <row r="1310" s="3" customFormat="1" ht="9">
      <c r="X1310" s="4"/>
    </row>
    <row r="1311" s="3" customFormat="1" ht="9">
      <c r="X1311" s="4"/>
    </row>
    <row r="1312" s="3" customFormat="1" ht="9">
      <c r="X1312" s="4"/>
    </row>
    <row r="1313" s="3" customFormat="1" ht="9">
      <c r="X1313" s="4"/>
    </row>
    <row r="1314" s="3" customFormat="1" ht="9">
      <c r="X1314" s="4"/>
    </row>
    <row r="1315" s="3" customFormat="1" ht="9">
      <c r="X1315" s="4"/>
    </row>
    <row r="1316" s="3" customFormat="1" ht="9">
      <c r="X1316" s="4"/>
    </row>
    <row r="1317" s="3" customFormat="1" ht="9">
      <c r="X1317" s="4"/>
    </row>
    <row r="1318" s="3" customFormat="1" ht="9">
      <c r="X1318" s="4"/>
    </row>
    <row r="1319" s="3" customFormat="1" ht="9">
      <c r="X1319" s="4"/>
    </row>
    <row r="1320" s="3" customFormat="1" ht="9">
      <c r="X1320" s="4"/>
    </row>
    <row r="1321" s="3" customFormat="1" ht="9">
      <c r="X1321" s="4"/>
    </row>
    <row r="1322" s="3" customFormat="1" ht="9">
      <c r="X1322" s="4"/>
    </row>
    <row r="1323" s="3" customFormat="1" ht="9">
      <c r="X1323" s="4"/>
    </row>
    <row r="1324" s="3" customFormat="1" ht="9">
      <c r="X1324" s="4"/>
    </row>
    <row r="1325" s="3" customFormat="1" ht="9">
      <c r="X1325" s="4"/>
    </row>
    <row r="1326" s="3" customFormat="1" ht="9">
      <c r="X1326" s="4"/>
    </row>
    <row r="1327" s="3" customFormat="1" ht="9">
      <c r="X1327" s="4"/>
    </row>
    <row r="1328" s="3" customFormat="1" ht="9">
      <c r="X1328" s="4"/>
    </row>
    <row r="1329" s="3" customFormat="1" ht="9">
      <c r="X1329" s="4"/>
    </row>
    <row r="1330" s="3" customFormat="1" ht="9">
      <c r="X1330" s="4"/>
    </row>
    <row r="1331" s="3" customFormat="1" ht="9">
      <c r="X1331" s="4"/>
    </row>
    <row r="1332" s="3" customFormat="1" ht="9">
      <c r="X1332" s="4"/>
    </row>
    <row r="1333" s="3" customFormat="1" ht="9">
      <c r="X1333" s="4"/>
    </row>
    <row r="1334" s="3" customFormat="1" ht="9">
      <c r="X1334" s="4"/>
    </row>
    <row r="1335" s="3" customFormat="1" ht="9">
      <c r="X1335" s="4"/>
    </row>
    <row r="1336" s="3" customFormat="1" ht="9">
      <c r="X1336" s="4"/>
    </row>
    <row r="1337" s="3" customFormat="1" ht="9">
      <c r="X1337" s="4"/>
    </row>
    <row r="1338" s="3" customFormat="1" ht="9">
      <c r="X1338" s="4"/>
    </row>
    <row r="1339" s="3" customFormat="1" ht="9">
      <c r="X1339" s="4"/>
    </row>
    <row r="1340" s="3" customFormat="1" ht="9">
      <c r="X1340" s="4"/>
    </row>
    <row r="1341" s="3" customFormat="1" ht="9">
      <c r="X1341" s="4"/>
    </row>
    <row r="1342" s="3" customFormat="1" ht="9">
      <c r="X1342" s="4"/>
    </row>
    <row r="1343" s="3" customFormat="1" ht="9">
      <c r="X1343" s="4"/>
    </row>
    <row r="1344" s="3" customFormat="1" ht="9">
      <c r="X1344" s="4"/>
    </row>
    <row r="1345" s="3" customFormat="1" ht="9">
      <c r="X1345" s="4"/>
    </row>
    <row r="1346" s="3" customFormat="1" ht="9">
      <c r="X1346" s="4"/>
    </row>
    <row r="1347" s="3" customFormat="1" ht="9">
      <c r="X1347" s="4"/>
    </row>
    <row r="1348" s="3" customFormat="1" ht="9">
      <c r="X1348" s="4"/>
    </row>
    <row r="1349" s="3" customFormat="1" ht="9">
      <c r="X1349" s="4"/>
    </row>
    <row r="1350" s="3" customFormat="1" ht="9">
      <c r="X1350" s="4"/>
    </row>
    <row r="1351" s="3" customFormat="1" ht="9">
      <c r="X1351" s="4"/>
    </row>
    <row r="1352" s="3" customFormat="1" ht="9">
      <c r="X1352" s="4"/>
    </row>
    <row r="1353" s="3" customFormat="1" ht="9">
      <c r="X1353" s="4"/>
    </row>
    <row r="1354" s="3" customFormat="1" ht="9">
      <c r="X1354" s="4"/>
    </row>
    <row r="1355" s="3" customFormat="1" ht="9">
      <c r="X1355" s="4"/>
    </row>
    <row r="1356" s="3" customFormat="1" ht="9">
      <c r="X1356" s="4"/>
    </row>
    <row r="1357" s="3" customFormat="1" ht="9">
      <c r="X1357" s="4"/>
    </row>
    <row r="1358" s="3" customFormat="1" ht="9">
      <c r="X1358" s="4"/>
    </row>
    <row r="1359" s="3" customFormat="1" ht="9">
      <c r="X1359" s="4"/>
    </row>
    <row r="1360" s="3" customFormat="1" ht="9">
      <c r="X1360" s="4"/>
    </row>
    <row r="1361" s="3" customFormat="1" ht="9">
      <c r="X1361" s="4"/>
    </row>
    <row r="1362" s="3" customFormat="1" ht="9">
      <c r="X1362" s="4"/>
    </row>
    <row r="1363" s="3" customFormat="1" ht="9">
      <c r="X1363" s="4"/>
    </row>
    <row r="1364" s="3" customFormat="1" ht="9">
      <c r="X1364" s="4"/>
    </row>
    <row r="1365" s="3" customFormat="1" ht="9">
      <c r="X1365" s="4"/>
    </row>
    <row r="1366" s="3" customFormat="1" ht="9">
      <c r="X1366" s="4"/>
    </row>
    <row r="1367" s="3" customFormat="1" ht="9">
      <c r="X1367" s="4"/>
    </row>
    <row r="1368" s="3" customFormat="1" ht="9">
      <c r="X1368" s="4"/>
    </row>
    <row r="1369" s="3" customFormat="1" ht="9">
      <c r="X1369" s="4"/>
    </row>
    <row r="1370" s="3" customFormat="1" ht="9">
      <c r="X1370" s="4"/>
    </row>
    <row r="1371" s="3" customFormat="1" ht="9">
      <c r="X1371" s="4"/>
    </row>
    <row r="1372" s="3" customFormat="1" ht="9">
      <c r="X1372" s="4"/>
    </row>
    <row r="1373" s="3" customFormat="1" ht="9">
      <c r="X1373" s="4"/>
    </row>
    <row r="1374" s="3" customFormat="1" ht="9">
      <c r="X1374" s="4"/>
    </row>
    <row r="1375" s="3" customFormat="1" ht="9">
      <c r="X1375" s="4"/>
    </row>
    <row r="1376" s="3" customFormat="1" ht="9">
      <c r="X1376" s="4"/>
    </row>
    <row r="1377" s="3" customFormat="1" ht="9">
      <c r="X1377" s="4"/>
    </row>
    <row r="1378" s="3" customFormat="1" ht="9">
      <c r="X1378" s="4"/>
    </row>
    <row r="1379" s="3" customFormat="1" ht="9">
      <c r="X1379" s="4"/>
    </row>
    <row r="1380" s="3" customFormat="1" ht="9">
      <c r="X1380" s="4"/>
    </row>
    <row r="1381" s="3" customFormat="1" ht="9">
      <c r="X1381" s="4"/>
    </row>
    <row r="1382" s="3" customFormat="1" ht="9">
      <c r="X1382" s="4"/>
    </row>
    <row r="1383" s="3" customFormat="1" ht="9">
      <c r="X1383" s="4"/>
    </row>
    <row r="1384" s="3" customFormat="1" ht="9">
      <c r="X1384" s="4"/>
    </row>
    <row r="1385" s="3" customFormat="1" ht="9">
      <c r="X1385" s="4"/>
    </row>
    <row r="1386" s="3" customFormat="1" ht="9">
      <c r="X1386" s="4"/>
    </row>
    <row r="1387" s="3" customFormat="1" ht="9">
      <c r="X1387" s="4"/>
    </row>
    <row r="1388" s="3" customFormat="1" ht="9">
      <c r="X1388" s="4"/>
    </row>
    <row r="1389" s="3" customFormat="1" ht="9">
      <c r="X1389" s="4"/>
    </row>
    <row r="1390" s="3" customFormat="1" ht="9">
      <c r="X1390" s="4"/>
    </row>
    <row r="1391" s="3" customFormat="1" ht="9">
      <c r="X1391" s="4"/>
    </row>
    <row r="1392" s="3" customFormat="1" ht="9">
      <c r="X1392" s="4"/>
    </row>
    <row r="1393" s="3" customFormat="1" ht="9">
      <c r="X1393" s="4"/>
    </row>
    <row r="1394" s="3" customFormat="1" ht="9">
      <c r="X1394" s="4"/>
    </row>
    <row r="1395" s="3" customFormat="1" ht="9">
      <c r="X1395" s="4"/>
    </row>
    <row r="1396" s="3" customFormat="1" ht="9">
      <c r="X1396" s="4"/>
    </row>
    <row r="1397" s="3" customFormat="1" ht="9">
      <c r="X1397" s="4"/>
    </row>
    <row r="1398" s="3" customFormat="1" ht="9">
      <c r="X1398" s="4"/>
    </row>
    <row r="1399" s="3" customFormat="1" ht="9">
      <c r="X1399" s="4"/>
    </row>
    <row r="1400" s="3" customFormat="1" ht="9">
      <c r="X1400" s="4"/>
    </row>
    <row r="1401" s="3" customFormat="1" ht="9">
      <c r="X1401" s="4"/>
    </row>
    <row r="1402" s="3" customFormat="1" ht="9">
      <c r="X1402" s="4"/>
    </row>
    <row r="1403" s="3" customFormat="1" ht="9">
      <c r="X1403" s="4"/>
    </row>
    <row r="1404" s="3" customFormat="1" ht="9">
      <c r="X1404" s="4"/>
    </row>
    <row r="1405" s="3" customFormat="1" ht="9">
      <c r="X1405" s="4"/>
    </row>
    <row r="1406" s="3" customFormat="1" ht="9">
      <c r="X1406" s="4"/>
    </row>
    <row r="1407" s="3" customFormat="1" ht="9">
      <c r="X1407" s="4"/>
    </row>
    <row r="1408" s="3" customFormat="1" ht="9">
      <c r="X1408" s="4"/>
    </row>
    <row r="1409" s="3" customFormat="1" ht="9">
      <c r="X1409" s="4"/>
    </row>
    <row r="1410" s="3" customFormat="1" ht="9">
      <c r="X1410" s="4"/>
    </row>
    <row r="1411" s="3" customFormat="1" ht="9">
      <c r="X1411" s="4"/>
    </row>
    <row r="1412" s="3" customFormat="1" ht="9">
      <c r="X1412" s="4"/>
    </row>
    <row r="1413" s="3" customFormat="1" ht="9">
      <c r="X1413" s="4"/>
    </row>
    <row r="1414" s="3" customFormat="1" ht="9">
      <c r="X1414" s="4"/>
    </row>
    <row r="1415" s="3" customFormat="1" ht="9">
      <c r="X1415" s="4"/>
    </row>
    <row r="1416" s="3" customFormat="1" ht="9">
      <c r="X1416" s="4"/>
    </row>
    <row r="1417" s="3" customFormat="1" ht="9">
      <c r="X1417" s="4"/>
    </row>
    <row r="1418" s="3" customFormat="1" ht="9">
      <c r="X1418" s="4"/>
    </row>
    <row r="1419" s="3" customFormat="1" ht="9">
      <c r="X1419" s="4"/>
    </row>
    <row r="1420" s="3" customFormat="1" ht="9">
      <c r="X1420" s="4"/>
    </row>
    <row r="1421" s="3" customFormat="1" ht="9">
      <c r="X1421" s="4"/>
    </row>
    <row r="1422" s="3" customFormat="1" ht="9">
      <c r="X1422" s="4"/>
    </row>
    <row r="1423" s="3" customFormat="1" ht="9">
      <c r="X1423" s="4"/>
    </row>
    <row r="1424" s="3" customFormat="1" ht="9">
      <c r="X1424" s="4"/>
    </row>
    <row r="1425" s="3" customFormat="1" ht="9">
      <c r="X1425" s="4"/>
    </row>
    <row r="1426" s="3" customFormat="1" ht="9">
      <c r="X1426" s="4"/>
    </row>
    <row r="1427" s="3" customFormat="1" ht="9">
      <c r="X1427" s="4"/>
    </row>
    <row r="1428" s="3" customFormat="1" ht="9">
      <c r="X1428" s="4"/>
    </row>
    <row r="1429" s="3" customFormat="1" ht="9">
      <c r="X1429" s="4"/>
    </row>
    <row r="1430" s="3" customFormat="1" ht="9">
      <c r="X1430" s="4"/>
    </row>
    <row r="1431" s="3" customFormat="1" ht="9">
      <c r="X1431" s="4"/>
    </row>
    <row r="1432" s="3" customFormat="1" ht="9">
      <c r="X1432" s="4"/>
    </row>
    <row r="1433" s="3" customFormat="1" ht="9">
      <c r="X1433" s="4"/>
    </row>
    <row r="1434" s="3" customFormat="1" ht="9">
      <c r="X1434" s="4"/>
    </row>
    <row r="1435" s="3" customFormat="1" ht="9">
      <c r="X1435" s="4"/>
    </row>
    <row r="1436" s="3" customFormat="1" ht="9">
      <c r="X1436" s="4"/>
    </row>
    <row r="1437" s="3" customFormat="1" ht="9">
      <c r="X1437" s="4"/>
    </row>
    <row r="1438" s="3" customFormat="1" ht="9">
      <c r="X1438" s="4"/>
    </row>
    <row r="1439" s="3" customFormat="1" ht="9">
      <c r="X1439" s="4"/>
    </row>
    <row r="1440" s="3" customFormat="1" ht="9">
      <c r="X1440" s="4"/>
    </row>
    <row r="1441" s="3" customFormat="1" ht="9">
      <c r="X1441" s="4"/>
    </row>
    <row r="1442" s="3" customFormat="1" ht="9">
      <c r="X1442" s="4"/>
    </row>
    <row r="1443" s="3" customFormat="1" ht="9">
      <c r="X1443" s="4"/>
    </row>
    <row r="1444" s="3" customFormat="1" ht="9">
      <c r="X1444" s="4"/>
    </row>
    <row r="1445" s="3" customFormat="1" ht="9">
      <c r="X1445" s="4"/>
    </row>
    <row r="1446" s="3" customFormat="1" ht="9">
      <c r="X1446" s="4"/>
    </row>
    <row r="1447" s="3" customFormat="1" ht="9">
      <c r="X1447" s="4"/>
    </row>
    <row r="1448" s="3" customFormat="1" ht="9">
      <c r="X1448" s="4"/>
    </row>
    <row r="1449" s="3" customFormat="1" ht="9">
      <c r="X1449" s="4"/>
    </row>
    <row r="1450" s="3" customFormat="1" ht="9">
      <c r="X1450" s="4"/>
    </row>
    <row r="1451" s="3" customFormat="1" ht="9">
      <c r="X1451" s="4"/>
    </row>
    <row r="1452" s="3" customFormat="1" ht="9">
      <c r="X1452" s="4"/>
    </row>
    <row r="1453" s="3" customFormat="1" ht="9">
      <c r="X1453" s="4"/>
    </row>
    <row r="1454" s="3" customFormat="1" ht="9">
      <c r="X1454" s="4"/>
    </row>
    <row r="1455" s="3" customFormat="1" ht="9">
      <c r="X1455" s="4"/>
    </row>
    <row r="1456" s="3" customFormat="1" ht="9">
      <c r="X1456" s="4"/>
    </row>
    <row r="1457" s="3" customFormat="1" ht="9">
      <c r="X1457" s="4"/>
    </row>
    <row r="1458" s="3" customFormat="1" ht="9">
      <c r="X1458" s="4"/>
    </row>
    <row r="1459" s="3" customFormat="1" ht="9">
      <c r="X1459" s="4"/>
    </row>
    <row r="1460" s="3" customFormat="1" ht="9">
      <c r="X1460" s="4"/>
    </row>
    <row r="1461" s="3" customFormat="1" ht="9">
      <c r="X1461" s="4"/>
    </row>
    <row r="1462" s="3" customFormat="1" ht="9">
      <c r="X1462" s="4"/>
    </row>
    <row r="1463" s="3" customFormat="1" ht="9">
      <c r="X1463" s="4"/>
    </row>
    <row r="1464" s="3" customFormat="1" ht="9">
      <c r="X1464" s="4"/>
    </row>
    <row r="1465" s="3" customFormat="1" ht="9">
      <c r="X1465" s="4"/>
    </row>
    <row r="1466" s="3" customFormat="1" ht="9">
      <c r="X1466" s="4"/>
    </row>
    <row r="1467" s="3" customFormat="1" ht="9">
      <c r="X1467" s="4"/>
    </row>
    <row r="1468" s="3" customFormat="1" ht="9">
      <c r="X1468" s="4"/>
    </row>
    <row r="1469" s="3" customFormat="1" ht="9">
      <c r="X1469" s="4"/>
    </row>
    <row r="1470" s="3" customFormat="1" ht="9">
      <c r="X1470" s="4"/>
    </row>
    <row r="1471" s="3" customFormat="1" ht="9">
      <c r="X1471" s="4"/>
    </row>
    <row r="1472" s="3" customFormat="1" ht="9">
      <c r="X1472" s="4"/>
    </row>
    <row r="1473" s="3" customFormat="1" ht="9">
      <c r="X1473" s="4"/>
    </row>
    <row r="1474" s="3" customFormat="1" ht="9">
      <c r="X1474" s="4"/>
    </row>
    <row r="1475" s="3" customFormat="1" ht="9">
      <c r="X1475" s="4"/>
    </row>
    <row r="1476" s="3" customFormat="1" ht="9">
      <c r="X1476" s="4"/>
    </row>
    <row r="1477" s="3" customFormat="1" ht="9">
      <c r="X1477" s="4"/>
    </row>
    <row r="1478" s="3" customFormat="1" ht="9">
      <c r="X1478" s="4"/>
    </row>
    <row r="1479" s="3" customFormat="1" ht="9">
      <c r="X1479" s="4"/>
    </row>
    <row r="1480" s="3" customFormat="1" ht="9">
      <c r="X1480" s="4"/>
    </row>
    <row r="1481" s="3" customFormat="1" ht="9">
      <c r="X1481" s="4"/>
    </row>
    <row r="1482" s="3" customFormat="1" ht="9">
      <c r="X1482" s="4"/>
    </row>
    <row r="1483" s="3" customFormat="1" ht="9">
      <c r="X1483" s="4"/>
    </row>
    <row r="1484" s="3" customFormat="1" ht="9">
      <c r="X1484" s="4"/>
    </row>
    <row r="1485" s="3" customFormat="1" ht="9">
      <c r="X1485" s="4"/>
    </row>
    <row r="1486" s="3" customFormat="1" ht="9">
      <c r="X1486" s="4"/>
    </row>
    <row r="1487" s="3" customFormat="1" ht="9">
      <c r="X1487" s="4"/>
    </row>
    <row r="1488" s="3" customFormat="1" ht="9">
      <c r="X1488" s="4"/>
    </row>
    <row r="1489" s="3" customFormat="1" ht="9">
      <c r="X1489" s="4"/>
    </row>
    <row r="1490" s="3" customFormat="1" ht="9">
      <c r="X1490" s="4"/>
    </row>
    <row r="1491" s="3" customFormat="1" ht="9">
      <c r="X1491" s="4"/>
    </row>
    <row r="1492" s="3" customFormat="1" ht="9">
      <c r="X1492" s="4"/>
    </row>
    <row r="1493" s="3" customFormat="1" ht="9">
      <c r="X1493" s="4"/>
    </row>
    <row r="1494" s="3" customFormat="1" ht="9">
      <c r="X1494" s="4"/>
    </row>
    <row r="1495" s="3" customFormat="1" ht="9">
      <c r="X1495" s="4"/>
    </row>
    <row r="1496" s="3" customFormat="1" ht="9">
      <c r="X1496" s="4"/>
    </row>
    <row r="1497" s="3" customFormat="1" ht="9">
      <c r="X1497" s="4"/>
    </row>
    <row r="1498" s="3" customFormat="1" ht="9">
      <c r="X1498" s="4"/>
    </row>
    <row r="1499" s="3" customFormat="1" ht="9">
      <c r="X1499" s="4"/>
    </row>
    <row r="1500" s="3" customFormat="1" ht="9">
      <c r="X1500" s="4"/>
    </row>
    <row r="1501" s="3" customFormat="1" ht="9">
      <c r="X1501" s="4"/>
    </row>
    <row r="1502" s="3" customFormat="1" ht="9">
      <c r="X1502" s="4"/>
    </row>
    <row r="1503" s="3" customFormat="1" ht="9">
      <c r="X1503" s="4"/>
    </row>
    <row r="1504" s="3" customFormat="1" ht="9">
      <c r="X1504" s="4"/>
    </row>
    <row r="1505" s="3" customFormat="1" ht="9">
      <c r="X1505" s="4"/>
    </row>
    <row r="1506" s="3" customFormat="1" ht="9">
      <c r="X1506" s="4"/>
    </row>
    <row r="1507" s="3" customFormat="1" ht="9">
      <c r="X1507" s="4"/>
    </row>
    <row r="1508" s="3" customFormat="1" ht="9">
      <c r="X1508" s="4"/>
    </row>
    <row r="1509" s="3" customFormat="1" ht="9">
      <c r="X1509" s="4"/>
    </row>
    <row r="1510" s="3" customFormat="1" ht="9">
      <c r="X1510" s="4"/>
    </row>
    <row r="1511" s="3" customFormat="1" ht="9">
      <c r="X1511" s="4"/>
    </row>
    <row r="1512" s="3" customFormat="1" ht="9">
      <c r="X1512" s="4"/>
    </row>
    <row r="1513" s="3" customFormat="1" ht="9">
      <c r="X1513" s="4"/>
    </row>
    <row r="1514" s="3" customFormat="1" ht="9">
      <c r="X1514" s="4"/>
    </row>
    <row r="1515" s="3" customFormat="1" ht="9">
      <c r="X1515" s="4"/>
    </row>
    <row r="1516" s="3" customFormat="1" ht="9">
      <c r="X1516" s="4"/>
    </row>
    <row r="1517" s="3" customFormat="1" ht="9">
      <c r="X1517" s="4"/>
    </row>
    <row r="1518" s="3" customFormat="1" ht="9">
      <c r="X1518" s="4"/>
    </row>
    <row r="1519" s="3" customFormat="1" ht="9">
      <c r="X1519" s="4"/>
    </row>
    <row r="1520" s="3" customFormat="1" ht="9">
      <c r="X1520" s="4"/>
    </row>
    <row r="1521" s="3" customFormat="1" ht="9">
      <c r="X1521" s="4"/>
    </row>
    <row r="1522" s="3" customFormat="1" ht="9">
      <c r="X1522" s="4"/>
    </row>
    <row r="1523" s="3" customFormat="1" ht="9">
      <c r="X1523" s="4"/>
    </row>
    <row r="1524" s="3" customFormat="1" ht="9">
      <c r="X1524" s="4"/>
    </row>
    <row r="1525" s="3" customFormat="1" ht="9">
      <c r="X1525" s="4"/>
    </row>
    <row r="1526" s="3" customFormat="1" ht="9">
      <c r="X1526" s="4"/>
    </row>
    <row r="1527" s="3" customFormat="1" ht="9">
      <c r="X1527" s="4"/>
    </row>
    <row r="1528" s="3" customFormat="1" ht="9">
      <c r="X1528" s="4"/>
    </row>
    <row r="1529" s="3" customFormat="1" ht="9">
      <c r="X1529" s="4"/>
    </row>
    <row r="1530" s="3" customFormat="1" ht="9">
      <c r="X1530" s="4"/>
    </row>
    <row r="1531" s="3" customFormat="1" ht="9">
      <c r="X1531" s="4"/>
    </row>
    <row r="1532" s="3" customFormat="1" ht="9">
      <c r="X1532" s="4"/>
    </row>
    <row r="1533" s="3" customFormat="1" ht="9">
      <c r="X1533" s="4"/>
    </row>
    <row r="1534" s="3" customFormat="1" ht="9">
      <c r="X1534" s="4"/>
    </row>
    <row r="1535" s="3" customFormat="1" ht="9">
      <c r="X1535" s="4"/>
    </row>
    <row r="1536" s="3" customFormat="1" ht="9">
      <c r="X1536" s="4"/>
    </row>
    <row r="1537" s="3" customFormat="1" ht="9">
      <c r="X1537" s="4"/>
    </row>
    <row r="1538" s="3" customFormat="1" ht="9">
      <c r="X1538" s="4"/>
    </row>
    <row r="1539" s="3" customFormat="1" ht="9">
      <c r="X1539" s="4"/>
    </row>
    <row r="1540" s="3" customFormat="1" ht="9">
      <c r="X1540" s="4"/>
    </row>
    <row r="1541" s="3" customFormat="1" ht="9">
      <c r="X1541" s="4"/>
    </row>
    <row r="1542" s="3" customFormat="1" ht="9">
      <c r="X1542" s="4"/>
    </row>
    <row r="1543" s="3" customFormat="1" ht="9">
      <c r="X1543" s="4"/>
    </row>
    <row r="1544" s="3" customFormat="1" ht="9">
      <c r="X1544" s="4"/>
    </row>
    <row r="1545" s="3" customFormat="1" ht="9">
      <c r="X1545" s="4"/>
    </row>
    <row r="1546" s="3" customFormat="1" ht="9">
      <c r="X1546" s="4"/>
    </row>
    <row r="1547" s="3" customFormat="1" ht="9">
      <c r="X1547" s="4"/>
    </row>
    <row r="1548" s="3" customFormat="1" ht="9">
      <c r="X1548" s="4"/>
    </row>
    <row r="1549" s="3" customFormat="1" ht="9">
      <c r="X1549" s="4"/>
    </row>
    <row r="1550" s="3" customFormat="1" ht="9">
      <c r="X1550" s="4"/>
    </row>
    <row r="1551" s="3" customFormat="1" ht="9">
      <c r="X1551" s="4"/>
    </row>
    <row r="1552" s="3" customFormat="1" ht="9">
      <c r="X1552" s="4"/>
    </row>
    <row r="1553" s="3" customFormat="1" ht="9">
      <c r="X1553" s="4"/>
    </row>
    <row r="1554" s="3" customFormat="1" ht="9">
      <c r="X1554" s="4"/>
    </row>
    <row r="1555" s="3" customFormat="1" ht="9">
      <c r="X1555" s="4"/>
    </row>
    <row r="1556" s="3" customFormat="1" ht="9">
      <c r="X1556" s="4"/>
    </row>
    <row r="1557" s="3" customFormat="1" ht="9">
      <c r="X1557" s="4"/>
    </row>
    <row r="1558" s="3" customFormat="1" ht="9">
      <c r="X1558" s="4"/>
    </row>
    <row r="1559" s="3" customFormat="1" ht="9">
      <c r="X1559" s="4"/>
    </row>
    <row r="1560" s="3" customFormat="1" ht="9">
      <c r="X1560" s="4"/>
    </row>
    <row r="1561" s="3" customFormat="1" ht="9">
      <c r="X1561" s="4"/>
    </row>
    <row r="1562" s="3" customFormat="1" ht="9">
      <c r="X1562" s="4"/>
    </row>
    <row r="1563" s="3" customFormat="1" ht="9">
      <c r="X1563" s="4"/>
    </row>
    <row r="1564" s="3" customFormat="1" ht="9">
      <c r="X1564" s="4"/>
    </row>
    <row r="1565" s="3" customFormat="1" ht="9">
      <c r="X1565" s="4"/>
    </row>
    <row r="1566" s="3" customFormat="1" ht="9">
      <c r="X1566" s="4"/>
    </row>
    <row r="1567" s="3" customFormat="1" ht="9">
      <c r="X1567" s="4"/>
    </row>
    <row r="1568" s="3" customFormat="1" ht="9">
      <c r="X1568" s="4"/>
    </row>
    <row r="1569" s="3" customFormat="1" ht="9">
      <c r="X1569" s="4"/>
    </row>
    <row r="1570" s="3" customFormat="1" ht="9">
      <c r="X1570" s="4"/>
    </row>
    <row r="1571" s="3" customFormat="1" ht="9">
      <c r="X1571" s="4"/>
    </row>
    <row r="1572" s="3" customFormat="1" ht="9">
      <c r="X1572" s="4"/>
    </row>
    <row r="1573" s="3" customFormat="1" ht="9">
      <c r="X1573" s="4"/>
    </row>
    <row r="1574" s="3" customFormat="1" ht="9">
      <c r="X1574" s="4"/>
    </row>
    <row r="1575" s="3" customFormat="1" ht="9">
      <c r="X1575" s="4"/>
    </row>
    <row r="1576" s="3" customFormat="1" ht="9">
      <c r="X1576" s="4"/>
    </row>
    <row r="1577" s="3" customFormat="1" ht="9">
      <c r="X1577" s="4"/>
    </row>
    <row r="1578" s="3" customFormat="1" ht="9">
      <c r="X1578" s="4"/>
    </row>
    <row r="1579" s="3" customFormat="1" ht="9">
      <c r="X1579" s="4"/>
    </row>
    <row r="1580" s="3" customFormat="1" ht="9">
      <c r="X1580" s="4"/>
    </row>
    <row r="1581" s="3" customFormat="1" ht="9">
      <c r="X1581" s="4"/>
    </row>
    <row r="1582" s="3" customFormat="1" ht="9">
      <c r="X1582" s="4"/>
    </row>
    <row r="1583" s="3" customFormat="1" ht="9">
      <c r="X1583" s="4"/>
    </row>
    <row r="1584" s="3" customFormat="1" ht="9">
      <c r="X1584" s="4"/>
    </row>
    <row r="1585" s="3" customFormat="1" ht="9">
      <c r="X1585" s="4"/>
    </row>
    <row r="1586" s="3" customFormat="1" ht="9">
      <c r="X1586" s="4"/>
    </row>
    <row r="1587" s="3" customFormat="1" ht="9">
      <c r="X1587" s="4"/>
    </row>
    <row r="1588" s="3" customFormat="1" ht="9">
      <c r="X1588" s="4"/>
    </row>
    <row r="1589" s="3" customFormat="1" ht="9">
      <c r="X1589" s="4"/>
    </row>
    <row r="1590" s="3" customFormat="1" ht="9">
      <c r="X1590" s="4"/>
    </row>
    <row r="1591" s="3" customFormat="1" ht="9">
      <c r="X1591" s="4"/>
    </row>
    <row r="1592" s="3" customFormat="1" ht="9">
      <c r="X1592" s="4"/>
    </row>
    <row r="1593" s="3" customFormat="1" ht="9">
      <c r="X1593" s="4"/>
    </row>
    <row r="1594" s="3" customFormat="1" ht="9">
      <c r="X1594" s="4"/>
    </row>
    <row r="1595" s="3" customFormat="1" ht="9">
      <c r="X1595" s="4"/>
    </row>
    <row r="1596" s="3" customFormat="1" ht="9">
      <c r="X1596" s="4"/>
    </row>
    <row r="1597" s="3" customFormat="1" ht="9">
      <c r="X1597" s="4"/>
    </row>
    <row r="1598" s="3" customFormat="1" ht="9">
      <c r="X1598" s="4"/>
    </row>
    <row r="1599" s="3" customFormat="1" ht="9">
      <c r="X1599" s="4"/>
    </row>
    <row r="1600" s="3" customFormat="1" ht="9">
      <c r="X1600" s="4"/>
    </row>
    <row r="1601" s="3" customFormat="1" ht="9">
      <c r="X1601" s="4"/>
    </row>
    <row r="1602" s="3" customFormat="1" ht="9">
      <c r="X1602" s="4"/>
    </row>
    <row r="1603" s="3" customFormat="1" ht="9">
      <c r="X1603" s="4"/>
    </row>
    <row r="1604" s="3" customFormat="1" ht="9">
      <c r="X1604" s="4"/>
    </row>
    <row r="1605" s="3" customFormat="1" ht="9">
      <c r="X1605" s="4"/>
    </row>
    <row r="1606" s="3" customFormat="1" ht="9">
      <c r="X1606" s="4"/>
    </row>
    <row r="1607" s="3" customFormat="1" ht="9">
      <c r="X1607" s="4"/>
    </row>
    <row r="1608" s="3" customFormat="1" ht="9">
      <c r="X1608" s="4"/>
    </row>
    <row r="1609" s="3" customFormat="1" ht="9">
      <c r="X1609" s="4"/>
    </row>
    <row r="1610" s="3" customFormat="1" ht="9">
      <c r="X1610" s="4"/>
    </row>
    <row r="1611" s="3" customFormat="1" ht="9">
      <c r="X1611" s="4"/>
    </row>
    <row r="1612" s="3" customFormat="1" ht="9">
      <c r="X1612" s="4"/>
    </row>
    <row r="1613" s="3" customFormat="1" ht="9">
      <c r="X1613" s="4"/>
    </row>
    <row r="1614" s="3" customFormat="1" ht="9">
      <c r="X1614" s="4"/>
    </row>
    <row r="1615" s="3" customFormat="1" ht="9">
      <c r="X1615" s="4"/>
    </row>
    <row r="1616" s="3" customFormat="1" ht="9">
      <c r="X1616" s="4"/>
    </row>
    <row r="1617" s="3" customFormat="1" ht="9">
      <c r="X1617" s="4"/>
    </row>
    <row r="1618" s="3" customFormat="1" ht="9">
      <c r="X1618" s="4"/>
    </row>
    <row r="1619" s="3" customFormat="1" ht="9">
      <c r="X1619" s="4"/>
    </row>
    <row r="1620" s="3" customFormat="1" ht="9">
      <c r="X1620" s="4"/>
    </row>
    <row r="1621" s="3" customFormat="1" ht="9">
      <c r="X1621" s="4"/>
    </row>
    <row r="1622" s="3" customFormat="1" ht="9">
      <c r="X1622" s="4"/>
    </row>
    <row r="1623" s="3" customFormat="1" ht="9">
      <c r="X1623" s="4"/>
    </row>
    <row r="1624" s="3" customFormat="1" ht="9">
      <c r="X1624" s="4"/>
    </row>
    <row r="1625" s="3" customFormat="1" ht="9">
      <c r="X1625" s="4"/>
    </row>
    <row r="1626" s="3" customFormat="1" ht="9">
      <c r="X1626" s="4"/>
    </row>
    <row r="1627" s="3" customFormat="1" ht="9">
      <c r="X1627" s="4"/>
    </row>
    <row r="1628" s="3" customFormat="1" ht="9">
      <c r="X1628" s="4"/>
    </row>
    <row r="1629" s="3" customFormat="1" ht="9">
      <c r="X1629" s="4"/>
    </row>
    <row r="1630" s="3" customFormat="1" ht="9">
      <c r="X1630" s="4"/>
    </row>
    <row r="1631" s="3" customFormat="1" ht="9">
      <c r="X1631" s="4"/>
    </row>
    <row r="1632" s="3" customFormat="1" ht="9">
      <c r="X1632" s="4"/>
    </row>
    <row r="1633" s="3" customFormat="1" ht="9">
      <c r="X1633" s="4"/>
    </row>
    <row r="1634" s="3" customFormat="1" ht="9">
      <c r="X1634" s="4"/>
    </row>
    <row r="1635" s="3" customFormat="1" ht="9">
      <c r="X1635" s="4"/>
    </row>
    <row r="1636" s="3" customFormat="1" ht="9">
      <c r="X1636" s="4"/>
    </row>
    <row r="1637" s="3" customFormat="1" ht="9">
      <c r="X1637" s="4"/>
    </row>
    <row r="1638" s="3" customFormat="1" ht="9">
      <c r="X1638" s="4"/>
    </row>
    <row r="1639" s="3" customFormat="1" ht="9">
      <c r="X1639" s="4"/>
    </row>
    <row r="1640" s="3" customFormat="1" ht="9">
      <c r="X1640" s="4"/>
    </row>
    <row r="1641" s="3" customFormat="1" ht="9">
      <c r="X1641" s="4"/>
    </row>
    <row r="1642" s="3" customFormat="1" ht="9">
      <c r="X1642" s="4"/>
    </row>
    <row r="1643" s="3" customFormat="1" ht="9">
      <c r="X1643" s="4"/>
    </row>
    <row r="1644" s="3" customFormat="1" ht="9">
      <c r="X1644" s="4"/>
    </row>
    <row r="1645" s="3" customFormat="1" ht="9">
      <c r="X1645" s="4"/>
    </row>
    <row r="1646" s="3" customFormat="1" ht="9">
      <c r="X1646" s="4"/>
    </row>
    <row r="1647" s="3" customFormat="1" ht="9">
      <c r="X1647" s="4"/>
    </row>
    <row r="1648" s="3" customFormat="1" ht="9">
      <c r="X1648" s="4"/>
    </row>
    <row r="1649" s="3" customFormat="1" ht="9">
      <c r="X1649" s="4"/>
    </row>
    <row r="1650" s="3" customFormat="1" ht="9">
      <c r="X1650" s="4"/>
    </row>
    <row r="1651" s="3" customFormat="1" ht="9">
      <c r="X1651" s="4"/>
    </row>
    <row r="1652" s="3" customFormat="1" ht="9">
      <c r="X1652" s="4"/>
    </row>
    <row r="1653" s="3" customFormat="1" ht="9">
      <c r="X1653" s="4"/>
    </row>
    <row r="1654" s="3" customFormat="1" ht="9">
      <c r="X1654" s="4"/>
    </row>
    <row r="1655" s="3" customFormat="1" ht="9">
      <c r="X1655" s="4"/>
    </row>
    <row r="1656" s="3" customFormat="1" ht="9">
      <c r="X1656" s="4"/>
    </row>
    <row r="1657" s="3" customFormat="1" ht="9">
      <c r="X1657" s="4"/>
    </row>
    <row r="1658" s="3" customFormat="1" ht="9">
      <c r="X1658" s="4"/>
    </row>
    <row r="1659" s="3" customFormat="1" ht="9">
      <c r="X1659" s="4"/>
    </row>
    <row r="1660" s="3" customFormat="1" ht="9">
      <c r="X1660" s="4"/>
    </row>
    <row r="1661" s="3" customFormat="1" ht="9">
      <c r="X1661" s="4"/>
    </row>
    <row r="1662" s="3" customFormat="1" ht="9">
      <c r="X1662" s="4"/>
    </row>
    <row r="1663" s="3" customFormat="1" ht="9">
      <c r="X1663" s="4"/>
    </row>
    <row r="1664" s="3" customFormat="1" ht="9">
      <c r="X1664" s="4"/>
    </row>
    <row r="1665" s="3" customFormat="1" ht="9">
      <c r="X1665" s="4"/>
    </row>
    <row r="1666" s="3" customFormat="1" ht="9">
      <c r="X1666" s="4"/>
    </row>
    <row r="1667" s="3" customFormat="1" ht="9">
      <c r="X1667" s="4"/>
    </row>
    <row r="1668" s="3" customFormat="1" ht="9">
      <c r="X1668" s="4"/>
    </row>
    <row r="1669" s="3" customFormat="1" ht="9">
      <c r="X1669" s="4"/>
    </row>
    <row r="1670" s="3" customFormat="1" ht="9">
      <c r="X1670" s="4"/>
    </row>
    <row r="1671" s="3" customFormat="1" ht="9">
      <c r="X1671" s="4"/>
    </row>
    <row r="1672" s="3" customFormat="1" ht="9">
      <c r="X1672" s="4"/>
    </row>
    <row r="1673" s="3" customFormat="1" ht="9">
      <c r="X1673" s="4"/>
    </row>
    <row r="1674" s="3" customFormat="1" ht="9">
      <c r="X1674" s="4"/>
    </row>
    <row r="1675" s="3" customFormat="1" ht="9">
      <c r="X1675" s="4"/>
    </row>
    <row r="1676" s="3" customFormat="1" ht="9">
      <c r="X1676" s="4"/>
    </row>
    <row r="1677" s="3" customFormat="1" ht="9">
      <c r="X1677" s="4"/>
    </row>
    <row r="1678" s="3" customFormat="1" ht="9">
      <c r="X1678" s="4"/>
    </row>
    <row r="1679" s="3" customFormat="1" ht="9">
      <c r="X1679" s="4"/>
    </row>
    <row r="1680" s="3" customFormat="1" ht="9">
      <c r="X1680" s="4"/>
    </row>
    <row r="1681" s="3" customFormat="1" ht="9">
      <c r="X1681" s="4"/>
    </row>
    <row r="1682" s="3" customFormat="1" ht="9">
      <c r="X1682" s="4"/>
    </row>
    <row r="1683" s="3" customFormat="1" ht="9">
      <c r="X1683" s="4"/>
    </row>
    <row r="1684" s="3" customFormat="1" ht="9">
      <c r="X1684" s="4"/>
    </row>
    <row r="1685" s="3" customFormat="1" ht="9">
      <c r="X1685" s="4"/>
    </row>
    <row r="1686" s="3" customFormat="1" ht="9">
      <c r="X1686" s="4"/>
    </row>
    <row r="1687" s="3" customFormat="1" ht="9">
      <c r="X1687" s="4"/>
    </row>
    <row r="1688" s="3" customFormat="1" ht="9">
      <c r="X1688" s="4"/>
    </row>
    <row r="1689" s="3" customFormat="1" ht="9">
      <c r="X1689" s="4"/>
    </row>
    <row r="1690" s="3" customFormat="1" ht="9">
      <c r="X1690" s="4"/>
    </row>
    <row r="1691" s="3" customFormat="1" ht="9">
      <c r="X1691" s="4"/>
    </row>
    <row r="1692" s="3" customFormat="1" ht="9">
      <c r="X1692" s="4"/>
    </row>
    <row r="1693" s="3" customFormat="1" ht="9">
      <c r="X1693" s="4"/>
    </row>
    <row r="1694" s="3" customFormat="1" ht="9">
      <c r="X1694" s="4"/>
    </row>
    <row r="1695" s="3" customFormat="1" ht="9">
      <c r="X1695" s="4"/>
    </row>
    <row r="1696" s="3" customFormat="1" ht="9">
      <c r="X1696" s="4"/>
    </row>
    <row r="1697" s="3" customFormat="1" ht="9">
      <c r="X1697" s="4"/>
    </row>
    <row r="1698" s="3" customFormat="1" ht="9">
      <c r="X1698" s="4"/>
    </row>
    <row r="1699" s="3" customFormat="1" ht="9">
      <c r="X1699" s="4"/>
    </row>
    <row r="1700" s="3" customFormat="1" ht="9">
      <c r="X1700" s="4"/>
    </row>
    <row r="1701" s="3" customFormat="1" ht="9">
      <c r="X1701" s="4"/>
    </row>
    <row r="1702" s="3" customFormat="1" ht="9">
      <c r="X1702" s="4"/>
    </row>
    <row r="1703" s="3" customFormat="1" ht="9">
      <c r="X1703" s="4"/>
    </row>
    <row r="1704" s="3" customFormat="1" ht="9">
      <c r="X1704" s="4"/>
    </row>
    <row r="1705" s="3" customFormat="1" ht="9">
      <c r="X1705" s="4"/>
    </row>
    <row r="1706" s="3" customFormat="1" ht="9">
      <c r="X1706" s="4"/>
    </row>
    <row r="1707" s="3" customFormat="1" ht="9">
      <c r="X1707" s="4"/>
    </row>
    <row r="1708" s="3" customFormat="1" ht="9">
      <c r="X1708" s="4"/>
    </row>
    <row r="1709" s="3" customFormat="1" ht="9">
      <c r="X1709" s="4"/>
    </row>
    <row r="1710" s="3" customFormat="1" ht="9">
      <c r="X1710" s="4"/>
    </row>
    <row r="1711" s="3" customFormat="1" ht="9">
      <c r="X1711" s="4"/>
    </row>
    <row r="1712" s="3" customFormat="1" ht="9">
      <c r="X1712" s="4"/>
    </row>
    <row r="1713" s="3" customFormat="1" ht="9">
      <c r="X1713" s="4"/>
    </row>
    <row r="1714" s="3" customFormat="1" ht="9">
      <c r="X1714" s="4"/>
    </row>
    <row r="1715" s="3" customFormat="1" ht="9">
      <c r="X1715" s="4"/>
    </row>
    <row r="1716" s="3" customFormat="1" ht="9">
      <c r="X1716" s="4"/>
    </row>
    <row r="1717" s="3" customFormat="1" ht="9">
      <c r="X1717" s="4"/>
    </row>
    <row r="1718" s="3" customFormat="1" ht="9">
      <c r="X1718" s="4"/>
    </row>
    <row r="1719" s="3" customFormat="1" ht="9">
      <c r="X1719" s="4"/>
    </row>
    <row r="1720" s="3" customFormat="1" ht="9">
      <c r="X1720" s="4"/>
    </row>
    <row r="1721" s="3" customFormat="1" ht="9">
      <c r="X1721" s="4"/>
    </row>
    <row r="1722" s="3" customFormat="1" ht="9">
      <c r="X1722" s="4"/>
    </row>
    <row r="1723" s="3" customFormat="1" ht="9">
      <c r="X1723" s="4"/>
    </row>
    <row r="1724" s="3" customFormat="1" ht="9">
      <c r="X1724" s="4"/>
    </row>
    <row r="1725" s="3" customFormat="1" ht="9">
      <c r="X1725" s="4"/>
    </row>
    <row r="1726" s="3" customFormat="1" ht="9">
      <c r="X1726" s="4"/>
    </row>
    <row r="1727" s="3" customFormat="1" ht="9">
      <c r="X1727" s="4"/>
    </row>
    <row r="1728" s="3" customFormat="1" ht="9">
      <c r="X1728" s="4"/>
    </row>
    <row r="1729" s="3" customFormat="1" ht="9">
      <c r="X1729" s="4"/>
    </row>
    <row r="1730" s="3" customFormat="1" ht="9">
      <c r="X1730" s="4"/>
    </row>
    <row r="1731" s="3" customFormat="1" ht="9">
      <c r="X1731" s="4"/>
    </row>
    <row r="1732" s="3" customFormat="1" ht="9">
      <c r="X1732" s="4"/>
    </row>
    <row r="1733" s="3" customFormat="1" ht="9">
      <c r="X1733" s="4"/>
    </row>
    <row r="1734" s="3" customFormat="1" ht="9">
      <c r="X1734" s="4"/>
    </row>
    <row r="1735" s="3" customFormat="1" ht="9">
      <c r="X1735" s="4"/>
    </row>
    <row r="1736" s="3" customFormat="1" ht="9">
      <c r="X1736" s="4"/>
    </row>
    <row r="1737" s="3" customFormat="1" ht="9">
      <c r="X1737" s="4"/>
    </row>
    <row r="1738" s="3" customFormat="1" ht="9">
      <c r="X1738" s="4"/>
    </row>
    <row r="1739" s="3" customFormat="1" ht="9">
      <c r="X1739" s="4"/>
    </row>
    <row r="1740" s="3" customFormat="1" ht="9">
      <c r="X1740" s="4"/>
    </row>
    <row r="1741" s="3" customFormat="1" ht="9">
      <c r="X1741" s="4"/>
    </row>
    <row r="1742" s="3" customFormat="1" ht="9">
      <c r="X1742" s="4"/>
    </row>
    <row r="1743" s="3" customFormat="1" ht="9">
      <c r="X1743" s="4"/>
    </row>
    <row r="1744" s="3" customFormat="1" ht="9">
      <c r="X1744" s="4"/>
    </row>
    <row r="1745" s="3" customFormat="1" ht="9">
      <c r="X1745" s="4"/>
    </row>
    <row r="1746" s="3" customFormat="1" ht="9">
      <c r="X1746" s="4"/>
    </row>
    <row r="1747" s="3" customFormat="1" ht="9">
      <c r="X1747" s="4"/>
    </row>
    <row r="1748" s="3" customFormat="1" ht="9">
      <c r="X1748" s="4"/>
    </row>
    <row r="1749" s="3" customFormat="1" ht="9">
      <c r="X1749" s="4"/>
    </row>
    <row r="1750" s="3" customFormat="1" ht="9">
      <c r="X1750" s="4"/>
    </row>
    <row r="1751" s="3" customFormat="1" ht="9">
      <c r="X1751" s="4"/>
    </row>
    <row r="1752" s="3" customFormat="1" ht="9">
      <c r="X1752" s="4"/>
    </row>
    <row r="1753" s="3" customFormat="1" ht="9">
      <c r="X1753" s="4"/>
    </row>
    <row r="1754" s="3" customFormat="1" ht="9">
      <c r="X1754" s="4"/>
    </row>
    <row r="1755" s="3" customFormat="1" ht="9">
      <c r="X1755" s="4"/>
    </row>
    <row r="1756" s="3" customFormat="1" ht="9">
      <c r="X1756" s="4"/>
    </row>
    <row r="1757" s="3" customFormat="1" ht="9">
      <c r="X1757" s="4"/>
    </row>
    <row r="1758" s="3" customFormat="1" ht="9">
      <c r="X1758" s="4"/>
    </row>
    <row r="1759" s="3" customFormat="1" ht="9">
      <c r="X1759" s="4"/>
    </row>
    <row r="1760" s="3" customFormat="1" ht="9">
      <c r="X1760" s="4"/>
    </row>
    <row r="1761" s="3" customFormat="1" ht="9">
      <c r="X1761" s="4"/>
    </row>
    <row r="1762" s="3" customFormat="1" ht="9">
      <c r="X1762" s="4"/>
    </row>
    <row r="1763" s="3" customFormat="1" ht="9">
      <c r="X1763" s="4"/>
    </row>
    <row r="1764" s="3" customFormat="1" ht="9">
      <c r="X1764" s="4"/>
    </row>
    <row r="1765" s="3" customFormat="1" ht="9">
      <c r="X1765" s="4"/>
    </row>
    <row r="1766" s="3" customFormat="1" ht="9">
      <c r="X1766" s="4"/>
    </row>
    <row r="1767" s="3" customFormat="1" ht="9">
      <c r="X1767" s="4"/>
    </row>
    <row r="1768" s="3" customFormat="1" ht="9">
      <c r="X1768" s="4"/>
    </row>
    <row r="1769" s="3" customFormat="1" ht="9">
      <c r="X1769" s="4"/>
    </row>
    <row r="1770" s="3" customFormat="1" ht="9">
      <c r="X1770" s="4"/>
    </row>
    <row r="1771" s="3" customFormat="1" ht="9">
      <c r="X1771" s="4"/>
    </row>
    <row r="1772" s="3" customFormat="1" ht="9">
      <c r="X1772" s="4"/>
    </row>
    <row r="1773" s="3" customFormat="1" ht="9">
      <c r="X1773" s="4"/>
    </row>
    <row r="1774" s="3" customFormat="1" ht="9">
      <c r="X1774" s="4"/>
    </row>
    <row r="1775" s="3" customFormat="1" ht="9">
      <c r="X1775" s="4"/>
    </row>
    <row r="1776" s="3" customFormat="1" ht="9">
      <c r="X1776" s="4"/>
    </row>
    <row r="1777" s="3" customFormat="1" ht="9">
      <c r="X1777" s="4"/>
    </row>
    <row r="1778" s="3" customFormat="1" ht="9">
      <c r="X1778" s="4"/>
    </row>
    <row r="1779" s="3" customFormat="1" ht="9">
      <c r="X1779" s="4"/>
    </row>
    <row r="1780" s="3" customFormat="1" ht="9">
      <c r="X1780" s="4"/>
    </row>
    <row r="1781" s="3" customFormat="1" ht="9">
      <c r="X1781" s="4"/>
    </row>
    <row r="1782" s="3" customFormat="1" ht="9">
      <c r="X1782" s="4"/>
    </row>
    <row r="1783" s="3" customFormat="1" ht="9">
      <c r="X1783" s="4"/>
    </row>
    <row r="1784" s="3" customFormat="1" ht="9">
      <c r="X1784" s="4"/>
    </row>
    <row r="1785" s="3" customFormat="1" ht="9">
      <c r="X1785" s="4"/>
    </row>
    <row r="1786" s="3" customFormat="1" ht="9">
      <c r="X1786" s="4"/>
    </row>
    <row r="1787" s="3" customFormat="1" ht="9">
      <c r="X1787" s="4"/>
    </row>
    <row r="1788" s="3" customFormat="1" ht="9">
      <c r="X1788" s="4"/>
    </row>
    <row r="1789" s="3" customFormat="1" ht="9">
      <c r="X1789" s="4"/>
    </row>
    <row r="1790" s="3" customFormat="1" ht="9">
      <c r="X1790" s="4"/>
    </row>
    <row r="1791" s="3" customFormat="1" ht="9">
      <c r="X1791" s="4"/>
    </row>
    <row r="1792" s="3" customFormat="1" ht="9">
      <c r="X1792" s="4"/>
    </row>
    <row r="1793" s="3" customFormat="1" ht="9">
      <c r="X1793" s="4"/>
    </row>
    <row r="1794" s="3" customFormat="1" ht="9">
      <c r="X1794" s="4"/>
    </row>
    <row r="1795" s="3" customFormat="1" ht="9">
      <c r="X1795" s="4"/>
    </row>
    <row r="1796" s="3" customFormat="1" ht="9">
      <c r="X1796" s="4"/>
    </row>
    <row r="1797" s="3" customFormat="1" ht="9">
      <c r="X1797" s="4"/>
    </row>
    <row r="1798" s="3" customFormat="1" ht="9">
      <c r="X1798" s="4"/>
    </row>
    <row r="1799" s="3" customFormat="1" ht="9">
      <c r="X1799" s="4"/>
    </row>
    <row r="1800" s="3" customFormat="1" ht="9">
      <c r="X1800" s="4"/>
    </row>
    <row r="1801" s="3" customFormat="1" ht="9">
      <c r="X1801" s="4"/>
    </row>
    <row r="1802" s="3" customFormat="1" ht="9">
      <c r="X1802" s="4"/>
    </row>
    <row r="1803" s="3" customFormat="1" ht="9">
      <c r="X1803" s="4"/>
    </row>
    <row r="1804" s="3" customFormat="1" ht="9">
      <c r="X1804" s="4"/>
    </row>
    <row r="1805" s="3" customFormat="1" ht="9">
      <c r="X1805" s="4"/>
    </row>
    <row r="1806" s="3" customFormat="1" ht="9">
      <c r="X1806" s="4"/>
    </row>
    <row r="1807" s="3" customFormat="1" ht="9">
      <c r="X1807" s="4"/>
    </row>
    <row r="1808" s="3" customFormat="1" ht="9">
      <c r="X1808" s="4"/>
    </row>
    <row r="1809" s="3" customFormat="1" ht="9">
      <c r="X1809" s="4"/>
    </row>
    <row r="1810" s="3" customFormat="1" ht="9">
      <c r="X1810" s="4"/>
    </row>
    <row r="1811" s="3" customFormat="1" ht="9">
      <c r="X1811" s="4"/>
    </row>
    <row r="1812" s="3" customFormat="1" ht="9">
      <c r="X1812" s="4"/>
    </row>
    <row r="1813" s="3" customFormat="1" ht="9">
      <c r="X1813" s="4"/>
    </row>
    <row r="1814" s="3" customFormat="1" ht="9">
      <c r="X1814" s="4"/>
    </row>
    <row r="1815" s="3" customFormat="1" ht="9">
      <c r="X1815" s="4"/>
    </row>
    <row r="1816" s="3" customFormat="1" ht="9">
      <c r="X1816" s="4"/>
    </row>
    <row r="1817" s="3" customFormat="1" ht="9">
      <c r="X1817" s="4"/>
    </row>
    <row r="1818" s="3" customFormat="1" ht="9">
      <c r="X1818" s="4"/>
    </row>
    <row r="1819" s="3" customFormat="1" ht="9">
      <c r="X1819" s="4"/>
    </row>
    <row r="1820" s="3" customFormat="1" ht="9">
      <c r="X1820" s="4"/>
    </row>
    <row r="1821" s="3" customFormat="1" ht="9">
      <c r="X1821" s="4"/>
    </row>
    <row r="1822" s="3" customFormat="1" ht="9">
      <c r="X1822" s="4"/>
    </row>
    <row r="1823" s="3" customFormat="1" ht="9">
      <c r="X1823" s="4"/>
    </row>
    <row r="1824" s="3" customFormat="1" ht="9">
      <c r="X1824" s="4"/>
    </row>
    <row r="1825" s="3" customFormat="1" ht="9">
      <c r="X1825" s="4"/>
    </row>
    <row r="1826" s="3" customFormat="1" ht="9">
      <c r="X1826" s="4"/>
    </row>
    <row r="1827" s="3" customFormat="1" ht="9">
      <c r="X1827" s="4"/>
    </row>
    <row r="1828" s="3" customFormat="1" ht="9">
      <c r="X1828" s="4"/>
    </row>
    <row r="1829" s="3" customFormat="1" ht="9">
      <c r="X1829" s="4"/>
    </row>
    <row r="1830" s="3" customFormat="1" ht="9">
      <c r="X1830" s="4"/>
    </row>
    <row r="1831" s="3" customFormat="1" ht="9">
      <c r="X1831" s="4"/>
    </row>
    <row r="1832" s="3" customFormat="1" ht="9">
      <c r="X1832" s="4"/>
    </row>
    <row r="1833" s="3" customFormat="1" ht="9">
      <c r="X1833" s="4"/>
    </row>
    <row r="1834" s="3" customFormat="1" ht="9">
      <c r="X1834" s="4"/>
    </row>
    <row r="1835" s="3" customFormat="1" ht="9">
      <c r="X1835" s="4"/>
    </row>
    <row r="1836" s="3" customFormat="1" ht="9">
      <c r="X1836" s="4"/>
    </row>
    <row r="1837" s="3" customFormat="1" ht="9">
      <c r="X1837" s="4"/>
    </row>
    <row r="1838" s="3" customFormat="1" ht="9">
      <c r="X1838" s="4"/>
    </row>
    <row r="1839" s="3" customFormat="1" ht="9">
      <c r="X1839" s="4"/>
    </row>
    <row r="1840" s="3" customFormat="1" ht="9">
      <c r="X1840" s="4"/>
    </row>
    <row r="1841" s="3" customFormat="1" ht="9">
      <c r="X1841" s="4"/>
    </row>
    <row r="1842" s="3" customFormat="1" ht="9">
      <c r="X1842" s="4"/>
    </row>
    <row r="1843" s="3" customFormat="1" ht="9">
      <c r="X1843" s="4"/>
    </row>
    <row r="1844" s="3" customFormat="1" ht="9">
      <c r="X1844" s="4"/>
    </row>
    <row r="1845" s="3" customFormat="1" ht="9">
      <c r="X1845" s="4"/>
    </row>
    <row r="1846" s="3" customFormat="1" ht="9">
      <c r="X1846" s="4"/>
    </row>
    <row r="1847" s="3" customFormat="1" ht="9">
      <c r="X1847" s="4"/>
    </row>
    <row r="1848" s="3" customFormat="1" ht="9">
      <c r="X1848" s="4"/>
    </row>
    <row r="1849" s="3" customFormat="1" ht="9">
      <c r="X1849" s="4"/>
    </row>
    <row r="1850" s="3" customFormat="1" ht="9">
      <c r="X1850" s="4"/>
    </row>
    <row r="1851" s="3" customFormat="1" ht="9">
      <c r="X1851" s="4"/>
    </row>
    <row r="1852" s="3" customFormat="1" ht="9">
      <c r="X1852" s="4"/>
    </row>
    <row r="1853" s="3" customFormat="1" ht="9">
      <c r="X1853" s="4"/>
    </row>
    <row r="1854" s="3" customFormat="1" ht="9">
      <c r="X1854" s="4"/>
    </row>
    <row r="1855" s="3" customFormat="1" ht="9">
      <c r="X1855" s="4"/>
    </row>
    <row r="1856" s="3" customFormat="1" ht="9">
      <c r="X1856" s="4"/>
    </row>
    <row r="1857" s="3" customFormat="1" ht="9">
      <c r="X1857" s="4"/>
    </row>
    <row r="1858" s="3" customFormat="1" ht="9">
      <c r="X1858" s="4"/>
    </row>
    <row r="1859" s="3" customFormat="1" ht="9">
      <c r="X1859" s="4"/>
    </row>
    <row r="1860" s="3" customFormat="1" ht="9">
      <c r="X1860" s="4"/>
    </row>
    <row r="1861" s="3" customFormat="1" ht="9">
      <c r="X1861" s="4"/>
    </row>
    <row r="1862" s="3" customFormat="1" ht="9">
      <c r="X1862" s="4"/>
    </row>
    <row r="1863" s="3" customFormat="1" ht="9">
      <c r="X1863" s="4"/>
    </row>
    <row r="1864" s="3" customFormat="1" ht="9">
      <c r="X1864" s="4"/>
    </row>
    <row r="1865" s="3" customFormat="1" ht="9">
      <c r="X1865" s="4"/>
    </row>
    <row r="1866" s="3" customFormat="1" ht="9">
      <c r="X1866" s="4"/>
    </row>
    <row r="1867" s="3" customFormat="1" ht="9">
      <c r="X1867" s="4"/>
    </row>
    <row r="1868" s="3" customFormat="1" ht="9">
      <c r="X1868" s="4"/>
    </row>
    <row r="1869" s="3" customFormat="1" ht="9">
      <c r="X1869" s="4"/>
    </row>
    <row r="1870" s="3" customFormat="1" ht="9">
      <c r="X1870" s="4"/>
    </row>
    <row r="1871" s="3" customFormat="1" ht="9">
      <c r="X1871" s="4"/>
    </row>
    <row r="1872" s="3" customFormat="1" ht="9">
      <c r="X1872" s="4"/>
    </row>
    <row r="1873" s="3" customFormat="1" ht="9">
      <c r="X1873" s="4"/>
    </row>
    <row r="1874" s="3" customFormat="1" ht="9">
      <c r="X1874" s="4"/>
    </row>
    <row r="1875" s="3" customFormat="1" ht="9">
      <c r="X1875" s="4"/>
    </row>
    <row r="1876" s="3" customFormat="1" ht="9">
      <c r="X1876" s="4"/>
    </row>
    <row r="1877" s="3" customFormat="1" ht="9">
      <c r="X1877" s="4"/>
    </row>
    <row r="1878" s="3" customFormat="1" ht="9">
      <c r="X1878" s="4"/>
    </row>
    <row r="1879" s="3" customFormat="1" ht="9">
      <c r="X1879" s="4"/>
    </row>
    <row r="1880" s="3" customFormat="1" ht="9">
      <c r="X1880" s="4"/>
    </row>
    <row r="1881" s="3" customFormat="1" ht="9">
      <c r="X1881" s="4"/>
    </row>
    <row r="1882" s="3" customFormat="1" ht="9">
      <c r="X1882" s="4"/>
    </row>
    <row r="1883" s="3" customFormat="1" ht="9">
      <c r="X1883" s="4"/>
    </row>
    <row r="1884" s="3" customFormat="1" ht="9">
      <c r="X1884" s="4"/>
    </row>
    <row r="1885" s="3" customFormat="1" ht="9">
      <c r="X1885" s="4"/>
    </row>
    <row r="1886" s="3" customFormat="1" ht="9">
      <c r="X1886" s="4"/>
    </row>
    <row r="1887" s="3" customFormat="1" ht="9">
      <c r="X1887" s="4"/>
    </row>
    <row r="1888" s="3" customFormat="1" ht="9">
      <c r="X1888" s="4"/>
    </row>
    <row r="1889" s="3" customFormat="1" ht="9">
      <c r="X1889" s="4"/>
    </row>
    <row r="1890" s="3" customFormat="1" ht="9">
      <c r="X1890" s="4"/>
    </row>
    <row r="1891" s="3" customFormat="1" ht="9">
      <c r="X1891" s="4"/>
    </row>
    <row r="1892" s="3" customFormat="1" ht="9">
      <c r="X1892" s="4"/>
    </row>
    <row r="1893" s="3" customFormat="1" ht="9">
      <c r="X1893" s="4"/>
    </row>
    <row r="1894" s="3" customFormat="1" ht="9">
      <c r="X1894" s="4"/>
    </row>
    <row r="1895" s="3" customFormat="1" ht="9">
      <c r="X1895" s="4"/>
    </row>
    <row r="1896" s="3" customFormat="1" ht="9">
      <c r="X1896" s="4"/>
    </row>
    <row r="1897" s="3" customFormat="1" ht="9">
      <c r="X1897" s="4"/>
    </row>
    <row r="1898" s="3" customFormat="1" ht="9">
      <c r="X1898" s="4"/>
    </row>
    <row r="1899" s="3" customFormat="1" ht="9">
      <c r="X1899" s="4"/>
    </row>
    <row r="1900" s="3" customFormat="1" ht="9">
      <c r="X1900" s="4"/>
    </row>
    <row r="1901" s="3" customFormat="1" ht="9">
      <c r="X1901" s="4"/>
    </row>
    <row r="1902" s="3" customFormat="1" ht="9">
      <c r="X1902" s="4"/>
    </row>
    <row r="1903" s="3" customFormat="1" ht="9">
      <c r="X1903" s="4"/>
    </row>
    <row r="1904" s="3" customFormat="1" ht="9">
      <c r="X1904" s="4"/>
    </row>
    <row r="1905" s="3" customFormat="1" ht="9">
      <c r="X1905" s="4"/>
    </row>
    <row r="1906" s="3" customFormat="1" ht="9">
      <c r="X1906" s="4"/>
    </row>
    <row r="1907" s="3" customFormat="1" ht="9">
      <c r="X1907" s="4"/>
    </row>
    <row r="1908" s="3" customFormat="1" ht="9">
      <c r="X1908" s="4"/>
    </row>
    <row r="1909" s="3" customFormat="1" ht="9">
      <c r="X1909" s="4"/>
    </row>
    <row r="1910" s="3" customFormat="1" ht="9">
      <c r="X1910" s="4"/>
    </row>
    <row r="1911" s="3" customFormat="1" ht="9">
      <c r="X1911" s="4"/>
    </row>
    <row r="1912" s="3" customFormat="1" ht="9">
      <c r="X1912" s="4"/>
    </row>
    <row r="1913" s="3" customFormat="1" ht="9">
      <c r="X1913" s="4"/>
    </row>
    <row r="1914" s="3" customFormat="1" ht="9">
      <c r="X1914" s="4"/>
    </row>
    <row r="1915" s="3" customFormat="1" ht="9">
      <c r="X1915" s="4"/>
    </row>
    <row r="1916" s="3" customFormat="1" ht="9">
      <c r="X1916" s="4"/>
    </row>
    <row r="1917" s="3" customFormat="1" ht="9">
      <c r="X1917" s="4"/>
    </row>
    <row r="1918" s="3" customFormat="1" ht="9">
      <c r="X1918" s="4"/>
    </row>
    <row r="1919" s="3" customFormat="1" ht="9">
      <c r="X1919" s="4"/>
    </row>
    <row r="1920" s="3" customFormat="1" ht="9">
      <c r="X1920" s="4"/>
    </row>
    <row r="1921" s="3" customFormat="1" ht="9">
      <c r="X1921" s="4"/>
    </row>
    <row r="1922" s="3" customFormat="1" ht="9">
      <c r="X1922" s="4"/>
    </row>
    <row r="1923" s="3" customFormat="1" ht="9">
      <c r="X1923" s="4"/>
    </row>
    <row r="1924" s="3" customFormat="1" ht="9">
      <c r="X1924" s="4"/>
    </row>
    <row r="1925" s="3" customFormat="1" ht="9">
      <c r="X1925" s="4"/>
    </row>
    <row r="1926" s="3" customFormat="1" ht="9">
      <c r="X1926" s="4"/>
    </row>
    <row r="1927" s="3" customFormat="1" ht="9">
      <c r="X1927" s="4"/>
    </row>
    <row r="1928" s="3" customFormat="1" ht="9">
      <c r="X1928" s="4"/>
    </row>
    <row r="1929" s="3" customFormat="1" ht="9">
      <c r="X1929" s="4"/>
    </row>
    <row r="1930" s="3" customFormat="1" ht="9">
      <c r="X1930" s="4"/>
    </row>
    <row r="1931" s="3" customFormat="1" ht="9">
      <c r="X1931" s="4"/>
    </row>
    <row r="1932" s="3" customFormat="1" ht="9">
      <c r="X1932" s="4"/>
    </row>
    <row r="1933" s="3" customFormat="1" ht="9">
      <c r="X1933" s="4"/>
    </row>
    <row r="1934" s="3" customFormat="1" ht="9">
      <c r="X1934" s="4"/>
    </row>
    <row r="1935" s="3" customFormat="1" ht="9">
      <c r="X1935" s="4"/>
    </row>
    <row r="1936" s="3" customFormat="1" ht="9">
      <c r="X1936" s="4"/>
    </row>
    <row r="1937" s="3" customFormat="1" ht="9">
      <c r="X1937" s="4"/>
    </row>
    <row r="1938" s="3" customFormat="1" ht="9">
      <c r="X1938" s="4"/>
    </row>
    <row r="1939" s="3" customFormat="1" ht="9">
      <c r="X1939" s="4"/>
    </row>
    <row r="1940" s="3" customFormat="1" ht="9">
      <c r="X1940" s="4"/>
    </row>
    <row r="1941" s="3" customFormat="1" ht="9">
      <c r="X1941" s="4"/>
    </row>
    <row r="1942" s="3" customFormat="1" ht="9">
      <c r="X1942" s="4"/>
    </row>
    <row r="1943" s="3" customFormat="1" ht="9">
      <c r="X1943" s="4"/>
    </row>
    <row r="1944" s="3" customFormat="1" ht="9">
      <c r="X1944" s="4"/>
    </row>
    <row r="1945" s="3" customFormat="1" ht="9">
      <c r="X1945" s="4"/>
    </row>
    <row r="1946" s="3" customFormat="1" ht="9">
      <c r="X1946" s="4"/>
    </row>
    <row r="1947" s="3" customFormat="1" ht="9">
      <c r="X1947" s="4"/>
    </row>
    <row r="1948" s="3" customFormat="1" ht="9">
      <c r="X1948" s="4"/>
    </row>
    <row r="1949" s="3" customFormat="1" ht="9">
      <c r="X1949" s="4"/>
    </row>
    <row r="1950" s="3" customFormat="1" ht="9">
      <c r="X1950" s="4"/>
    </row>
    <row r="1951" s="3" customFormat="1" ht="9">
      <c r="X1951" s="4"/>
    </row>
    <row r="1952" s="3" customFormat="1" ht="9">
      <c r="X1952" s="4"/>
    </row>
    <row r="1953" s="3" customFormat="1" ht="9">
      <c r="X1953" s="4"/>
    </row>
    <row r="1954" s="3" customFormat="1" ht="9">
      <c r="X1954" s="4"/>
    </row>
    <row r="1955" s="3" customFormat="1" ht="9">
      <c r="X1955" s="4"/>
    </row>
    <row r="1956" s="3" customFormat="1" ht="9">
      <c r="X1956" s="4"/>
    </row>
    <row r="1957" s="3" customFormat="1" ht="9">
      <c r="X1957" s="4"/>
    </row>
    <row r="1958" s="3" customFormat="1" ht="9">
      <c r="X1958" s="4"/>
    </row>
    <row r="1959" s="3" customFormat="1" ht="9">
      <c r="X1959" s="4"/>
    </row>
    <row r="1960" s="3" customFormat="1" ht="9">
      <c r="X1960" s="4"/>
    </row>
    <row r="1961" s="3" customFormat="1" ht="9">
      <c r="X1961" s="4"/>
    </row>
    <row r="1962" s="3" customFormat="1" ht="9">
      <c r="X1962" s="4"/>
    </row>
    <row r="1963" s="3" customFormat="1" ht="9">
      <c r="X1963" s="4"/>
    </row>
    <row r="1964" s="3" customFormat="1" ht="9">
      <c r="X1964" s="4"/>
    </row>
    <row r="1965" s="3" customFormat="1" ht="9">
      <c r="X1965" s="4"/>
    </row>
    <row r="1966" s="3" customFormat="1" ht="9">
      <c r="X1966" s="4"/>
    </row>
    <row r="1967" s="3" customFormat="1" ht="9">
      <c r="X1967" s="4"/>
    </row>
    <row r="1968" s="3" customFormat="1" ht="9">
      <c r="X1968" s="4"/>
    </row>
    <row r="1969" s="3" customFormat="1" ht="9">
      <c r="X1969" s="4"/>
    </row>
    <row r="1970" s="3" customFormat="1" ht="9">
      <c r="X1970" s="4"/>
    </row>
    <row r="1971" s="3" customFormat="1" ht="9">
      <c r="X1971" s="4"/>
    </row>
    <row r="1972" s="3" customFormat="1" ht="9">
      <c r="X1972" s="4"/>
    </row>
    <row r="1973" s="3" customFormat="1" ht="9">
      <c r="X1973" s="4"/>
    </row>
    <row r="1974" s="3" customFormat="1" ht="9">
      <c r="X1974" s="4"/>
    </row>
    <row r="1975" s="3" customFormat="1" ht="9">
      <c r="X1975" s="4"/>
    </row>
    <row r="1976" s="3" customFormat="1" ht="9">
      <c r="X1976" s="4"/>
    </row>
    <row r="1977" s="3" customFormat="1" ht="9">
      <c r="X1977" s="4"/>
    </row>
    <row r="1978" s="3" customFormat="1" ht="9">
      <c r="X1978" s="4"/>
    </row>
    <row r="1979" s="3" customFormat="1" ht="9">
      <c r="X1979" s="4"/>
    </row>
    <row r="1980" s="3" customFormat="1" ht="9">
      <c r="X1980" s="4"/>
    </row>
    <row r="1981" s="3" customFormat="1" ht="9">
      <c r="X1981" s="4"/>
    </row>
    <row r="1982" s="3" customFormat="1" ht="9">
      <c r="X1982" s="4"/>
    </row>
    <row r="1983" s="3" customFormat="1" ht="9">
      <c r="X1983" s="4"/>
    </row>
    <row r="1984" s="3" customFormat="1" ht="9">
      <c r="X1984" s="4"/>
    </row>
    <row r="1985" s="3" customFormat="1" ht="9">
      <c r="X1985" s="4"/>
    </row>
    <row r="1986" s="3" customFormat="1" ht="9">
      <c r="X1986" s="4"/>
    </row>
    <row r="1987" s="3" customFormat="1" ht="9">
      <c r="X1987" s="4"/>
    </row>
    <row r="1988" s="3" customFormat="1" ht="9">
      <c r="X1988" s="4"/>
    </row>
    <row r="1989" s="3" customFormat="1" ht="9">
      <c r="X1989" s="4"/>
    </row>
    <row r="1990" s="3" customFormat="1" ht="9">
      <c r="X1990" s="4"/>
    </row>
    <row r="1991" s="3" customFormat="1" ht="9">
      <c r="X1991" s="4"/>
    </row>
    <row r="1992" s="3" customFormat="1" ht="9">
      <c r="X1992" s="4"/>
    </row>
    <row r="1993" s="3" customFormat="1" ht="9">
      <c r="X1993" s="4"/>
    </row>
    <row r="1994" s="3" customFormat="1" ht="9">
      <c r="X1994" s="4"/>
    </row>
    <row r="1995" s="3" customFormat="1" ht="9">
      <c r="X1995" s="4"/>
    </row>
    <row r="1996" s="3" customFormat="1" ht="9">
      <c r="X1996" s="4"/>
    </row>
    <row r="1997" s="3" customFormat="1" ht="9">
      <c r="X1997" s="4"/>
    </row>
    <row r="1998" s="3" customFormat="1" ht="9">
      <c r="X1998" s="4"/>
    </row>
    <row r="1999" s="3" customFormat="1" ht="9">
      <c r="X1999" s="4"/>
    </row>
    <row r="2000" s="3" customFormat="1" ht="9">
      <c r="X2000" s="4"/>
    </row>
    <row r="2001" s="3" customFormat="1" ht="9">
      <c r="X2001" s="4"/>
    </row>
    <row r="2002" s="3" customFormat="1" ht="9">
      <c r="X2002" s="4"/>
    </row>
    <row r="2003" s="3" customFormat="1" ht="9">
      <c r="X2003" s="4"/>
    </row>
    <row r="2004" s="3" customFormat="1" ht="9">
      <c r="X2004" s="4"/>
    </row>
    <row r="2005" s="3" customFormat="1" ht="9">
      <c r="X2005" s="4"/>
    </row>
    <row r="2006" s="3" customFormat="1" ht="9">
      <c r="X2006" s="4"/>
    </row>
    <row r="2007" s="3" customFormat="1" ht="9">
      <c r="X2007" s="4"/>
    </row>
    <row r="2008" s="3" customFormat="1" ht="9">
      <c r="X2008" s="4"/>
    </row>
    <row r="2009" s="3" customFormat="1" ht="9">
      <c r="X2009" s="4"/>
    </row>
    <row r="2010" s="3" customFormat="1" ht="9">
      <c r="X2010" s="4"/>
    </row>
    <row r="2011" s="3" customFormat="1" ht="9">
      <c r="X2011" s="4"/>
    </row>
    <row r="2012" s="3" customFormat="1" ht="9">
      <c r="X2012" s="4"/>
    </row>
    <row r="2013" s="3" customFormat="1" ht="9">
      <c r="X2013" s="4"/>
    </row>
    <row r="2014" s="3" customFormat="1" ht="9">
      <c r="X2014" s="4"/>
    </row>
    <row r="2015" s="3" customFormat="1" ht="9">
      <c r="X2015" s="4"/>
    </row>
    <row r="2016" s="3" customFormat="1" ht="9">
      <c r="X2016" s="4"/>
    </row>
    <row r="2017" s="3" customFormat="1" ht="9">
      <c r="X2017" s="4"/>
    </row>
    <row r="2018" s="3" customFormat="1" ht="9">
      <c r="X2018" s="4"/>
    </row>
    <row r="2019" s="3" customFormat="1" ht="9">
      <c r="X2019" s="4"/>
    </row>
    <row r="2020" s="3" customFormat="1" ht="9">
      <c r="X2020" s="4"/>
    </row>
    <row r="2021" s="3" customFormat="1" ht="9">
      <c r="X2021" s="4"/>
    </row>
    <row r="2022" s="3" customFormat="1" ht="9">
      <c r="X2022" s="4"/>
    </row>
    <row r="2023" s="3" customFormat="1" ht="9">
      <c r="X2023" s="4"/>
    </row>
    <row r="2024" s="3" customFormat="1" ht="9">
      <c r="X2024" s="4"/>
    </row>
    <row r="2025" s="3" customFormat="1" ht="9">
      <c r="X2025" s="4"/>
    </row>
    <row r="2026" s="3" customFormat="1" ht="9">
      <c r="X2026" s="4"/>
    </row>
    <row r="2027" s="3" customFormat="1" ht="9">
      <c r="X2027" s="4"/>
    </row>
    <row r="2028" s="3" customFormat="1" ht="9">
      <c r="X2028" s="4"/>
    </row>
    <row r="2029" s="3" customFormat="1" ht="9">
      <c r="X2029" s="4"/>
    </row>
    <row r="2030" s="3" customFormat="1" ht="9">
      <c r="X2030" s="4"/>
    </row>
    <row r="2031" s="3" customFormat="1" ht="9">
      <c r="X2031" s="4"/>
    </row>
    <row r="2032" s="3" customFormat="1" ht="9">
      <c r="X2032" s="4"/>
    </row>
    <row r="2033" s="3" customFormat="1" ht="9">
      <c r="X2033" s="4"/>
    </row>
    <row r="2034" s="3" customFormat="1" ht="9">
      <c r="X2034" s="4"/>
    </row>
    <row r="2035" s="3" customFormat="1" ht="9">
      <c r="X2035" s="4"/>
    </row>
    <row r="2036" s="3" customFormat="1" ht="9">
      <c r="X2036" s="4"/>
    </row>
    <row r="2037" s="3" customFormat="1" ht="9">
      <c r="X2037" s="4"/>
    </row>
    <row r="2038" s="3" customFormat="1" ht="9">
      <c r="X2038" s="4"/>
    </row>
    <row r="2039" s="3" customFormat="1" ht="9">
      <c r="X2039" s="4"/>
    </row>
    <row r="2040" s="3" customFormat="1" ht="9">
      <c r="X2040" s="4"/>
    </row>
    <row r="2041" s="3" customFormat="1" ht="9">
      <c r="X2041" s="4"/>
    </row>
    <row r="2042" s="3" customFormat="1" ht="9">
      <c r="X2042" s="4"/>
    </row>
    <row r="2043" s="3" customFormat="1" ht="9">
      <c r="X2043" s="4"/>
    </row>
    <row r="2044" s="3" customFormat="1" ht="9">
      <c r="X2044" s="4"/>
    </row>
    <row r="2045" s="3" customFormat="1" ht="9">
      <c r="X2045" s="4"/>
    </row>
    <row r="2046" s="3" customFormat="1" ht="9">
      <c r="X2046" s="4"/>
    </row>
    <row r="2047" s="3" customFormat="1" ht="9">
      <c r="X2047" s="4"/>
    </row>
    <row r="2048" s="3" customFormat="1" ht="9">
      <c r="X2048" s="4"/>
    </row>
    <row r="2049" s="3" customFormat="1" ht="9">
      <c r="X2049" s="4"/>
    </row>
    <row r="2050" s="3" customFormat="1" ht="9">
      <c r="X2050" s="4"/>
    </row>
    <row r="2051" s="3" customFormat="1" ht="9">
      <c r="X2051" s="4"/>
    </row>
    <row r="2052" s="3" customFormat="1" ht="9">
      <c r="X2052" s="4"/>
    </row>
    <row r="2053" s="3" customFormat="1" ht="9">
      <c r="X2053" s="4"/>
    </row>
    <row r="2054" s="3" customFormat="1" ht="9">
      <c r="X2054" s="4"/>
    </row>
    <row r="2055" s="3" customFormat="1" ht="9">
      <c r="X2055" s="4"/>
    </row>
    <row r="2056" s="3" customFormat="1" ht="9">
      <c r="X2056" s="4"/>
    </row>
    <row r="2057" s="3" customFormat="1" ht="9">
      <c r="X2057" s="4"/>
    </row>
    <row r="2058" s="3" customFormat="1" ht="9">
      <c r="X2058" s="4"/>
    </row>
    <row r="2059" s="3" customFormat="1" ht="9">
      <c r="X2059" s="4"/>
    </row>
    <row r="2060" s="3" customFormat="1" ht="9">
      <c r="X2060" s="4"/>
    </row>
    <row r="2061" s="3" customFormat="1" ht="9">
      <c r="X2061" s="4"/>
    </row>
    <row r="2062" s="3" customFormat="1" ht="9">
      <c r="X2062" s="4"/>
    </row>
    <row r="2063" s="3" customFormat="1" ht="9">
      <c r="X2063" s="4"/>
    </row>
    <row r="2064" s="3" customFormat="1" ht="9">
      <c r="X2064" s="4"/>
    </row>
    <row r="2065" s="3" customFormat="1" ht="9">
      <c r="X2065" s="4"/>
    </row>
    <row r="2066" s="3" customFormat="1" ht="9">
      <c r="X2066" s="4"/>
    </row>
    <row r="2067" s="3" customFormat="1" ht="9">
      <c r="X2067" s="4"/>
    </row>
    <row r="2068" s="3" customFormat="1" ht="9">
      <c r="X2068" s="4"/>
    </row>
    <row r="2069" s="3" customFormat="1" ht="9">
      <c r="X2069" s="4"/>
    </row>
    <row r="2070" s="3" customFormat="1" ht="9">
      <c r="X2070" s="4"/>
    </row>
    <row r="2071" s="3" customFormat="1" ht="9">
      <c r="X2071" s="4"/>
    </row>
    <row r="2072" s="3" customFormat="1" ht="9">
      <c r="X2072" s="4"/>
    </row>
    <row r="2073" s="3" customFormat="1" ht="9">
      <c r="X2073" s="4"/>
    </row>
    <row r="2074" s="3" customFormat="1" ht="9">
      <c r="X2074" s="4"/>
    </row>
    <row r="2075" s="3" customFormat="1" ht="9">
      <c r="X2075" s="4"/>
    </row>
    <row r="2076" s="3" customFormat="1" ht="9">
      <c r="X2076" s="4"/>
    </row>
    <row r="2077" s="3" customFormat="1" ht="9">
      <c r="X2077" s="4"/>
    </row>
    <row r="2078" s="3" customFormat="1" ht="9">
      <c r="X2078" s="4"/>
    </row>
    <row r="2079" s="3" customFormat="1" ht="9">
      <c r="X2079" s="4"/>
    </row>
    <row r="2080" s="3" customFormat="1" ht="9">
      <c r="X2080" s="4"/>
    </row>
    <row r="2081" s="3" customFormat="1" ht="9">
      <c r="X2081" s="4"/>
    </row>
    <row r="2082" s="3" customFormat="1" ht="9">
      <c r="X2082" s="4"/>
    </row>
    <row r="2083" s="3" customFormat="1" ht="9">
      <c r="X2083" s="4"/>
    </row>
    <row r="2084" s="3" customFormat="1" ht="9">
      <c r="X2084" s="4"/>
    </row>
    <row r="2085" s="3" customFormat="1" ht="9">
      <c r="X2085" s="4"/>
    </row>
    <row r="2086" s="3" customFormat="1" ht="9">
      <c r="X2086" s="4"/>
    </row>
    <row r="2087" s="3" customFormat="1" ht="9">
      <c r="X2087" s="4"/>
    </row>
    <row r="2088" s="3" customFormat="1" ht="9">
      <c r="X2088" s="4"/>
    </row>
    <row r="2089" s="3" customFormat="1" ht="9">
      <c r="X2089" s="4"/>
    </row>
    <row r="2090" s="3" customFormat="1" ht="9">
      <c r="X2090" s="4"/>
    </row>
    <row r="2091" s="3" customFormat="1" ht="9">
      <c r="X2091" s="4"/>
    </row>
    <row r="2092" s="3" customFormat="1" ht="9">
      <c r="X2092" s="4"/>
    </row>
    <row r="2093" s="3" customFormat="1" ht="9">
      <c r="X2093" s="4"/>
    </row>
    <row r="2094" s="3" customFormat="1" ht="9">
      <c r="X2094" s="4"/>
    </row>
    <row r="2095" s="3" customFormat="1" ht="9">
      <c r="X2095" s="4"/>
    </row>
    <row r="2096" s="3" customFormat="1" ht="9">
      <c r="X2096" s="4"/>
    </row>
    <row r="2097" s="3" customFormat="1" ht="9">
      <c r="X2097" s="4"/>
    </row>
    <row r="2098" s="3" customFormat="1" ht="9">
      <c r="X2098" s="4"/>
    </row>
    <row r="2099" s="3" customFormat="1" ht="9">
      <c r="X2099" s="4"/>
    </row>
    <row r="2100" s="3" customFormat="1" ht="9">
      <c r="X2100" s="4"/>
    </row>
    <row r="2101" s="3" customFormat="1" ht="9">
      <c r="X2101" s="4"/>
    </row>
    <row r="2102" s="3" customFormat="1" ht="9">
      <c r="X2102" s="4"/>
    </row>
    <row r="2103" s="3" customFormat="1" ht="9">
      <c r="X2103" s="4"/>
    </row>
    <row r="2104" s="3" customFormat="1" ht="9">
      <c r="X2104" s="4"/>
    </row>
    <row r="2105" s="3" customFormat="1" ht="9">
      <c r="X2105" s="4"/>
    </row>
    <row r="2106" s="3" customFormat="1" ht="9">
      <c r="X2106" s="4"/>
    </row>
    <row r="2107" s="3" customFormat="1" ht="9">
      <c r="X2107" s="4"/>
    </row>
    <row r="2108" s="3" customFormat="1" ht="9">
      <c r="X2108" s="4"/>
    </row>
    <row r="2109" s="3" customFormat="1" ht="9">
      <c r="X2109" s="4"/>
    </row>
    <row r="2110" s="3" customFormat="1" ht="9">
      <c r="X2110" s="4"/>
    </row>
    <row r="2111" s="3" customFormat="1" ht="9">
      <c r="X2111" s="4"/>
    </row>
    <row r="2112" s="3" customFormat="1" ht="9">
      <c r="X2112" s="4"/>
    </row>
    <row r="2113" s="3" customFormat="1" ht="9">
      <c r="X2113" s="4"/>
    </row>
    <row r="2114" s="3" customFormat="1" ht="9">
      <c r="X2114" s="4"/>
    </row>
    <row r="2115" s="3" customFormat="1" ht="9">
      <c r="X2115" s="4"/>
    </row>
    <row r="2116" s="3" customFormat="1" ht="9">
      <c r="X2116" s="4"/>
    </row>
    <row r="2117" s="3" customFormat="1" ht="9">
      <c r="X2117" s="4"/>
    </row>
    <row r="2118" s="3" customFormat="1" ht="9">
      <c r="X2118" s="4"/>
    </row>
    <row r="2119" s="3" customFormat="1" ht="9">
      <c r="X2119" s="4"/>
    </row>
    <row r="2120" s="3" customFormat="1" ht="9">
      <c r="X2120" s="4"/>
    </row>
    <row r="2121" s="3" customFormat="1" ht="9">
      <c r="X2121" s="4"/>
    </row>
    <row r="2122" s="3" customFormat="1" ht="9">
      <c r="X2122" s="4"/>
    </row>
    <row r="2123" s="3" customFormat="1" ht="9">
      <c r="X2123" s="4"/>
    </row>
    <row r="2124" s="3" customFormat="1" ht="9">
      <c r="X2124" s="4"/>
    </row>
    <row r="2125" s="3" customFormat="1" ht="9">
      <c r="X2125" s="4"/>
    </row>
    <row r="2126" s="3" customFormat="1" ht="9">
      <c r="X2126" s="4"/>
    </row>
    <row r="2127" s="3" customFormat="1" ht="9">
      <c r="X2127" s="4"/>
    </row>
    <row r="2128" s="3" customFormat="1" ht="9">
      <c r="X2128" s="4"/>
    </row>
    <row r="2129" s="3" customFormat="1" ht="9">
      <c r="X2129" s="4"/>
    </row>
    <row r="2130" s="3" customFormat="1" ht="9">
      <c r="X2130" s="4"/>
    </row>
    <row r="2131" s="3" customFormat="1" ht="9">
      <c r="X2131" s="4"/>
    </row>
    <row r="2132" s="3" customFormat="1" ht="9">
      <c r="X2132" s="4"/>
    </row>
    <row r="2133" s="3" customFormat="1" ht="9">
      <c r="X2133" s="4"/>
    </row>
    <row r="2134" s="3" customFormat="1" ht="9">
      <c r="X2134" s="4"/>
    </row>
    <row r="2135" s="3" customFormat="1" ht="9">
      <c r="X2135" s="4"/>
    </row>
    <row r="2136" s="3" customFormat="1" ht="9">
      <c r="X2136" s="4"/>
    </row>
    <row r="2137" s="3" customFormat="1" ht="9">
      <c r="X2137" s="4"/>
    </row>
    <row r="2138" s="3" customFormat="1" ht="9">
      <c r="X2138" s="4"/>
    </row>
    <row r="2139" s="3" customFormat="1" ht="9">
      <c r="X2139" s="4"/>
    </row>
    <row r="2140" s="3" customFormat="1" ht="9">
      <c r="X2140" s="4"/>
    </row>
    <row r="2141" s="3" customFormat="1" ht="9">
      <c r="X2141" s="4"/>
    </row>
    <row r="2142" s="3" customFormat="1" ht="9">
      <c r="X2142" s="4"/>
    </row>
    <row r="2143" s="3" customFormat="1" ht="9">
      <c r="X2143" s="4"/>
    </row>
    <row r="2144" s="3" customFormat="1" ht="9">
      <c r="X2144" s="4"/>
    </row>
    <row r="2145" s="3" customFormat="1" ht="9">
      <c r="X2145" s="4"/>
    </row>
    <row r="2146" s="3" customFormat="1" ht="9">
      <c r="X2146" s="4"/>
    </row>
    <row r="2147" s="3" customFormat="1" ht="9">
      <c r="X2147" s="4"/>
    </row>
    <row r="2148" s="3" customFormat="1" ht="9">
      <c r="X2148" s="4"/>
    </row>
    <row r="2149" s="3" customFormat="1" ht="9">
      <c r="X2149" s="4"/>
    </row>
    <row r="2150" s="3" customFormat="1" ht="9">
      <c r="X2150" s="4"/>
    </row>
    <row r="2151" s="3" customFormat="1" ht="9">
      <c r="X2151" s="4"/>
    </row>
    <row r="2152" s="3" customFormat="1" ht="9">
      <c r="X2152" s="4"/>
    </row>
    <row r="2153" s="3" customFormat="1" ht="9">
      <c r="X2153" s="4"/>
    </row>
    <row r="2154" s="3" customFormat="1" ht="9">
      <c r="X2154" s="4"/>
    </row>
    <row r="2155" s="3" customFormat="1" ht="9">
      <c r="X2155" s="4"/>
    </row>
    <row r="2156" s="3" customFormat="1" ht="9">
      <c r="X2156" s="4"/>
    </row>
    <row r="2157" s="3" customFormat="1" ht="9">
      <c r="X2157" s="4"/>
    </row>
    <row r="2158" s="3" customFormat="1" ht="9">
      <c r="X2158" s="4"/>
    </row>
    <row r="2159" s="3" customFormat="1" ht="9">
      <c r="X2159" s="4"/>
    </row>
    <row r="2160" s="3" customFormat="1" ht="9">
      <c r="X2160" s="4"/>
    </row>
    <row r="2161" s="3" customFormat="1" ht="9">
      <c r="X2161" s="4"/>
    </row>
    <row r="2162" s="3" customFormat="1" ht="9">
      <c r="X2162" s="4"/>
    </row>
    <row r="2163" s="3" customFormat="1" ht="9">
      <c r="X2163" s="4"/>
    </row>
    <row r="2164" s="3" customFormat="1" ht="9">
      <c r="X2164" s="4"/>
    </row>
    <row r="2165" s="3" customFormat="1" ht="9">
      <c r="X2165" s="4"/>
    </row>
    <row r="2166" s="3" customFormat="1" ht="9">
      <c r="X2166" s="4"/>
    </row>
    <row r="2167" s="3" customFormat="1" ht="9">
      <c r="X2167" s="4"/>
    </row>
    <row r="2168" s="3" customFormat="1" ht="9">
      <c r="X2168" s="4"/>
    </row>
    <row r="2169" s="3" customFormat="1" ht="9">
      <c r="X2169" s="4"/>
    </row>
    <row r="2170" s="3" customFormat="1" ht="9">
      <c r="X2170" s="4"/>
    </row>
    <row r="2171" s="3" customFormat="1" ht="9">
      <c r="X2171" s="4"/>
    </row>
    <row r="2172" s="3" customFormat="1" ht="9">
      <c r="X2172" s="4"/>
    </row>
    <row r="2173" s="3" customFormat="1" ht="9">
      <c r="X2173" s="4"/>
    </row>
    <row r="2174" s="3" customFormat="1" ht="9">
      <c r="X2174" s="4"/>
    </row>
    <row r="2175" s="3" customFormat="1" ht="9">
      <c r="X2175" s="4"/>
    </row>
    <row r="2176" s="3" customFormat="1" ht="9">
      <c r="X2176" s="4"/>
    </row>
    <row r="2177" s="3" customFormat="1" ht="9">
      <c r="X2177" s="4"/>
    </row>
    <row r="2178" s="3" customFormat="1" ht="9">
      <c r="X2178" s="4"/>
    </row>
    <row r="2179" s="3" customFormat="1" ht="9">
      <c r="X2179" s="4"/>
    </row>
    <row r="2180" s="3" customFormat="1" ht="9">
      <c r="X2180" s="4"/>
    </row>
    <row r="2181" s="3" customFormat="1" ht="9">
      <c r="X2181" s="4"/>
    </row>
    <row r="2182" s="3" customFormat="1" ht="9">
      <c r="X2182" s="4"/>
    </row>
    <row r="2183" s="3" customFormat="1" ht="9">
      <c r="X2183" s="4"/>
    </row>
    <row r="2184" s="3" customFormat="1" ht="9">
      <c r="X2184" s="4"/>
    </row>
    <row r="2185" s="3" customFormat="1" ht="9">
      <c r="X2185" s="4"/>
    </row>
    <row r="2186" s="3" customFormat="1" ht="9">
      <c r="X2186" s="4"/>
    </row>
    <row r="2187" s="3" customFormat="1" ht="9">
      <c r="X2187" s="4"/>
    </row>
    <row r="2188" s="3" customFormat="1" ht="9">
      <c r="X2188" s="4"/>
    </row>
    <row r="2189" s="3" customFormat="1" ht="9">
      <c r="X2189" s="4"/>
    </row>
    <row r="2190" s="3" customFormat="1" ht="9">
      <c r="X2190" s="4"/>
    </row>
    <row r="2191" s="3" customFormat="1" ht="9">
      <c r="X2191" s="4"/>
    </row>
    <row r="2192" s="3" customFormat="1" ht="9">
      <c r="X2192" s="4"/>
    </row>
    <row r="2193" s="3" customFormat="1" ht="9">
      <c r="X2193" s="4"/>
    </row>
    <row r="2194" s="3" customFormat="1" ht="9">
      <c r="X2194" s="4"/>
    </row>
    <row r="2195" s="3" customFormat="1" ht="9">
      <c r="X2195" s="4"/>
    </row>
    <row r="2196" s="3" customFormat="1" ht="9">
      <c r="X2196" s="4"/>
    </row>
    <row r="2197" s="3" customFormat="1" ht="9">
      <c r="X2197" s="4"/>
    </row>
    <row r="2198" s="3" customFormat="1" ht="9">
      <c r="X2198" s="4"/>
    </row>
    <row r="2199" s="3" customFormat="1" ht="9">
      <c r="X2199" s="4"/>
    </row>
    <row r="2200" s="3" customFormat="1" ht="9">
      <c r="X2200" s="4"/>
    </row>
    <row r="2201" s="3" customFormat="1" ht="9">
      <c r="X2201" s="4"/>
    </row>
    <row r="2202" s="3" customFormat="1" ht="9">
      <c r="X2202" s="4"/>
    </row>
    <row r="2203" s="3" customFormat="1" ht="9">
      <c r="X2203" s="4"/>
    </row>
    <row r="2204" s="3" customFormat="1" ht="9">
      <c r="X2204" s="4"/>
    </row>
    <row r="2205" s="3" customFormat="1" ht="9">
      <c r="X2205" s="4"/>
    </row>
    <row r="2206" s="3" customFormat="1" ht="9">
      <c r="X2206" s="4"/>
    </row>
    <row r="2207" s="3" customFormat="1" ht="9">
      <c r="X2207" s="4"/>
    </row>
    <row r="2208" s="3" customFormat="1" ht="9">
      <c r="X2208" s="4"/>
    </row>
    <row r="2209" s="3" customFormat="1" ht="9">
      <c r="X2209" s="4"/>
    </row>
    <row r="2210" s="3" customFormat="1" ht="9">
      <c r="X2210" s="4"/>
    </row>
    <row r="2211" s="3" customFormat="1" ht="9">
      <c r="X2211" s="4"/>
    </row>
    <row r="2212" s="3" customFormat="1" ht="9">
      <c r="X2212" s="4"/>
    </row>
    <row r="2213" s="3" customFormat="1" ht="9">
      <c r="X2213" s="4"/>
    </row>
    <row r="2214" s="3" customFormat="1" ht="9">
      <c r="X2214" s="4"/>
    </row>
    <row r="2215" s="3" customFormat="1" ht="9">
      <c r="X2215" s="4"/>
    </row>
    <row r="2216" s="3" customFormat="1" ht="9">
      <c r="X2216" s="4"/>
    </row>
    <row r="2217" s="3" customFormat="1" ht="9">
      <c r="X2217" s="4"/>
    </row>
    <row r="2218" s="3" customFormat="1" ht="9">
      <c r="X2218" s="4"/>
    </row>
    <row r="2219" s="3" customFormat="1" ht="9">
      <c r="X2219" s="4"/>
    </row>
    <row r="2220" s="3" customFormat="1" ht="9">
      <c r="X2220" s="4"/>
    </row>
    <row r="2221" s="3" customFormat="1" ht="9">
      <c r="X2221" s="4"/>
    </row>
    <row r="2222" s="3" customFormat="1" ht="9">
      <c r="X2222" s="4"/>
    </row>
    <row r="2223" s="3" customFormat="1" ht="9">
      <c r="X2223" s="4"/>
    </row>
    <row r="2224" s="3" customFormat="1" ht="9">
      <c r="X2224" s="4"/>
    </row>
    <row r="2225" s="3" customFormat="1" ht="9">
      <c r="X2225" s="4"/>
    </row>
    <row r="2226" s="3" customFormat="1" ht="9">
      <c r="X2226" s="4"/>
    </row>
    <row r="2227" s="3" customFormat="1" ht="9">
      <c r="X2227" s="4"/>
    </row>
    <row r="2228" s="3" customFormat="1" ht="9">
      <c r="X2228" s="4"/>
    </row>
    <row r="2229" s="3" customFormat="1" ht="9">
      <c r="X2229" s="4"/>
    </row>
    <row r="2230" s="3" customFormat="1" ht="9">
      <c r="X2230" s="4"/>
    </row>
    <row r="2231" s="3" customFormat="1" ht="9">
      <c r="X2231" s="4"/>
    </row>
    <row r="2232" s="3" customFormat="1" ht="9">
      <c r="X2232" s="4"/>
    </row>
    <row r="2233" s="3" customFormat="1" ht="9">
      <c r="X2233" s="4"/>
    </row>
    <row r="2234" s="3" customFormat="1" ht="9">
      <c r="X2234" s="4"/>
    </row>
    <row r="2235" s="3" customFormat="1" ht="9">
      <c r="X2235" s="4"/>
    </row>
    <row r="2236" s="3" customFormat="1" ht="9">
      <c r="X2236" s="4"/>
    </row>
    <row r="2237" s="3" customFormat="1" ht="9">
      <c r="X2237" s="4"/>
    </row>
    <row r="2238" s="3" customFormat="1" ht="9">
      <c r="X2238" s="4"/>
    </row>
    <row r="2239" s="3" customFormat="1" ht="9">
      <c r="X2239" s="4"/>
    </row>
    <row r="2240" s="3" customFormat="1" ht="9">
      <c r="X2240" s="4"/>
    </row>
    <row r="2241" s="3" customFormat="1" ht="9">
      <c r="X2241" s="4"/>
    </row>
    <row r="2242" s="3" customFormat="1" ht="9">
      <c r="X2242" s="4"/>
    </row>
    <row r="2243" s="3" customFormat="1" ht="9">
      <c r="X2243" s="4"/>
    </row>
    <row r="2244" s="3" customFormat="1" ht="9">
      <c r="X2244" s="4"/>
    </row>
    <row r="2245" s="3" customFormat="1" ht="9">
      <c r="X2245" s="4"/>
    </row>
    <row r="2246" s="3" customFormat="1" ht="9">
      <c r="X2246" s="4"/>
    </row>
    <row r="2247" s="3" customFormat="1" ht="9">
      <c r="X2247" s="4"/>
    </row>
    <row r="2248" s="3" customFormat="1" ht="9">
      <c r="X2248" s="4"/>
    </row>
    <row r="2249" s="3" customFormat="1" ht="9">
      <c r="X2249" s="4"/>
    </row>
    <row r="2250" s="3" customFormat="1" ht="9">
      <c r="X2250" s="4"/>
    </row>
    <row r="2251" s="3" customFormat="1" ht="9">
      <c r="X2251" s="4"/>
    </row>
    <row r="2252" s="3" customFormat="1" ht="9">
      <c r="X2252" s="4"/>
    </row>
    <row r="2253" s="3" customFormat="1" ht="9">
      <c r="X2253" s="4"/>
    </row>
    <row r="2254" s="3" customFormat="1" ht="9">
      <c r="X2254" s="4"/>
    </row>
    <row r="2255" s="3" customFormat="1" ht="9">
      <c r="X2255" s="4"/>
    </row>
    <row r="2256" s="3" customFormat="1" ht="9">
      <c r="X2256" s="4"/>
    </row>
    <row r="2257" s="3" customFormat="1" ht="9">
      <c r="X2257" s="4"/>
    </row>
    <row r="2258" s="3" customFormat="1" ht="9">
      <c r="X2258" s="4"/>
    </row>
    <row r="2259" s="3" customFormat="1" ht="9">
      <c r="X2259" s="4"/>
    </row>
    <row r="2260" s="3" customFormat="1" ht="9">
      <c r="X2260" s="4"/>
    </row>
    <row r="2261" s="3" customFormat="1" ht="9">
      <c r="X2261" s="4"/>
    </row>
    <row r="2262" s="3" customFormat="1" ht="9">
      <c r="X2262" s="4"/>
    </row>
    <row r="2263" s="3" customFormat="1" ht="9">
      <c r="X2263" s="4"/>
    </row>
    <row r="2264" s="3" customFormat="1" ht="9">
      <c r="X2264" s="4"/>
    </row>
    <row r="2265" s="3" customFormat="1" ht="9">
      <c r="X2265" s="4"/>
    </row>
    <row r="2266" s="3" customFormat="1" ht="9">
      <c r="X2266" s="4"/>
    </row>
    <row r="2267" s="3" customFormat="1" ht="9">
      <c r="X2267" s="4"/>
    </row>
    <row r="2268" s="3" customFormat="1" ht="9">
      <c r="X2268" s="4"/>
    </row>
    <row r="2269" s="3" customFormat="1" ht="9">
      <c r="X2269" s="4"/>
    </row>
    <row r="2270" s="3" customFormat="1" ht="9">
      <c r="X2270" s="4"/>
    </row>
    <row r="2271" s="3" customFormat="1" ht="9">
      <c r="X2271" s="4"/>
    </row>
    <row r="2272" s="3" customFormat="1" ht="9">
      <c r="X2272" s="4"/>
    </row>
    <row r="2273" s="3" customFormat="1" ht="9">
      <c r="X2273" s="4"/>
    </row>
    <row r="2274" s="3" customFormat="1" ht="9">
      <c r="X2274" s="4"/>
    </row>
    <row r="2275" s="3" customFormat="1" ht="9">
      <c r="X2275" s="4"/>
    </row>
    <row r="2276" s="3" customFormat="1" ht="9">
      <c r="X2276" s="4"/>
    </row>
    <row r="2277" s="3" customFormat="1" ht="9">
      <c r="X2277" s="4"/>
    </row>
    <row r="2278" s="3" customFormat="1" ht="9">
      <c r="X2278" s="4"/>
    </row>
    <row r="2279" s="3" customFormat="1" ht="9">
      <c r="X2279" s="4"/>
    </row>
    <row r="2280" s="3" customFormat="1" ht="9">
      <c r="X2280" s="4"/>
    </row>
    <row r="2281" s="3" customFormat="1" ht="9">
      <c r="X2281" s="4"/>
    </row>
    <row r="2282" s="3" customFormat="1" ht="9">
      <c r="X2282" s="4"/>
    </row>
    <row r="2283" s="3" customFormat="1" ht="9">
      <c r="X2283" s="4"/>
    </row>
    <row r="2284" s="3" customFormat="1" ht="9">
      <c r="X2284" s="4"/>
    </row>
    <row r="2285" s="3" customFormat="1" ht="9">
      <c r="X2285" s="4"/>
    </row>
    <row r="2286" s="3" customFormat="1" ht="9">
      <c r="X2286" s="4"/>
    </row>
    <row r="2287" s="3" customFormat="1" ht="9">
      <c r="X2287" s="4"/>
    </row>
    <row r="2288" s="3" customFormat="1" ht="9">
      <c r="X2288" s="4"/>
    </row>
    <row r="2289" s="3" customFormat="1" ht="9">
      <c r="X2289" s="4"/>
    </row>
    <row r="2290" s="3" customFormat="1" ht="9">
      <c r="X2290" s="4"/>
    </row>
    <row r="2291" s="3" customFormat="1" ht="9">
      <c r="X2291" s="4"/>
    </row>
    <row r="2292" s="3" customFormat="1" ht="9">
      <c r="X2292" s="4"/>
    </row>
    <row r="2293" s="3" customFormat="1" ht="9">
      <c r="X2293" s="4"/>
    </row>
    <row r="2294" s="3" customFormat="1" ht="9">
      <c r="X2294" s="4"/>
    </row>
    <row r="2295" s="3" customFormat="1" ht="9">
      <c r="X2295" s="4"/>
    </row>
    <row r="2296" s="3" customFormat="1" ht="9">
      <c r="X2296" s="4"/>
    </row>
    <row r="2297" s="3" customFormat="1" ht="9">
      <c r="X2297" s="4"/>
    </row>
    <row r="2298" s="3" customFormat="1" ht="9">
      <c r="X2298" s="4"/>
    </row>
    <row r="2299" s="3" customFormat="1" ht="9">
      <c r="X2299" s="4"/>
    </row>
    <row r="2300" s="3" customFormat="1" ht="9">
      <c r="X2300" s="4"/>
    </row>
    <row r="2301" s="3" customFormat="1" ht="9">
      <c r="X2301" s="4"/>
    </row>
    <row r="2302" s="3" customFormat="1" ht="9">
      <c r="X2302" s="4"/>
    </row>
    <row r="2303" s="3" customFormat="1" ht="9">
      <c r="X2303" s="4"/>
    </row>
    <row r="2304" s="3" customFormat="1" ht="9">
      <c r="X2304" s="4"/>
    </row>
    <row r="2305" s="3" customFormat="1" ht="9">
      <c r="X2305" s="4"/>
    </row>
    <row r="2306" s="3" customFormat="1" ht="9">
      <c r="X2306" s="4"/>
    </row>
    <row r="2307" s="3" customFormat="1" ht="9">
      <c r="X2307" s="4"/>
    </row>
    <row r="2308" s="3" customFormat="1" ht="9">
      <c r="X2308" s="4"/>
    </row>
    <row r="2309" s="3" customFormat="1" ht="9">
      <c r="X2309" s="4"/>
    </row>
    <row r="2310" s="3" customFormat="1" ht="9">
      <c r="X2310" s="4"/>
    </row>
    <row r="2311" s="3" customFormat="1" ht="9">
      <c r="X2311" s="4"/>
    </row>
    <row r="2312" s="3" customFormat="1" ht="9">
      <c r="X2312" s="4"/>
    </row>
    <row r="2313" s="3" customFormat="1" ht="9">
      <c r="X2313" s="4"/>
    </row>
    <row r="2314" s="3" customFormat="1" ht="9">
      <c r="X2314" s="4"/>
    </row>
    <row r="2315" s="3" customFormat="1" ht="9">
      <c r="X2315" s="4"/>
    </row>
    <row r="2316" s="3" customFormat="1" ht="9">
      <c r="X2316" s="4"/>
    </row>
    <row r="2317" s="3" customFormat="1" ht="9">
      <c r="X2317" s="4"/>
    </row>
    <row r="2318" s="3" customFormat="1" ht="9">
      <c r="X2318" s="4"/>
    </row>
    <row r="2319" s="3" customFormat="1" ht="9">
      <c r="X2319" s="4"/>
    </row>
    <row r="2320" s="3" customFormat="1" ht="9">
      <c r="X2320" s="4"/>
    </row>
    <row r="2321" s="3" customFormat="1" ht="9">
      <c r="X2321" s="4"/>
    </row>
    <row r="2322" s="3" customFormat="1" ht="9">
      <c r="X2322" s="4"/>
    </row>
    <row r="2323" s="3" customFormat="1" ht="9">
      <c r="X2323" s="4"/>
    </row>
    <row r="2324" s="3" customFormat="1" ht="9">
      <c r="X2324" s="4"/>
    </row>
    <row r="2325" s="3" customFormat="1" ht="9">
      <c r="X2325" s="4"/>
    </row>
    <row r="2326" s="3" customFormat="1" ht="9">
      <c r="X2326" s="4"/>
    </row>
    <row r="2327" s="3" customFormat="1" ht="9">
      <c r="X2327" s="4"/>
    </row>
    <row r="2328" s="3" customFormat="1" ht="9">
      <c r="X2328" s="4"/>
    </row>
    <row r="2329" s="3" customFormat="1" ht="9">
      <c r="X2329" s="4"/>
    </row>
    <row r="2330" s="3" customFormat="1" ht="9">
      <c r="X2330" s="4"/>
    </row>
    <row r="2331" s="3" customFormat="1" ht="9">
      <c r="X2331" s="4"/>
    </row>
    <row r="2332" s="3" customFormat="1" ht="9">
      <c r="X2332" s="4"/>
    </row>
    <row r="2333" s="3" customFormat="1" ht="9">
      <c r="X2333" s="4"/>
    </row>
    <row r="2334" s="3" customFormat="1" ht="9">
      <c r="X2334" s="4"/>
    </row>
    <row r="2335" s="3" customFormat="1" ht="9">
      <c r="X2335" s="4"/>
    </row>
    <row r="2336" s="3" customFormat="1" ht="9">
      <c r="X2336" s="4"/>
    </row>
    <row r="2337" s="3" customFormat="1" ht="9">
      <c r="X2337" s="4"/>
    </row>
    <row r="2338" s="3" customFormat="1" ht="9">
      <c r="X2338" s="4"/>
    </row>
    <row r="2339" s="3" customFormat="1" ht="9">
      <c r="X2339" s="4"/>
    </row>
    <row r="2340" s="3" customFormat="1" ht="9">
      <c r="X2340" s="4"/>
    </row>
    <row r="2341" s="3" customFormat="1" ht="9">
      <c r="X2341" s="4"/>
    </row>
    <row r="2342" s="3" customFormat="1" ht="9">
      <c r="X2342" s="4"/>
    </row>
    <row r="2343" s="3" customFormat="1" ht="9">
      <c r="X2343" s="4"/>
    </row>
    <row r="2344" s="3" customFormat="1" ht="9">
      <c r="X2344" s="4"/>
    </row>
    <row r="2345" s="3" customFormat="1" ht="9">
      <c r="X2345" s="4"/>
    </row>
    <row r="2346" s="3" customFormat="1" ht="9">
      <c r="X2346" s="4"/>
    </row>
    <row r="2347" s="3" customFormat="1" ht="9">
      <c r="X2347" s="4"/>
    </row>
    <row r="2348" s="3" customFormat="1" ht="9">
      <c r="X2348" s="4"/>
    </row>
    <row r="2349" s="3" customFormat="1" ht="9">
      <c r="X2349" s="4"/>
    </row>
    <row r="2350" s="3" customFormat="1" ht="9">
      <c r="X2350" s="4"/>
    </row>
    <row r="2351" s="3" customFormat="1" ht="9">
      <c r="X2351" s="4"/>
    </row>
    <row r="2352" s="3" customFormat="1" ht="9">
      <c r="X2352" s="4"/>
    </row>
    <row r="2353" s="3" customFormat="1" ht="9">
      <c r="X2353" s="4"/>
    </row>
    <row r="2354" s="3" customFormat="1" ht="9">
      <c r="X2354" s="4"/>
    </row>
    <row r="2355" s="3" customFormat="1" ht="9">
      <c r="X2355" s="4"/>
    </row>
    <row r="2356" s="3" customFormat="1" ht="9">
      <c r="X2356" s="4"/>
    </row>
    <row r="2357" s="3" customFormat="1" ht="9">
      <c r="X2357" s="4"/>
    </row>
    <row r="2358" s="3" customFormat="1" ht="9">
      <c r="X2358" s="4"/>
    </row>
    <row r="2359" s="3" customFormat="1" ht="9">
      <c r="X2359" s="4"/>
    </row>
    <row r="2360" s="3" customFormat="1" ht="9">
      <c r="X2360" s="4"/>
    </row>
    <row r="2361" s="3" customFormat="1" ht="9">
      <c r="X2361" s="4"/>
    </row>
    <row r="2362" s="3" customFormat="1" ht="9">
      <c r="X2362" s="4"/>
    </row>
    <row r="2363" s="3" customFormat="1" ht="9">
      <c r="X2363" s="4"/>
    </row>
    <row r="2364" s="3" customFormat="1" ht="9">
      <c r="X2364" s="4"/>
    </row>
  </sheetData>
  <mergeCells count="4">
    <mergeCell ref="A4:A5"/>
    <mergeCell ref="B4:K4"/>
    <mergeCell ref="A1:L2"/>
    <mergeCell ref="L4:L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2001-10-22T11:16:47Z</cp:lastPrinted>
  <dcterms:created xsi:type="dcterms:W3CDTF">2001-05-25T15:41:23Z</dcterms:created>
  <dcterms:modified xsi:type="dcterms:W3CDTF">2001-10-22T11:16:53Z</dcterms:modified>
  <cp:category/>
  <cp:version/>
  <cp:contentType/>
  <cp:contentStatus/>
</cp:coreProperties>
</file>