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80458B0E-9733-4914-B2CF-9C109806B74B}" xr6:coauthVersionLast="47" xr6:coauthVersionMax="47" xr10:uidLastSave="{00000000-0000-0000-0000-000000000000}"/>
  <bookViews>
    <workbookView xWindow="28680" yWindow="-120" windowWidth="29040" windowHeight="15990" tabRatio="601" xr2:uid="{00000000-000D-0000-FFFF-FFFF00000000}"/>
  </bookViews>
  <sheets>
    <sheet name="T1.8" sheetId="2" r:id="rId1"/>
    <sheet name="Gráfico 27 e 28" sheetId="3" state="hidden" r:id="rId2"/>
  </sheets>
  <definedNames>
    <definedName name="_Fill" localSheetId="0" hidden="1">'T1.8'!$B$3:$E$3</definedName>
    <definedName name="_Fill" hidden="1">#REF!</definedName>
    <definedName name="_xlnm.Print_Area" localSheetId="0">'T1.8'!$A$1:$E$30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7" i="2"/>
  <c r="D7" i="2"/>
  <c r="C7" i="2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B7" i="2" l="1"/>
</calcChain>
</file>

<file path=xl/sharedStrings.xml><?xml version="1.0" encoding="utf-8"?>
<sst xmlns="http://schemas.openxmlformats.org/spreadsheetml/2006/main" count="66" uniqueCount="64">
  <si>
    <t>Refinery (States)</t>
  </si>
  <si>
    <t>Volume of processed oil (barril/day)</t>
  </si>
  <si>
    <t xml:space="preserve">Total </t>
  </si>
  <si>
    <t>Oil</t>
  </si>
  <si>
    <t>Domestic¹</t>
  </si>
  <si>
    <t>Total</t>
  </si>
  <si>
    <t>Manguinhos (RJ)</t>
  </si>
  <si>
    <t>Riograndense (RS)</t>
  </si>
  <si>
    <t>Lubnor (CE)</t>
  </si>
  <si>
    <t>Recap (SP)</t>
  </si>
  <si>
    <t>Reduc (RJ)</t>
  </si>
  <si>
    <t>Refap (RS)</t>
  </si>
  <si>
    <t>Regap (MG)</t>
  </si>
  <si>
    <t xml:space="preserve">Refman (AM) </t>
  </si>
  <si>
    <t>Repar (PR)</t>
  </si>
  <si>
    <t>Replan (SP)</t>
  </si>
  <si>
    <t>Revap (SP)</t>
  </si>
  <si>
    <t>Refmat (BA)</t>
  </si>
  <si>
    <t>RPBC (SP)</t>
  </si>
  <si>
    <t>RPCC (RN)</t>
  </si>
  <si>
    <t>Rnest (PE)</t>
  </si>
  <si>
    <t>Univen (SP)</t>
  </si>
  <si>
    <t>Dax Oil (BA)</t>
  </si>
  <si>
    <t>Ssoil (SP)</t>
  </si>
  <si>
    <t xml:space="preserve"> oil and condensate.</t>
  </si>
  <si>
    <t>GRÁFICO 27</t>
  </si>
  <si>
    <t>MIL m3</t>
  </si>
  <si>
    <t>SIX</t>
  </si>
  <si>
    <t>LUBNOR</t>
  </si>
  <si>
    <t>MANGUINHOS</t>
  </si>
  <si>
    <t>IPIRANGA</t>
  </si>
  <si>
    <t>REMAN</t>
  </si>
  <si>
    <t>RECAP</t>
  </si>
  <si>
    <t>RPBC</t>
  </si>
  <si>
    <t>REFAP</t>
  </si>
  <si>
    <t>REGAP</t>
  </si>
  <si>
    <t>REPAR</t>
  </si>
  <si>
    <t>RLAM</t>
  </si>
  <si>
    <t>REVAP</t>
  </si>
  <si>
    <t>REDUC</t>
  </si>
  <si>
    <t>REPLAN</t>
  </si>
  <si>
    <t>PRODUÇÃO DE DERIVADOS DE PETRÓLEO</t>
  </si>
  <si>
    <t>Óleo Diesel</t>
  </si>
  <si>
    <t xml:space="preserve">POR REFINARIAS NACIONAIS </t>
  </si>
  <si>
    <t xml:space="preserve">Gasolina Automotiva </t>
  </si>
  <si>
    <t>Óleo Combustível</t>
  </si>
  <si>
    <t xml:space="preserve">Nafta </t>
  </si>
  <si>
    <t>Querosene Iluminante</t>
  </si>
  <si>
    <t xml:space="preserve">GLP </t>
  </si>
  <si>
    <t>Querosene de Aviação</t>
  </si>
  <si>
    <t>Asfalto</t>
  </si>
  <si>
    <t>Óleo Lubrificante</t>
  </si>
  <si>
    <t>Parafina</t>
  </si>
  <si>
    <t>Solvente</t>
  </si>
  <si>
    <t>Outros</t>
  </si>
  <si>
    <t>Gasolina de Aviação</t>
  </si>
  <si>
    <t>Coque</t>
  </si>
  <si>
    <r>
      <t>Fonte</t>
    </r>
    <r>
      <rPr>
        <b/>
        <sz val="9"/>
        <rFont val="Arial"/>
        <family val="2"/>
      </rPr>
      <t>: Quadro 14.</t>
    </r>
  </si>
  <si>
    <t>GRÁFICO 28</t>
  </si>
  <si>
    <r>
      <t>Other loads</t>
    </r>
    <r>
      <rPr>
        <b/>
        <vertAlign val="superscript"/>
        <sz val="7"/>
        <color theme="1"/>
        <rFont val="Helvetica Neue"/>
      </rPr>
      <t>2</t>
    </r>
  </si>
  <si>
    <r>
      <t>Imported</t>
    </r>
    <r>
      <rPr>
        <b/>
        <vertAlign val="superscript"/>
        <sz val="7"/>
        <color theme="1"/>
        <rFont val="Helvetica Neue"/>
      </rPr>
      <t>1</t>
    </r>
  </si>
  <si>
    <t>Sources: ANP/SPC, according to ANP Resolution No. 729/2018</t>
  </si>
  <si>
    <r>
      <t>¹Includes oil and condensate.</t>
    </r>
    <r>
      <rPr>
        <vertAlign val="superscript"/>
        <sz val="7"/>
        <color theme="1"/>
        <rFont val="Helvetica Neue"/>
      </rPr>
      <t xml:space="preserve"> 2</t>
    </r>
    <r>
      <rPr>
        <sz val="7"/>
        <color theme="1"/>
        <rFont val="Helvetica Neue"/>
      </rPr>
      <t>Includes oil and oil products residues which are reprocessed in the atmospheric distillation units with</t>
    </r>
  </si>
  <si>
    <t>Table 1.8 – Volume of processed oil, per origin (domestic and imported), by refinery –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</si>
</sst>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2">
    <font>
      <sz val="12"/>
      <name val="Arial MT"/>
    </font>
    <font>
      <sz val="10"/>
      <name val="Arial"/>
      <family val="2"/>
    </font>
    <font>
      <b/>
      <sz val="16"/>
      <name val="Times New Roman"/>
      <family val="1"/>
    </font>
    <font>
      <sz val="12"/>
      <name val="Arial MT"/>
    </font>
    <font>
      <b/>
      <sz val="14"/>
      <name val="Times New Roman"/>
      <family val="1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3"/>
      <name val="Times New Roman"/>
      <family val="1"/>
    </font>
    <font>
      <sz val="9"/>
      <name val="Arial MT"/>
    </font>
    <font>
      <sz val="10"/>
      <name val="Arial MT"/>
    </font>
    <font>
      <sz val="12"/>
      <name val="Arial MT"/>
    </font>
    <font>
      <b/>
      <sz val="10"/>
      <name val="Arial MT"/>
    </font>
    <font>
      <sz val="10"/>
      <color indexed="8"/>
      <name val="MS Sans Serif"/>
      <family val="2"/>
    </font>
    <font>
      <sz val="7"/>
      <name val="Helvetica Neue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</font>
    <font>
      <b/>
      <sz val="7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165" fontId="10" fillId="0" borderId="0" xfId="3" applyNumberFormat="1" applyFont="1" applyFill="1" applyBorder="1"/>
    <xf numFmtId="165" fontId="11" fillId="0" borderId="0" xfId="3" applyNumberFormat="1" applyFont="1" applyFill="1" applyBorder="1"/>
    <xf numFmtId="0" fontId="12" fillId="0" borderId="0" xfId="0" applyFont="1"/>
    <xf numFmtId="165" fontId="13" fillId="0" borderId="0" xfId="3" applyNumberFormat="1" applyFont="1" applyFill="1" applyBorder="1"/>
    <xf numFmtId="0" fontId="3" fillId="3" borderId="0" xfId="0" applyFont="1" applyFill="1"/>
    <xf numFmtId="0" fontId="15" fillId="2" borderId="0" xfId="0" applyFont="1" applyFill="1"/>
    <xf numFmtId="165" fontId="15" fillId="2" borderId="0" xfId="3" applyNumberFormat="1" applyFont="1" applyFill="1"/>
    <xf numFmtId="165" fontId="15" fillId="2" borderId="0" xfId="0" applyNumberFormat="1" applyFont="1" applyFill="1"/>
    <xf numFmtId="0" fontId="15" fillId="2" borderId="0" xfId="0" applyFont="1" applyFill="1" applyAlignment="1">
      <alignment horizontal="left"/>
    </xf>
    <xf numFmtId="166" fontId="15" fillId="2" borderId="0" xfId="2" applyNumberFormat="1" applyFont="1" applyFill="1"/>
    <xf numFmtId="166" fontId="15" fillId="2" borderId="0" xfId="0" applyNumberFormat="1" applyFont="1" applyFill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 wrapText="1"/>
    </xf>
    <xf numFmtId="37" fontId="1" fillId="0" borderId="0" xfId="0" applyNumberFormat="1" applyFont="1" applyAlignment="1">
      <alignment horizontal="right" wrapText="1"/>
    </xf>
    <xf numFmtId="37" fontId="1" fillId="2" borderId="1" xfId="0" applyNumberFormat="1" applyFont="1" applyFill="1" applyBorder="1" applyAlignment="1">
      <alignment horizontal="right" wrapText="1"/>
    </xf>
    <xf numFmtId="37" fontId="1" fillId="2" borderId="0" xfId="0" applyNumberFormat="1" applyFont="1" applyFill="1" applyAlignment="1">
      <alignment horizontal="right" wrapText="1"/>
    </xf>
    <xf numFmtId="3" fontId="1" fillId="2" borderId="1" xfId="0" applyNumberFormat="1" applyFont="1" applyFill="1" applyBorder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19" fillId="2" borderId="0" xfId="0" applyNumberFormat="1" applyFont="1" applyFill="1"/>
    <xf numFmtId="165" fontId="19" fillId="2" borderId="0" xfId="0" applyNumberFormat="1" applyFont="1" applyFill="1" applyAlignment="1">
      <alignment horizontal="center" vertical="center"/>
    </xf>
    <xf numFmtId="0" fontId="19" fillId="2" borderId="0" xfId="0" applyFont="1" applyFill="1"/>
    <xf numFmtId="0" fontId="17" fillId="2" borderId="0" xfId="0" applyFont="1" applyFill="1" applyAlignment="1">
      <alignment horizontal="left" vertical="center"/>
    </xf>
    <xf numFmtId="165" fontId="19" fillId="2" borderId="0" xfId="3" applyNumberFormat="1" applyFont="1" applyFill="1"/>
    <xf numFmtId="0" fontId="19" fillId="4" borderId="0" xfId="1" applyFont="1" applyFill="1" applyAlignment="1">
      <alignment horizontal="left" wrapText="1"/>
    </xf>
    <xf numFmtId="49" fontId="19" fillId="2" borderId="0" xfId="3" applyNumberFormat="1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left"/>
    </xf>
    <xf numFmtId="165" fontId="19" fillId="2" borderId="2" xfId="3" applyNumberFormat="1" applyFont="1" applyFill="1" applyBorder="1" applyAlignment="1">
      <alignment horizontal="fill"/>
    </xf>
    <xf numFmtId="165" fontId="19" fillId="2" borderId="2" xfId="3" applyNumberFormat="1" applyFont="1" applyFill="1" applyBorder="1"/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165" fontId="21" fillId="2" borderId="0" xfId="3" applyNumberFormat="1" applyFont="1" applyFill="1" applyAlignment="1">
      <alignment horizontal="right"/>
    </xf>
    <xf numFmtId="165" fontId="21" fillId="2" borderId="0" xfId="0" applyNumberFormat="1" applyFont="1" applyFill="1" applyAlignment="1">
      <alignment horizontal="right"/>
    </xf>
    <xf numFmtId="3" fontId="21" fillId="2" borderId="0" xfId="0" applyNumberFormat="1" applyFont="1" applyFill="1" applyAlignment="1">
      <alignment horizontal="right" vertical="center"/>
    </xf>
    <xf numFmtId="165" fontId="15" fillId="2" borderId="0" xfId="3" applyNumberFormat="1" applyFont="1" applyFill="1" applyAlignment="1">
      <alignment horizontal="right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5" fillId="2" borderId="0" xfId="3" applyNumberFormat="1" applyFont="1" applyFill="1" applyBorder="1" applyAlignment="1">
      <alignment wrapText="1"/>
    </xf>
  </cellXfs>
  <cellStyles count="4">
    <cellStyle name="Normal" xfId="0" builtinId="0"/>
    <cellStyle name="Normal_Plan1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18550413618851"/>
          <c:y val="8.4375000000000006E-2"/>
          <c:w val="0.52028308304929149"/>
          <c:h val="0.65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27 e 28'!$Y$4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'Gráfico 27 e 28'!$Z$3:$AM$3</c:f>
              <c:strCache>
                <c:ptCount val="14"/>
                <c:pt idx="0">
                  <c:v>SIX</c:v>
                </c:pt>
                <c:pt idx="1">
                  <c:v>LUBNOR</c:v>
                </c:pt>
                <c:pt idx="2">
                  <c:v>MANGUINHOS</c:v>
                </c:pt>
                <c:pt idx="3">
                  <c:v>IPIRANGA</c:v>
                </c:pt>
                <c:pt idx="4">
                  <c:v>REMAN</c:v>
                </c:pt>
                <c:pt idx="5">
                  <c:v>RECAP</c:v>
                </c:pt>
                <c:pt idx="6">
                  <c:v>RPBC</c:v>
                </c:pt>
                <c:pt idx="7">
                  <c:v>REFAP</c:v>
                </c:pt>
                <c:pt idx="8">
                  <c:v>REGAP</c:v>
                </c:pt>
                <c:pt idx="9">
                  <c:v>REPAR</c:v>
                </c:pt>
                <c:pt idx="10">
                  <c:v>RLAM</c:v>
                </c:pt>
                <c:pt idx="11">
                  <c:v>REVAP</c:v>
                </c:pt>
                <c:pt idx="12">
                  <c:v>REDUC</c:v>
                </c:pt>
                <c:pt idx="13">
                  <c:v>REPLAN</c:v>
                </c:pt>
              </c:strCache>
            </c:strRef>
          </c:cat>
          <c:val>
            <c:numRef>
              <c:f>'Gráfico 27 e 28'!$Z$4:$AM$4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15397</c:v>
                </c:pt>
                <c:pt idx="2" formatCode="#,##0">
                  <c:v>29204</c:v>
                </c:pt>
                <c:pt idx="3" formatCode="#,##0">
                  <c:v>310195</c:v>
                </c:pt>
                <c:pt idx="4">
                  <c:v>627326</c:v>
                </c:pt>
                <c:pt idx="5" formatCode="#,##0">
                  <c:v>944633</c:v>
                </c:pt>
                <c:pt idx="6" formatCode="#,##0">
                  <c:v>4012538</c:v>
                </c:pt>
                <c:pt idx="7" formatCode="#,##0">
                  <c:v>2726312</c:v>
                </c:pt>
                <c:pt idx="8">
                  <c:v>2779843</c:v>
                </c:pt>
                <c:pt idx="9" formatCode="#,##0">
                  <c:v>4562602</c:v>
                </c:pt>
                <c:pt idx="10">
                  <c:v>2178219</c:v>
                </c:pt>
                <c:pt idx="11" formatCode="#,##0">
                  <c:v>3252821</c:v>
                </c:pt>
                <c:pt idx="12" formatCode="#,##0">
                  <c:v>2612823</c:v>
                </c:pt>
                <c:pt idx="13" formatCode="#,##0">
                  <c:v>8379885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5-4A4A-A36D-CD6A3B99BF52}"/>
            </c:ext>
          </c:extLst>
        </c:ser>
        <c:ser>
          <c:idx val="1"/>
          <c:order val="1"/>
          <c:tx>
            <c:strRef>
              <c:f>'Gráfico 27 e 28'!$Y$5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28'!$Z$5:$AM$5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2941</c:v>
                </c:pt>
                <c:pt idx="2" formatCode="#,##0">
                  <c:v>462956</c:v>
                </c:pt>
                <c:pt idx="3" formatCode="#,##0">
                  <c:v>347462</c:v>
                </c:pt>
                <c:pt idx="4">
                  <c:v>292406</c:v>
                </c:pt>
                <c:pt idx="5" formatCode="#,##0">
                  <c:v>742737</c:v>
                </c:pt>
                <c:pt idx="6" formatCode="#,##0">
                  <c:v>1666687</c:v>
                </c:pt>
                <c:pt idx="7" formatCode="#,##0">
                  <c:v>906840</c:v>
                </c:pt>
                <c:pt idx="8">
                  <c:v>1373696</c:v>
                </c:pt>
                <c:pt idx="9" formatCode="#,##0">
                  <c:v>2192189</c:v>
                </c:pt>
                <c:pt idx="10">
                  <c:v>799764</c:v>
                </c:pt>
                <c:pt idx="11" formatCode="#,##0">
                  <c:v>2902014</c:v>
                </c:pt>
                <c:pt idx="12">
                  <c:v>2106401</c:v>
                </c:pt>
                <c:pt idx="13" formatCode="#,##0">
                  <c:v>4806779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5-4A4A-A36D-CD6A3B99BF52}"/>
            </c:ext>
          </c:extLst>
        </c:ser>
        <c:ser>
          <c:idx val="2"/>
          <c:order val="2"/>
          <c:tx>
            <c:strRef>
              <c:f>'Gráfico 27 e 28'!$Y$6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28'!$Z$6:$AM$6</c:f>
              <c:numCache>
                <c:formatCode>#,##0_);\(#,##0\)</c:formatCode>
                <c:ptCount val="14"/>
                <c:pt idx="0" formatCode="#,##0">
                  <c:v>131131.38673711763</c:v>
                </c:pt>
                <c:pt idx="1">
                  <c:v>94268.868828110775</c:v>
                </c:pt>
                <c:pt idx="2" formatCode="#,##0">
                  <c:v>243666.64151216083</c:v>
                </c:pt>
                <c:pt idx="3" formatCode="#,##0">
                  <c:v>110221.85492135231</c:v>
                </c:pt>
                <c:pt idx="4">
                  <c:v>199972.55863970373</c:v>
                </c:pt>
                <c:pt idx="5" formatCode="#,##0">
                  <c:v>106487.03937241089</c:v>
                </c:pt>
                <c:pt idx="6" formatCode="#,##0">
                  <c:v>449524.32956264709</c:v>
                </c:pt>
                <c:pt idx="7" formatCode="#,##0">
                  <c:v>790258.05396272626</c:v>
                </c:pt>
                <c:pt idx="8">
                  <c:v>1001063.1922985875</c:v>
                </c:pt>
                <c:pt idx="9" formatCode="#,##0">
                  <c:v>1454903.9104249966</c:v>
                </c:pt>
                <c:pt idx="10">
                  <c:v>2849763.77959705</c:v>
                </c:pt>
                <c:pt idx="11" formatCode="#,##0">
                  <c:v>2994875.1361392657</c:v>
                </c:pt>
                <c:pt idx="12" formatCode="#,##0">
                  <c:v>2410036.0964237363</c:v>
                </c:pt>
                <c:pt idx="13" formatCode="#,##0">
                  <c:v>3862262.8143388298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D5-4A4A-A36D-CD6A3B99BF52}"/>
            </c:ext>
          </c:extLst>
        </c:ser>
        <c:ser>
          <c:idx val="3"/>
          <c:order val="3"/>
          <c:tx>
            <c:strRef>
              <c:f>'Gráfico 27 e 28'!$Y$7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28'!$Z$7:$AM$7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414669.05735683162</c:v>
                </c:pt>
                <c:pt idx="5">
                  <c:v>17269</c:v>
                </c:pt>
                <c:pt idx="6">
                  <c:v>22647</c:v>
                </c:pt>
                <c:pt idx="7">
                  <c:v>2155731</c:v>
                </c:pt>
                <c:pt idx="8">
                  <c:v>366510</c:v>
                </c:pt>
                <c:pt idx="9">
                  <c:v>898916</c:v>
                </c:pt>
                <c:pt idx="10">
                  <c:v>2500461.5329545159</c:v>
                </c:pt>
                <c:pt idx="11">
                  <c:v>1878276</c:v>
                </c:pt>
                <c:pt idx="12" formatCode="#,##0">
                  <c:v>896901.03377876233</c:v>
                </c:pt>
                <c:pt idx="13" formatCode="#,##0">
                  <c:v>1108456.1150858384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D5-4A4A-A36D-CD6A3B99BF52}"/>
            </c:ext>
          </c:extLst>
        </c:ser>
        <c:ser>
          <c:idx val="4"/>
          <c:order val="4"/>
          <c:tx>
            <c:strRef>
              <c:f>'Gráfico 27 e 28'!$Y$8</c:f>
              <c:strCache>
                <c:ptCount val="1"/>
                <c:pt idx="0">
                  <c:v>Querosene Iluminante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28'!$Z$8:$AM$8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9220</c:v>
                </c:pt>
                <c:pt idx="4">
                  <c:v>0</c:v>
                </c:pt>
                <c:pt idx="5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>
                  <c:v>21619</c:v>
                </c:pt>
                <c:pt idx="9" formatCode="#,##0">
                  <c:v>14657</c:v>
                </c:pt>
                <c:pt idx="10">
                  <c:v>11118</c:v>
                </c:pt>
                <c:pt idx="11" formatCode="#,##0">
                  <c:v>37208</c:v>
                </c:pt>
                <c:pt idx="12">
                  <c:v>19564</c:v>
                </c:pt>
                <c:pt idx="13" formatCode="#,##0">
                  <c:v>94854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D5-4A4A-A36D-CD6A3B99BF52}"/>
            </c:ext>
          </c:extLst>
        </c:ser>
        <c:ser>
          <c:idx val="5"/>
          <c:order val="5"/>
          <c:tx>
            <c:strRef>
              <c:f>'Gráfico 27 e 28'!$Y$9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28'!$Z$9:$AM$9</c:f>
              <c:numCache>
                <c:formatCode>#,##0_);\(#,##0\)</c:formatCode>
                <c:ptCount val="14"/>
                <c:pt idx="0" formatCode="#,##0">
                  <c:v>25484.56461744029</c:v>
                </c:pt>
                <c:pt idx="1">
                  <c:v>18486.395763262764</c:v>
                </c:pt>
                <c:pt idx="2" formatCode="#,##0">
                  <c:v>40441.304512697898</c:v>
                </c:pt>
                <c:pt idx="3" formatCode="#,##0">
                  <c:v>49907.810655654204</c:v>
                </c:pt>
                <c:pt idx="4">
                  <c:v>110734.45788380317</c:v>
                </c:pt>
                <c:pt idx="5" formatCode="#,##0">
                  <c:v>323342.8147755792</c:v>
                </c:pt>
                <c:pt idx="6" formatCode="#,##0">
                  <c:v>766319.42003141553</c:v>
                </c:pt>
                <c:pt idx="7" formatCode="#,##0">
                  <c:v>395802.46488907142</c:v>
                </c:pt>
                <c:pt idx="8">
                  <c:v>704531.81710410374</c:v>
                </c:pt>
                <c:pt idx="9" formatCode="#,##0">
                  <c:v>842962.53391563438</c:v>
                </c:pt>
                <c:pt idx="10">
                  <c:v>619568.25268283777</c:v>
                </c:pt>
                <c:pt idx="11" formatCode="#,##0">
                  <c:v>969575.4661014108</c:v>
                </c:pt>
                <c:pt idx="12" formatCode="#,##0">
                  <c:v>731167.74091709999</c:v>
                </c:pt>
                <c:pt idx="13" formatCode="#,##0">
                  <c:v>1399643.6112050544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D5-4A4A-A36D-CD6A3B99BF52}"/>
            </c:ext>
          </c:extLst>
        </c:ser>
        <c:ser>
          <c:idx val="6"/>
          <c:order val="6"/>
          <c:tx>
            <c:strRef>
              <c:f>'Gráfico 27 e 28'!$Y$10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28'!$Z$10:$AM$10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 formatCode="#,##0">
                  <c:v>0</c:v>
                </c:pt>
                <c:pt idx="7" formatCode="#,##0">
                  <c:v>122522</c:v>
                </c:pt>
                <c:pt idx="8">
                  <c:v>359243</c:v>
                </c:pt>
                <c:pt idx="9" formatCode="#,##0">
                  <c:v>164518</c:v>
                </c:pt>
                <c:pt idx="10">
                  <c:v>194796</c:v>
                </c:pt>
                <c:pt idx="11" formatCode="#,##0">
                  <c:v>1512025</c:v>
                </c:pt>
                <c:pt idx="12" formatCode="#,##0">
                  <c:v>831990</c:v>
                </c:pt>
                <c:pt idx="13" formatCode="#,##0">
                  <c:v>561430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D5-4A4A-A36D-CD6A3B99BF52}"/>
            </c:ext>
          </c:extLst>
        </c:ser>
        <c:ser>
          <c:idx val="7"/>
          <c:order val="7"/>
          <c:tx>
            <c:strRef>
              <c:f>'Gráfico 27 e 28'!$Y$11</c:f>
              <c:strCache>
                <c:ptCount val="1"/>
                <c:pt idx="0">
                  <c:v>Asfalto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28'!$Z$11:$AM$11</c:f>
              <c:numCache>
                <c:formatCode>#,##0_);\(#,##0\)</c:formatCode>
                <c:ptCount val="14"/>
                <c:pt idx="0">
                  <c:v>0</c:v>
                </c:pt>
                <c:pt idx="1">
                  <c:v>164803.34739868648</c:v>
                </c:pt>
                <c:pt idx="2">
                  <c:v>0</c:v>
                </c:pt>
                <c:pt idx="3">
                  <c:v>0</c:v>
                </c:pt>
                <c:pt idx="4">
                  <c:v>49087.677013520995</c:v>
                </c:pt>
                <c:pt idx="5">
                  <c:v>0</c:v>
                </c:pt>
                <c:pt idx="6" formatCode="#,##0">
                  <c:v>0</c:v>
                </c:pt>
                <c:pt idx="7">
                  <c:v>141054.34157548303</c:v>
                </c:pt>
                <c:pt idx="8">
                  <c:v>243102.36911189702</c:v>
                </c:pt>
                <c:pt idx="9" formatCode="#,##0">
                  <c:v>302171.52442698891</c:v>
                </c:pt>
                <c:pt idx="10">
                  <c:v>111759.02283143293</c:v>
                </c:pt>
                <c:pt idx="11" formatCode="#,##0">
                  <c:v>448645.89607850765</c:v>
                </c:pt>
                <c:pt idx="12" formatCode="#,##0">
                  <c:v>181347.95735914615</c:v>
                </c:pt>
                <c:pt idx="13" formatCode="#,##0">
                  <c:v>130848.09751081945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D5-4A4A-A36D-CD6A3B99BF52}"/>
            </c:ext>
          </c:extLst>
        </c:ser>
        <c:ser>
          <c:idx val="8"/>
          <c:order val="8"/>
          <c:tx>
            <c:strRef>
              <c:f>'Gráfico 27 e 28'!$Y$12</c:f>
              <c:strCache>
                <c:ptCount val="1"/>
                <c:pt idx="0">
                  <c:v>Óleo Lubrificante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28'!$Z$12:$AM$12</c:f>
              <c:numCache>
                <c:formatCode>#,##0_);\(#,##0\)</c:formatCode>
                <c:ptCount val="14"/>
                <c:pt idx="0">
                  <c:v>0</c:v>
                </c:pt>
                <c:pt idx="1">
                  <c:v>49333</c:v>
                </c:pt>
                <c:pt idx="2">
                  <c:v>0</c:v>
                </c:pt>
                <c:pt idx="3">
                  <c:v>7430</c:v>
                </c:pt>
                <c:pt idx="4">
                  <c:v>66667</c:v>
                </c:pt>
                <c:pt idx="5">
                  <c:v>0</c:v>
                </c:pt>
                <c:pt idx="6">
                  <c:v>0</c:v>
                </c:pt>
                <c:pt idx="7">
                  <c:v>27533</c:v>
                </c:pt>
                <c:pt idx="8">
                  <c:v>9696</c:v>
                </c:pt>
                <c:pt idx="9">
                  <c:v>0</c:v>
                </c:pt>
                <c:pt idx="10">
                  <c:v>122131</c:v>
                </c:pt>
                <c:pt idx="11">
                  <c:v>0</c:v>
                </c:pt>
                <c:pt idx="12" formatCode="#,##0">
                  <c:v>666308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D5-4A4A-A36D-CD6A3B99BF52}"/>
            </c:ext>
          </c:extLst>
        </c:ser>
        <c:ser>
          <c:idx val="9"/>
          <c:order val="9"/>
          <c:tx>
            <c:strRef>
              <c:f>'Gráfico 27 e 28'!$Y$13</c:f>
              <c:strCache>
                <c:ptCount val="1"/>
                <c:pt idx="0">
                  <c:v>Parafina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28'!$Z$13:$AM$13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211711.96169117262</c:v>
                </c:pt>
                <c:pt idx="11">
                  <c:v>0</c:v>
                </c:pt>
                <c:pt idx="12" formatCode="#,##0">
                  <c:v>39573.984062016076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D5-4A4A-A36D-CD6A3B99BF52}"/>
            </c:ext>
          </c:extLst>
        </c:ser>
        <c:ser>
          <c:idx val="10"/>
          <c:order val="10"/>
          <c:tx>
            <c:strRef>
              <c:f>'Gráfico 27 e 28'!$Y$14</c:f>
              <c:strCache>
                <c:ptCount val="1"/>
                <c:pt idx="0">
                  <c:v>Solvente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28'!$Z$14:$AM$14</c:f>
              <c:numCache>
                <c:formatCode>#,##0_);\(#,##0\)</c:formatCode>
                <c:ptCount val="14"/>
                <c:pt idx="0">
                  <c:v>0</c:v>
                </c:pt>
                <c:pt idx="1">
                  <c:v>199</c:v>
                </c:pt>
                <c:pt idx="2">
                  <c:v>58178</c:v>
                </c:pt>
                <c:pt idx="3">
                  <c:v>32720</c:v>
                </c:pt>
                <c:pt idx="4">
                  <c:v>0</c:v>
                </c:pt>
                <c:pt idx="5" formatCode="#,##0">
                  <c:v>93801</c:v>
                </c:pt>
                <c:pt idx="6" formatCode="#,##0">
                  <c:v>190286</c:v>
                </c:pt>
                <c:pt idx="7">
                  <c:v>21714</c:v>
                </c:pt>
                <c:pt idx="8">
                  <c:v>20520</c:v>
                </c:pt>
                <c:pt idx="9" formatCode="#,##0">
                  <c:v>30319</c:v>
                </c:pt>
                <c:pt idx="10">
                  <c:v>8805</c:v>
                </c:pt>
                <c:pt idx="11" formatCode="#,##0">
                  <c:v>3203</c:v>
                </c:pt>
                <c:pt idx="12" formatCode="#,##0">
                  <c:v>6609</c:v>
                </c:pt>
                <c:pt idx="13" formatCode="#,##0">
                  <c:v>90206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D5-4A4A-A36D-CD6A3B99BF52}"/>
            </c:ext>
          </c:extLst>
        </c:ser>
        <c:ser>
          <c:idx val="11"/>
          <c:order val="11"/>
          <c:tx>
            <c:strRef>
              <c:f>'Gráfico 27 e 28'!$Y$15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28'!$Z$15:$AM$15</c:f>
              <c:numCache>
                <c:formatCode>#,##0_);\(#,##0\)</c:formatCode>
                <c:ptCount val="14"/>
                <c:pt idx="0" formatCode="#,##0">
                  <c:v>13287.291065978341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3200</c:v>
                </c:pt>
                <c:pt idx="4">
                  <c:v>0</c:v>
                </c:pt>
                <c:pt idx="5">
                  <c:v>36817.873898389924</c:v>
                </c:pt>
                <c:pt idx="6" formatCode="#,##0">
                  <c:v>324378</c:v>
                </c:pt>
                <c:pt idx="7" formatCode="#,##0">
                  <c:v>1220</c:v>
                </c:pt>
                <c:pt idx="8">
                  <c:v>9285</c:v>
                </c:pt>
                <c:pt idx="9" formatCode="#,##0">
                  <c:v>4113.7934760301005</c:v>
                </c:pt>
                <c:pt idx="10">
                  <c:v>77159.767828372002</c:v>
                </c:pt>
                <c:pt idx="11" formatCode="#,##0">
                  <c:v>14736</c:v>
                </c:pt>
                <c:pt idx="12">
                  <c:v>197383.85935319538</c:v>
                </c:pt>
                <c:pt idx="13" formatCode="#,##0">
                  <c:v>27749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D5-4A4A-A36D-CD6A3B99BF52}"/>
            </c:ext>
          </c:extLst>
        </c:ser>
        <c:ser>
          <c:idx val="12"/>
          <c:order val="12"/>
          <c:tx>
            <c:strRef>
              <c:f>'Gráfico 27 e 28'!$Y$16</c:f>
              <c:strCache>
                <c:ptCount val="1"/>
                <c:pt idx="0">
                  <c:v>Gasolina de Aviação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28'!$Z$16:$AM$16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85480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D5-4A4A-A36D-CD6A3B99BF52}"/>
            </c:ext>
          </c:extLst>
        </c:ser>
        <c:ser>
          <c:idx val="13"/>
          <c:order val="13"/>
          <c:tx>
            <c:strRef>
              <c:f>'Gráfico 27 e 28'!$Y$17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28'!$Z$17:$AM$17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 formatCode="#,##0">
                  <c:v>675808.81122823153</c:v>
                </c:pt>
                <c:pt idx="7" formatCode="#,##0">
                  <c:v>0</c:v>
                </c:pt>
                <c:pt idx="8">
                  <c:v>524397.68572566006</c:v>
                </c:pt>
                <c:pt idx="9" formatCode="#,##0">
                  <c:v>0</c:v>
                </c:pt>
                <c:pt idx="10">
                  <c:v>0</c:v>
                </c:pt>
                <c:pt idx="11" formatCode="#,##0">
                  <c:v>0</c:v>
                </c:pt>
                <c:pt idx="12">
                  <c:v>0</c:v>
                </c:pt>
                <c:pt idx="13" formatCode="#,##0">
                  <c:v>757442.29098576575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D5-4A4A-A36D-CD6A3B99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602960"/>
        <c:axId val="1"/>
      </c:barChart>
      <c:catAx>
        <c:axId val="45360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2151761403656318"/>
              <c:y val="0.91875010022932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9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9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9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8182668755190652E-3"/>
              <c:y val="0.35000016036691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5360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708620539723745E-2"/>
          <c:y val="0.93753153191759642"/>
          <c:w val="0.8668233521919988"/>
          <c:h val="4.06263663830958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1207477691451"/>
          <c:y val="8.4375000000000006E-2"/>
          <c:w val="0.55555651240856552"/>
          <c:h val="0.665625000000000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27 e 28'!$Y$4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'Gráfico 27 e 28'!$Z$3:$AM$3</c:f>
              <c:strCache>
                <c:ptCount val="14"/>
                <c:pt idx="0">
                  <c:v>SIX</c:v>
                </c:pt>
                <c:pt idx="1">
                  <c:v>LUBNOR</c:v>
                </c:pt>
                <c:pt idx="2">
                  <c:v>MANGUINHOS</c:v>
                </c:pt>
                <c:pt idx="3">
                  <c:v>IPIRANGA</c:v>
                </c:pt>
                <c:pt idx="4">
                  <c:v>REMAN</c:v>
                </c:pt>
                <c:pt idx="5">
                  <c:v>RECAP</c:v>
                </c:pt>
                <c:pt idx="6">
                  <c:v>RPBC</c:v>
                </c:pt>
                <c:pt idx="7">
                  <c:v>REFAP</c:v>
                </c:pt>
                <c:pt idx="8">
                  <c:v>REGAP</c:v>
                </c:pt>
                <c:pt idx="9">
                  <c:v>REPAR</c:v>
                </c:pt>
                <c:pt idx="10">
                  <c:v>RLAM</c:v>
                </c:pt>
                <c:pt idx="11">
                  <c:v>REVAP</c:v>
                </c:pt>
                <c:pt idx="12">
                  <c:v>REDUC</c:v>
                </c:pt>
                <c:pt idx="13">
                  <c:v>REPLAN</c:v>
                </c:pt>
              </c:strCache>
            </c:strRef>
          </c:cat>
          <c:val>
            <c:numRef>
              <c:f>'Gráfico 27 e 28'!$Z$4:$AM$4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15397</c:v>
                </c:pt>
                <c:pt idx="2" formatCode="#,##0">
                  <c:v>29204</c:v>
                </c:pt>
                <c:pt idx="3" formatCode="#,##0">
                  <c:v>310195</c:v>
                </c:pt>
                <c:pt idx="4">
                  <c:v>627326</c:v>
                </c:pt>
                <c:pt idx="5" formatCode="#,##0">
                  <c:v>944633</c:v>
                </c:pt>
                <c:pt idx="6" formatCode="#,##0">
                  <c:v>4012538</c:v>
                </c:pt>
                <c:pt idx="7" formatCode="#,##0">
                  <c:v>2726312</c:v>
                </c:pt>
                <c:pt idx="8">
                  <c:v>2779843</c:v>
                </c:pt>
                <c:pt idx="9" formatCode="#,##0">
                  <c:v>4562602</c:v>
                </c:pt>
                <c:pt idx="10">
                  <c:v>2178219</c:v>
                </c:pt>
                <c:pt idx="11" formatCode="#,##0">
                  <c:v>3252821</c:v>
                </c:pt>
                <c:pt idx="12" formatCode="#,##0">
                  <c:v>2612823</c:v>
                </c:pt>
                <c:pt idx="13" formatCode="#,##0">
                  <c:v>8379885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F-4184-BDC8-555105D6E90E}"/>
            </c:ext>
          </c:extLst>
        </c:ser>
        <c:ser>
          <c:idx val="1"/>
          <c:order val="1"/>
          <c:tx>
            <c:strRef>
              <c:f>'Gráfico 27 e 28'!$Y$5</c:f>
              <c:strCache>
                <c:ptCount val="1"/>
                <c:pt idx="0">
                  <c:v>Gasolina Automotiva 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28'!$Z$5:$AM$5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2941</c:v>
                </c:pt>
                <c:pt idx="2" formatCode="#,##0">
                  <c:v>462956</c:v>
                </c:pt>
                <c:pt idx="3" formatCode="#,##0">
                  <c:v>347462</c:v>
                </c:pt>
                <c:pt idx="4">
                  <c:v>292406</c:v>
                </c:pt>
                <c:pt idx="5" formatCode="#,##0">
                  <c:v>742737</c:v>
                </c:pt>
                <c:pt idx="6" formatCode="#,##0">
                  <c:v>1666687</c:v>
                </c:pt>
                <c:pt idx="7" formatCode="#,##0">
                  <c:v>906840</c:v>
                </c:pt>
                <c:pt idx="8">
                  <c:v>1373696</c:v>
                </c:pt>
                <c:pt idx="9" formatCode="#,##0">
                  <c:v>2192189</c:v>
                </c:pt>
                <c:pt idx="10">
                  <c:v>799764</c:v>
                </c:pt>
                <c:pt idx="11" formatCode="#,##0">
                  <c:v>2902014</c:v>
                </c:pt>
                <c:pt idx="12">
                  <c:v>2106401</c:v>
                </c:pt>
                <c:pt idx="13" formatCode="#,##0">
                  <c:v>4806779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F-4184-BDC8-555105D6E90E}"/>
            </c:ext>
          </c:extLst>
        </c:ser>
        <c:ser>
          <c:idx val="2"/>
          <c:order val="2"/>
          <c:tx>
            <c:strRef>
              <c:f>'Gráfico 27 e 28'!$Y$6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28'!$Z$6:$AM$6</c:f>
              <c:numCache>
                <c:formatCode>#,##0_);\(#,##0\)</c:formatCode>
                <c:ptCount val="14"/>
                <c:pt idx="0" formatCode="#,##0">
                  <c:v>131131.38673711763</c:v>
                </c:pt>
                <c:pt idx="1">
                  <c:v>94268.868828110775</c:v>
                </c:pt>
                <c:pt idx="2" formatCode="#,##0">
                  <c:v>243666.64151216083</c:v>
                </c:pt>
                <c:pt idx="3" formatCode="#,##0">
                  <c:v>110221.85492135231</c:v>
                </c:pt>
                <c:pt idx="4">
                  <c:v>199972.55863970373</c:v>
                </c:pt>
                <c:pt idx="5" formatCode="#,##0">
                  <c:v>106487.03937241089</c:v>
                </c:pt>
                <c:pt idx="6" formatCode="#,##0">
                  <c:v>449524.32956264709</c:v>
                </c:pt>
                <c:pt idx="7" formatCode="#,##0">
                  <c:v>790258.05396272626</c:v>
                </c:pt>
                <c:pt idx="8">
                  <c:v>1001063.1922985875</c:v>
                </c:pt>
                <c:pt idx="9" formatCode="#,##0">
                  <c:v>1454903.9104249966</c:v>
                </c:pt>
                <c:pt idx="10">
                  <c:v>2849763.77959705</c:v>
                </c:pt>
                <c:pt idx="11" formatCode="#,##0">
                  <c:v>2994875.1361392657</c:v>
                </c:pt>
                <c:pt idx="12" formatCode="#,##0">
                  <c:v>2410036.0964237363</c:v>
                </c:pt>
                <c:pt idx="13" formatCode="#,##0">
                  <c:v>3862262.8143388298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F-4184-BDC8-555105D6E90E}"/>
            </c:ext>
          </c:extLst>
        </c:ser>
        <c:ser>
          <c:idx val="3"/>
          <c:order val="3"/>
          <c:tx>
            <c:strRef>
              <c:f>'Gráfico 27 e 28'!$Y$7</c:f>
              <c:strCache>
                <c:ptCount val="1"/>
                <c:pt idx="0">
                  <c:v>Nafta 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28'!$Z$7:$AM$7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414669.05735683162</c:v>
                </c:pt>
                <c:pt idx="5">
                  <c:v>17269</c:v>
                </c:pt>
                <c:pt idx="6">
                  <c:v>22647</c:v>
                </c:pt>
                <c:pt idx="7">
                  <c:v>2155731</c:v>
                </c:pt>
                <c:pt idx="8">
                  <c:v>366510</c:v>
                </c:pt>
                <c:pt idx="9">
                  <c:v>898916</c:v>
                </c:pt>
                <c:pt idx="10">
                  <c:v>2500461.5329545159</c:v>
                </c:pt>
                <c:pt idx="11">
                  <c:v>1878276</c:v>
                </c:pt>
                <c:pt idx="12" formatCode="#,##0">
                  <c:v>896901.03377876233</c:v>
                </c:pt>
                <c:pt idx="13" formatCode="#,##0">
                  <c:v>1108456.1150858384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F-4184-BDC8-555105D6E90E}"/>
            </c:ext>
          </c:extLst>
        </c:ser>
        <c:ser>
          <c:idx val="4"/>
          <c:order val="4"/>
          <c:tx>
            <c:strRef>
              <c:f>'Gráfico 27 e 28'!$Y$8</c:f>
              <c:strCache>
                <c:ptCount val="1"/>
                <c:pt idx="0">
                  <c:v>Querosene Iluminante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28'!$Z$8:$AM$8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9220</c:v>
                </c:pt>
                <c:pt idx="4">
                  <c:v>0</c:v>
                </c:pt>
                <c:pt idx="5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>
                  <c:v>21619</c:v>
                </c:pt>
                <c:pt idx="9" formatCode="#,##0">
                  <c:v>14657</c:v>
                </c:pt>
                <c:pt idx="10">
                  <c:v>11118</c:v>
                </c:pt>
                <c:pt idx="11" formatCode="#,##0">
                  <c:v>37208</c:v>
                </c:pt>
                <c:pt idx="12">
                  <c:v>19564</c:v>
                </c:pt>
                <c:pt idx="13" formatCode="#,##0">
                  <c:v>94854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F-4184-BDC8-555105D6E90E}"/>
            </c:ext>
          </c:extLst>
        </c:ser>
        <c:ser>
          <c:idx val="5"/>
          <c:order val="5"/>
          <c:tx>
            <c:strRef>
              <c:f>'Gráfico 27 e 28'!$Y$9</c:f>
              <c:strCache>
                <c:ptCount val="1"/>
                <c:pt idx="0">
                  <c:v>GLP 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28'!$Z$9:$AM$9</c:f>
              <c:numCache>
                <c:formatCode>#,##0_);\(#,##0\)</c:formatCode>
                <c:ptCount val="14"/>
                <c:pt idx="0" formatCode="#,##0">
                  <c:v>25484.56461744029</c:v>
                </c:pt>
                <c:pt idx="1">
                  <c:v>18486.395763262764</c:v>
                </c:pt>
                <c:pt idx="2" formatCode="#,##0">
                  <c:v>40441.304512697898</c:v>
                </c:pt>
                <c:pt idx="3" formatCode="#,##0">
                  <c:v>49907.810655654204</c:v>
                </c:pt>
                <c:pt idx="4">
                  <c:v>110734.45788380317</c:v>
                </c:pt>
                <c:pt idx="5" formatCode="#,##0">
                  <c:v>323342.8147755792</c:v>
                </c:pt>
                <c:pt idx="6" formatCode="#,##0">
                  <c:v>766319.42003141553</c:v>
                </c:pt>
                <c:pt idx="7" formatCode="#,##0">
                  <c:v>395802.46488907142</c:v>
                </c:pt>
                <c:pt idx="8">
                  <c:v>704531.81710410374</c:v>
                </c:pt>
                <c:pt idx="9" formatCode="#,##0">
                  <c:v>842962.53391563438</c:v>
                </c:pt>
                <c:pt idx="10">
                  <c:v>619568.25268283777</c:v>
                </c:pt>
                <c:pt idx="11" formatCode="#,##0">
                  <c:v>969575.4661014108</c:v>
                </c:pt>
                <c:pt idx="12" formatCode="#,##0">
                  <c:v>731167.74091709999</c:v>
                </c:pt>
                <c:pt idx="13" formatCode="#,##0">
                  <c:v>1399643.6112050544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FF-4184-BDC8-555105D6E90E}"/>
            </c:ext>
          </c:extLst>
        </c:ser>
        <c:ser>
          <c:idx val="6"/>
          <c:order val="6"/>
          <c:tx>
            <c:strRef>
              <c:f>'Gráfico 27 e 28'!$Y$10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28'!$Z$10:$AM$10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 formatCode="#,##0">
                  <c:v>0</c:v>
                </c:pt>
                <c:pt idx="7" formatCode="#,##0">
                  <c:v>122522</c:v>
                </c:pt>
                <c:pt idx="8">
                  <c:v>359243</c:v>
                </c:pt>
                <c:pt idx="9" formatCode="#,##0">
                  <c:v>164518</c:v>
                </c:pt>
                <c:pt idx="10">
                  <c:v>194796</c:v>
                </c:pt>
                <c:pt idx="11" formatCode="#,##0">
                  <c:v>1512025</c:v>
                </c:pt>
                <c:pt idx="12" formatCode="#,##0">
                  <c:v>831990</c:v>
                </c:pt>
                <c:pt idx="13" formatCode="#,##0">
                  <c:v>561430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FF-4184-BDC8-555105D6E90E}"/>
            </c:ext>
          </c:extLst>
        </c:ser>
        <c:ser>
          <c:idx val="7"/>
          <c:order val="7"/>
          <c:tx>
            <c:strRef>
              <c:f>'Gráfico 27 e 28'!$Y$11</c:f>
              <c:strCache>
                <c:ptCount val="1"/>
                <c:pt idx="0">
                  <c:v>Asfalto</c:v>
                </c:pt>
              </c:strCache>
            </c:strRef>
          </c:tx>
          <c:spPr>
            <a:solidFill>
              <a:srgbClr val="C0C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28'!$Z$11:$AM$11</c:f>
              <c:numCache>
                <c:formatCode>#,##0_);\(#,##0\)</c:formatCode>
                <c:ptCount val="14"/>
                <c:pt idx="0">
                  <c:v>0</c:v>
                </c:pt>
                <c:pt idx="1">
                  <c:v>164803.34739868648</c:v>
                </c:pt>
                <c:pt idx="2">
                  <c:v>0</c:v>
                </c:pt>
                <c:pt idx="3">
                  <c:v>0</c:v>
                </c:pt>
                <c:pt idx="4">
                  <c:v>49087.677013520995</c:v>
                </c:pt>
                <c:pt idx="5">
                  <c:v>0</c:v>
                </c:pt>
                <c:pt idx="6" formatCode="#,##0">
                  <c:v>0</c:v>
                </c:pt>
                <c:pt idx="7">
                  <c:v>141054.34157548303</c:v>
                </c:pt>
                <c:pt idx="8">
                  <c:v>243102.36911189702</c:v>
                </c:pt>
                <c:pt idx="9" formatCode="#,##0">
                  <c:v>302171.52442698891</c:v>
                </c:pt>
                <c:pt idx="10">
                  <c:v>111759.02283143293</c:v>
                </c:pt>
                <c:pt idx="11" formatCode="#,##0">
                  <c:v>448645.89607850765</c:v>
                </c:pt>
                <c:pt idx="12" formatCode="#,##0">
                  <c:v>181347.95735914615</c:v>
                </c:pt>
                <c:pt idx="13" formatCode="#,##0">
                  <c:v>130848.09751081945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FF-4184-BDC8-555105D6E90E}"/>
            </c:ext>
          </c:extLst>
        </c:ser>
        <c:ser>
          <c:idx val="8"/>
          <c:order val="8"/>
          <c:tx>
            <c:strRef>
              <c:f>'Gráfico 27 e 28'!$Y$12</c:f>
              <c:strCache>
                <c:ptCount val="1"/>
                <c:pt idx="0">
                  <c:v>Óleo Lubrificante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28'!$Z$12:$AM$12</c:f>
              <c:numCache>
                <c:formatCode>#,##0_);\(#,##0\)</c:formatCode>
                <c:ptCount val="14"/>
                <c:pt idx="0">
                  <c:v>0</c:v>
                </c:pt>
                <c:pt idx="1">
                  <c:v>49333</c:v>
                </c:pt>
                <c:pt idx="2">
                  <c:v>0</c:v>
                </c:pt>
                <c:pt idx="3">
                  <c:v>7430</c:v>
                </c:pt>
                <c:pt idx="4">
                  <c:v>66667</c:v>
                </c:pt>
                <c:pt idx="5">
                  <c:v>0</c:v>
                </c:pt>
                <c:pt idx="6">
                  <c:v>0</c:v>
                </c:pt>
                <c:pt idx="7">
                  <c:v>27533</c:v>
                </c:pt>
                <c:pt idx="8">
                  <c:v>9696</c:v>
                </c:pt>
                <c:pt idx="9">
                  <c:v>0</c:v>
                </c:pt>
                <c:pt idx="10">
                  <c:v>122131</c:v>
                </c:pt>
                <c:pt idx="11">
                  <c:v>0</c:v>
                </c:pt>
                <c:pt idx="12" formatCode="#,##0">
                  <c:v>666308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FF-4184-BDC8-555105D6E90E}"/>
            </c:ext>
          </c:extLst>
        </c:ser>
        <c:ser>
          <c:idx val="9"/>
          <c:order val="9"/>
          <c:tx>
            <c:strRef>
              <c:f>'Gráfico 27 e 28'!$Y$13</c:f>
              <c:strCache>
                <c:ptCount val="1"/>
                <c:pt idx="0">
                  <c:v>Parafina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28'!$Z$13:$AM$13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211711.96169117262</c:v>
                </c:pt>
                <c:pt idx="11">
                  <c:v>0</c:v>
                </c:pt>
                <c:pt idx="12" formatCode="#,##0">
                  <c:v>39573.984062016076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FF-4184-BDC8-555105D6E90E}"/>
            </c:ext>
          </c:extLst>
        </c:ser>
        <c:ser>
          <c:idx val="10"/>
          <c:order val="10"/>
          <c:tx>
            <c:strRef>
              <c:f>'Gráfico 27 e 28'!$Y$14</c:f>
              <c:strCache>
                <c:ptCount val="1"/>
                <c:pt idx="0">
                  <c:v>Solvente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28'!$Z$14:$AM$14</c:f>
              <c:numCache>
                <c:formatCode>#,##0_);\(#,##0\)</c:formatCode>
                <c:ptCount val="14"/>
                <c:pt idx="0">
                  <c:v>0</c:v>
                </c:pt>
                <c:pt idx="1">
                  <c:v>199</c:v>
                </c:pt>
                <c:pt idx="2">
                  <c:v>58178</c:v>
                </c:pt>
                <c:pt idx="3">
                  <c:v>32720</c:v>
                </c:pt>
                <c:pt idx="4">
                  <c:v>0</c:v>
                </c:pt>
                <c:pt idx="5" formatCode="#,##0">
                  <c:v>93801</c:v>
                </c:pt>
                <c:pt idx="6" formatCode="#,##0">
                  <c:v>190286</c:v>
                </c:pt>
                <c:pt idx="7">
                  <c:v>21714</c:v>
                </c:pt>
                <c:pt idx="8">
                  <c:v>20520</c:v>
                </c:pt>
                <c:pt idx="9" formatCode="#,##0">
                  <c:v>30319</c:v>
                </c:pt>
                <c:pt idx="10">
                  <c:v>8805</c:v>
                </c:pt>
                <c:pt idx="11" formatCode="#,##0">
                  <c:v>3203</c:v>
                </c:pt>
                <c:pt idx="12" formatCode="#,##0">
                  <c:v>6609</c:v>
                </c:pt>
                <c:pt idx="13" formatCode="#,##0">
                  <c:v>90206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FF-4184-BDC8-555105D6E90E}"/>
            </c:ext>
          </c:extLst>
        </c:ser>
        <c:ser>
          <c:idx val="11"/>
          <c:order val="11"/>
          <c:tx>
            <c:strRef>
              <c:f>'Gráfico 27 e 28'!$Y$15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28'!$Z$15:$AM$15</c:f>
              <c:numCache>
                <c:formatCode>#,##0_);\(#,##0\)</c:formatCode>
                <c:ptCount val="14"/>
                <c:pt idx="0" formatCode="#,##0">
                  <c:v>13287.291065978341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3200</c:v>
                </c:pt>
                <c:pt idx="4">
                  <c:v>0</c:v>
                </c:pt>
                <c:pt idx="5">
                  <c:v>36817.873898389924</c:v>
                </c:pt>
                <c:pt idx="6" formatCode="#,##0">
                  <c:v>324378</c:v>
                </c:pt>
                <c:pt idx="7" formatCode="#,##0">
                  <c:v>1220</c:v>
                </c:pt>
                <c:pt idx="8">
                  <c:v>9285</c:v>
                </c:pt>
                <c:pt idx="9" formatCode="#,##0">
                  <c:v>4113.7934760301005</c:v>
                </c:pt>
                <c:pt idx="10">
                  <c:v>77159.767828372002</c:v>
                </c:pt>
                <c:pt idx="11" formatCode="#,##0">
                  <c:v>14736</c:v>
                </c:pt>
                <c:pt idx="12">
                  <c:v>197383.85935319538</c:v>
                </c:pt>
                <c:pt idx="13" formatCode="#,##0">
                  <c:v>27749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FF-4184-BDC8-555105D6E90E}"/>
            </c:ext>
          </c:extLst>
        </c:ser>
        <c:ser>
          <c:idx val="12"/>
          <c:order val="12"/>
          <c:tx>
            <c:strRef>
              <c:f>'Gráfico 27 e 28'!$Y$16</c:f>
              <c:strCache>
                <c:ptCount val="1"/>
                <c:pt idx="0">
                  <c:v>Gasolina de Aviação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28'!$Z$16:$AM$16</c:f>
              <c:numCache>
                <c:formatCode>#,##0_);\(#,##0\)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85480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FF-4184-BDC8-555105D6E90E}"/>
            </c:ext>
          </c:extLst>
        </c:ser>
        <c:ser>
          <c:idx val="13"/>
          <c:order val="13"/>
          <c:tx>
            <c:strRef>
              <c:f>'Gráfico 27 e 28'!$Y$17</c:f>
              <c:strCache>
                <c:ptCount val="1"/>
                <c:pt idx="0">
                  <c:v>Coque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27 e 28'!$Z$17:$AM$17</c:f>
              <c:numCache>
                <c:formatCode>#,##0_);\(#,##0\)</c:formatCode>
                <c:ptCount val="14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 formatCode="#,##0">
                  <c:v>675808.81122823153</c:v>
                </c:pt>
                <c:pt idx="7" formatCode="#,##0">
                  <c:v>0</c:v>
                </c:pt>
                <c:pt idx="8">
                  <c:v>524397.68572566006</c:v>
                </c:pt>
                <c:pt idx="9" formatCode="#,##0">
                  <c:v>0</c:v>
                </c:pt>
                <c:pt idx="10">
                  <c:v>0</c:v>
                </c:pt>
                <c:pt idx="11" formatCode="#,##0">
                  <c:v>0</c:v>
                </c:pt>
                <c:pt idx="12">
                  <c:v>0</c:v>
                </c:pt>
                <c:pt idx="13" formatCode="#,##0">
                  <c:v>757442.29098576575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FF-4184-BDC8-555105D6E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658560"/>
        <c:axId val="1"/>
      </c:barChart>
      <c:catAx>
        <c:axId val="4576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211704845305551"/>
              <c:y val="0.915624869701877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</a:t>
                </a:r>
              </a:p>
            </c:rich>
          </c:tx>
          <c:layout>
            <c:manualLayout>
              <c:xMode val="edge"/>
              <c:yMode val="edge"/>
              <c:x val="8.8182668755190652E-3"/>
              <c:y val="0.3031249097936077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57658560"/>
        <c:crosses val="autoZero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778056280944231E-2"/>
          <c:y val="0.93440642681120445"/>
          <c:w val="0.8668233521919988"/>
          <c:h val="4.06263663830958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200025</xdr:colOff>
      <xdr:row>24</xdr:row>
      <xdr:rowOff>0</xdr:rowOff>
    </xdr:to>
    <xdr:graphicFrame macro="">
      <xdr:nvGraphicFramePr>
        <xdr:cNvPr id="1303" name="Chart 1">
          <a:extLst>
            <a:ext uri="{FF2B5EF4-FFF2-40B4-BE49-F238E27FC236}">
              <a16:creationId xmlns:a16="http://schemas.microsoft.com/office/drawing/2014/main" id="{A96CE2C2-B9C1-7C3D-6318-F8C06C431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8</xdr:col>
      <xdr:colOff>200025</xdr:colOff>
      <xdr:row>53</xdr:row>
      <xdr:rowOff>0</xdr:rowOff>
    </xdr:to>
    <xdr:graphicFrame macro="">
      <xdr:nvGraphicFramePr>
        <xdr:cNvPr id="1304" name="Chart 4">
          <a:extLst>
            <a:ext uri="{FF2B5EF4-FFF2-40B4-BE49-F238E27FC236}">
              <a16:creationId xmlns:a16="http://schemas.microsoft.com/office/drawing/2014/main" id="{D509D70A-C452-8081-7228-4F830C40A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34"/>
  <sheetViews>
    <sheetView showGridLines="0" tabSelected="1" zoomScaleNormal="100" zoomScaleSheetLayoutView="100" workbookViewId="0">
      <selection activeCell="A2" sqref="A2"/>
    </sheetView>
  </sheetViews>
  <sheetFormatPr defaultColWidth="10.15234375" defaultRowHeight="9"/>
  <cols>
    <col min="1" max="1" width="21" style="15" customWidth="1"/>
    <col min="2" max="2" width="15.15234375" style="12" customWidth="1"/>
    <col min="3" max="5" width="11.53515625" style="12" customWidth="1"/>
    <col min="6" max="6" width="12.07421875" style="13" bestFit="1" customWidth="1"/>
    <col min="7" max="7" width="12" style="12" bestFit="1" customWidth="1"/>
    <col min="8" max="62" width="9.4609375" style="12" customWidth="1"/>
    <col min="63" max="16384" width="10.15234375" style="12"/>
  </cols>
  <sheetData>
    <row r="1" spans="1:9" ht="12" customHeight="1">
      <c r="A1" s="51" t="s">
        <v>63</v>
      </c>
      <c r="B1" s="51"/>
      <c r="C1" s="51"/>
      <c r="D1" s="51"/>
      <c r="E1" s="51"/>
    </row>
    <row r="2" spans="1:9">
      <c r="A2" s="24"/>
      <c r="B2" s="25"/>
      <c r="C2" s="25"/>
      <c r="D2" s="25"/>
      <c r="E2" s="25"/>
    </row>
    <row r="3" spans="1:9" ht="10.5" customHeight="1">
      <c r="A3" s="45" t="s">
        <v>0</v>
      </c>
      <c r="B3" s="48" t="s">
        <v>1</v>
      </c>
      <c r="C3" s="49"/>
      <c r="D3" s="49"/>
      <c r="E3" s="50"/>
    </row>
    <row r="4" spans="1:9" ht="9.9" customHeight="1">
      <c r="A4" s="46"/>
      <c r="B4" s="53" t="s">
        <v>2</v>
      </c>
      <c r="C4" s="52" t="s">
        <v>3</v>
      </c>
      <c r="D4" s="52"/>
      <c r="E4" s="55" t="s">
        <v>59</v>
      </c>
    </row>
    <row r="5" spans="1:9" ht="10.5" customHeight="1">
      <c r="A5" s="47"/>
      <c r="B5" s="54"/>
      <c r="C5" s="26" t="s">
        <v>4</v>
      </c>
      <c r="D5" s="27" t="s">
        <v>60</v>
      </c>
      <c r="E5" s="56"/>
    </row>
    <row r="6" spans="1:9">
      <c r="A6" s="28"/>
      <c r="B6" s="29"/>
      <c r="C6" s="30"/>
      <c r="D6" s="30"/>
      <c r="E6" s="31"/>
    </row>
    <row r="7" spans="1:9">
      <c r="A7" s="32" t="s">
        <v>5</v>
      </c>
      <c r="B7" s="41">
        <f>SUM(C7:E7)</f>
        <v>2003871.7579320525</v>
      </c>
      <c r="C7" s="42">
        <f>SUM(C9:C26)</f>
        <v>1722861.1745367961</v>
      </c>
      <c r="D7" s="42">
        <f>SUM(D9:D26)</f>
        <v>238584.52837754518</v>
      </c>
      <c r="E7" s="42">
        <f>SUM(E9:E26)</f>
        <v>42426.055017711231</v>
      </c>
      <c r="F7" s="16"/>
      <c r="G7" s="16"/>
      <c r="H7" s="16"/>
      <c r="I7" s="17"/>
    </row>
    <row r="8" spans="1:9">
      <c r="A8" s="28"/>
      <c r="B8" s="43"/>
      <c r="C8" s="43"/>
      <c r="D8" s="43"/>
      <c r="E8" s="44"/>
    </row>
    <row r="9" spans="1:9">
      <c r="A9" s="31" t="s">
        <v>6</v>
      </c>
      <c r="B9" s="41">
        <f>SUM(C9:E9)</f>
        <v>9581.3166335180013</v>
      </c>
      <c r="C9" s="59">
        <v>0</v>
      </c>
      <c r="D9" s="44">
        <v>6762.6092276283298</v>
      </c>
      <c r="E9" s="44">
        <v>2818.7074058896715</v>
      </c>
      <c r="G9" s="14"/>
    </row>
    <row r="10" spans="1:9">
      <c r="A10" s="31" t="s">
        <v>7</v>
      </c>
      <c r="B10" s="41">
        <f t="shared" ref="B10:B26" si="0">SUM(C10:E10)</f>
        <v>13514.034621641264</v>
      </c>
      <c r="C10" s="44">
        <v>751.27470637723286</v>
      </c>
      <c r="D10" s="44">
        <v>12745.212861811373</v>
      </c>
      <c r="E10" s="44">
        <v>17.547053452657536</v>
      </c>
      <c r="G10" s="14"/>
    </row>
    <row r="11" spans="1:9">
      <c r="A11" s="34" t="s">
        <v>8</v>
      </c>
      <c r="B11" s="41">
        <f t="shared" si="0"/>
        <v>8789.2484252223567</v>
      </c>
      <c r="C11" s="44">
        <v>8510.4519249104669</v>
      </c>
      <c r="D11" s="59">
        <v>0</v>
      </c>
      <c r="E11" s="44">
        <v>278.79650031189038</v>
      </c>
      <c r="G11" s="14"/>
    </row>
    <row r="12" spans="1:9">
      <c r="A12" s="31" t="s">
        <v>9</v>
      </c>
      <c r="B12" s="41">
        <f t="shared" si="0"/>
        <v>55903.821888365899</v>
      </c>
      <c r="C12" s="44">
        <v>55020.078510287676</v>
      </c>
      <c r="D12" s="44">
        <v>763.82325643906859</v>
      </c>
      <c r="E12" s="44">
        <v>119.92012163915068</v>
      </c>
      <c r="G12" s="14"/>
    </row>
    <row r="13" spans="1:9">
      <c r="A13" s="34" t="s">
        <v>10</v>
      </c>
      <c r="B13" s="41">
        <f t="shared" si="0"/>
        <v>223948.55470445796</v>
      </c>
      <c r="C13" s="44">
        <v>130105.46146167988</v>
      </c>
      <c r="D13" s="44">
        <v>90448.27982308717</v>
      </c>
      <c r="E13" s="44">
        <v>3394.813419690905</v>
      </c>
      <c r="G13" s="14"/>
    </row>
    <row r="14" spans="1:9">
      <c r="A14" s="31" t="s">
        <v>11</v>
      </c>
      <c r="B14" s="41">
        <f t="shared" si="0"/>
        <v>150354.16842192406</v>
      </c>
      <c r="C14" s="44">
        <v>122621.54669739163</v>
      </c>
      <c r="D14" s="44">
        <v>20188.848199830303</v>
      </c>
      <c r="E14" s="44">
        <v>7543.773524702111</v>
      </c>
      <c r="G14" s="14"/>
    </row>
    <row r="15" spans="1:9">
      <c r="A15" s="34" t="s">
        <v>12</v>
      </c>
      <c r="B15" s="41">
        <f t="shared" si="0"/>
        <v>149542.29267139116</v>
      </c>
      <c r="C15" s="44">
        <v>142558.79184762583</v>
      </c>
      <c r="D15" s="44">
        <v>170.71152642172603</v>
      </c>
      <c r="E15" s="44">
        <v>6812.7892973436155</v>
      </c>
      <c r="G15" s="14"/>
    </row>
    <row r="16" spans="1:9">
      <c r="A16" s="34" t="s">
        <v>13</v>
      </c>
      <c r="B16" s="41">
        <f t="shared" si="0"/>
        <v>28793.269214078875</v>
      </c>
      <c r="C16" s="44">
        <v>20779.124897076188</v>
      </c>
      <c r="D16" s="44">
        <v>4748.7806670010423</v>
      </c>
      <c r="E16" s="44">
        <v>3265.3636500016437</v>
      </c>
      <c r="G16" s="14"/>
    </row>
    <row r="17" spans="1:7">
      <c r="A17" s="31" t="s">
        <v>14</v>
      </c>
      <c r="B17" s="41">
        <f t="shared" si="0"/>
        <v>203769.63844203248</v>
      </c>
      <c r="C17" s="44">
        <v>193669.90152055005</v>
      </c>
      <c r="D17" s="44">
        <v>7513.1526617393702</v>
      </c>
      <c r="E17" s="44">
        <v>2586.5842597430415</v>
      </c>
      <c r="G17" s="14"/>
    </row>
    <row r="18" spans="1:7">
      <c r="A18" s="31" t="s">
        <v>15</v>
      </c>
      <c r="B18" s="41">
        <f t="shared" si="0"/>
        <v>401598.85993609909</v>
      </c>
      <c r="C18" s="44">
        <v>381835.15629597771</v>
      </c>
      <c r="D18" s="44">
        <v>16136.953838559944</v>
      </c>
      <c r="E18" s="44">
        <v>3626.7498015614246</v>
      </c>
      <c r="G18" s="14"/>
    </row>
    <row r="19" spans="1:7">
      <c r="A19" s="31" t="s">
        <v>16</v>
      </c>
      <c r="B19" s="41">
        <f t="shared" si="0"/>
        <v>235610.00254351358</v>
      </c>
      <c r="C19" s="44">
        <v>233128.76670780472</v>
      </c>
      <c r="D19" s="44">
        <v>1644.1119951475887</v>
      </c>
      <c r="E19" s="44">
        <v>837.12384056126041</v>
      </c>
      <c r="G19" s="14"/>
    </row>
    <row r="20" spans="1:7">
      <c r="A20" s="31" t="s">
        <v>17</v>
      </c>
      <c r="B20" s="41">
        <f t="shared" si="0"/>
        <v>256551.31920396208</v>
      </c>
      <c r="C20" s="44">
        <v>184627.50823236082</v>
      </c>
      <c r="D20" s="44">
        <v>71331.359102966147</v>
      </c>
      <c r="E20" s="44">
        <v>592.45186863509593</v>
      </c>
      <c r="G20" s="14"/>
    </row>
    <row r="21" spans="1:7">
      <c r="A21" s="31" t="s">
        <v>18</v>
      </c>
      <c r="B21" s="41">
        <f t="shared" si="0"/>
        <v>156281.53804651118</v>
      </c>
      <c r="C21" s="44">
        <v>149653.65827231848</v>
      </c>
      <c r="D21" s="44">
        <v>5678.8432053959177</v>
      </c>
      <c r="E21" s="44">
        <v>949.03656879679443</v>
      </c>
      <c r="G21" s="14"/>
    </row>
    <row r="22" spans="1:7">
      <c r="A22" s="31" t="s">
        <v>19</v>
      </c>
      <c r="B22" s="41">
        <f t="shared" si="0"/>
        <v>22614.975287940222</v>
      </c>
      <c r="C22" s="44">
        <v>22545.965009067564</v>
      </c>
      <c r="D22" s="44">
        <v>69.010278872657537</v>
      </c>
      <c r="E22" s="44">
        <v>0</v>
      </c>
      <c r="G22" s="14"/>
    </row>
    <row r="23" spans="1:7">
      <c r="A23" s="31" t="s">
        <v>20</v>
      </c>
      <c r="B23" s="41">
        <f t="shared" si="0"/>
        <v>83720.53721803044</v>
      </c>
      <c r="C23" s="44">
        <v>74126.166075241272</v>
      </c>
      <c r="D23" s="44">
        <v>18.272552879534249</v>
      </c>
      <c r="E23" s="44">
        <v>9576.0985899096449</v>
      </c>
      <c r="G23" s="14"/>
    </row>
    <row r="24" spans="1:7">
      <c r="A24" s="31" t="s">
        <v>21</v>
      </c>
      <c r="B24" s="59">
        <f t="shared" si="0"/>
        <v>0</v>
      </c>
      <c r="C24" s="59">
        <v>0</v>
      </c>
      <c r="D24" s="59">
        <v>0</v>
      </c>
      <c r="E24" s="59">
        <v>0</v>
      </c>
      <c r="G24" s="14"/>
    </row>
    <row r="25" spans="1:7">
      <c r="A25" s="31" t="s">
        <v>22</v>
      </c>
      <c r="B25" s="41">
        <f t="shared" si="0"/>
        <v>2926.3884361189866</v>
      </c>
      <c r="C25" s="44">
        <v>2926.292968865836</v>
      </c>
      <c r="D25" s="59">
        <v>0</v>
      </c>
      <c r="E25" s="44">
        <v>9.5467253150684939E-2</v>
      </c>
      <c r="G25" s="14"/>
    </row>
    <row r="26" spans="1:7">
      <c r="A26" s="35" t="s">
        <v>23</v>
      </c>
      <c r="B26" s="41">
        <f t="shared" si="0"/>
        <v>371.79223724441096</v>
      </c>
      <c r="C26" s="44">
        <v>1.0294092601917808</v>
      </c>
      <c r="D26" s="44">
        <v>364.55917976504111</v>
      </c>
      <c r="E26" s="44">
        <v>6.2036482191780822</v>
      </c>
      <c r="G26" s="14"/>
    </row>
    <row r="27" spans="1:7">
      <c r="A27" s="36"/>
      <c r="B27" s="37"/>
      <c r="C27" s="37"/>
      <c r="D27" s="38"/>
      <c r="E27" s="38"/>
    </row>
    <row r="28" spans="1:7" ht="10.5" customHeight="1">
      <c r="A28" s="39" t="s">
        <v>61</v>
      </c>
      <c r="B28" s="39"/>
      <c r="C28" s="39"/>
      <c r="D28" s="39"/>
      <c r="E28" s="39"/>
    </row>
    <row r="29" spans="1:7" ht="9" customHeight="1">
      <c r="A29" s="39" t="s">
        <v>62</v>
      </c>
      <c r="B29" s="33"/>
      <c r="C29" s="33"/>
      <c r="D29" s="33"/>
      <c r="E29" s="33"/>
    </row>
    <row r="30" spans="1:7" ht="9" customHeight="1">
      <c r="A30" s="40" t="s">
        <v>24</v>
      </c>
      <c r="B30" s="33"/>
      <c r="C30" s="33"/>
      <c r="D30" s="33"/>
      <c r="E30" s="33"/>
    </row>
    <row r="31" spans="1:7">
      <c r="A31" s="40"/>
      <c r="B31" s="31"/>
      <c r="C31" s="31"/>
      <c r="D31" s="31"/>
      <c r="E31" s="31"/>
    </row>
    <row r="33" spans="2:4">
      <c r="B33" s="14"/>
      <c r="D33" s="14"/>
    </row>
    <row r="34" spans="2:4">
      <c r="B34" s="14"/>
    </row>
  </sheetData>
  <mergeCells count="6">
    <mergeCell ref="A3:A5"/>
    <mergeCell ref="B3:E3"/>
    <mergeCell ref="A1:E1"/>
    <mergeCell ref="C4:D4"/>
    <mergeCell ref="B4:B5"/>
    <mergeCell ref="E4:E5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S57"/>
  <sheetViews>
    <sheetView zoomScale="75" workbookViewId="0"/>
  </sheetViews>
  <sheetFormatPr defaultColWidth="7.921875" defaultRowHeight="15.5"/>
  <cols>
    <col min="1" max="1" width="9.84375" customWidth="1"/>
    <col min="2" max="23" width="7.921875" customWidth="1"/>
    <col min="24" max="24" width="7.921875" style="9" customWidth="1"/>
    <col min="25" max="25" width="13.53515625" style="9" bestFit="1" customWidth="1"/>
    <col min="26" max="29" width="7.921875" style="9" customWidth="1"/>
    <col min="30" max="34" width="8.4609375" style="9" bestFit="1" customWidth="1"/>
    <col min="35" max="35" width="9.3828125" style="9" bestFit="1" customWidth="1"/>
    <col min="36" max="36" width="8.4609375" style="9" bestFit="1" customWidth="1"/>
    <col min="37" max="39" width="9.3828125" style="9" bestFit="1" customWidth="1"/>
    <col min="40" max="97" width="7.921875" style="9" customWidth="1"/>
  </cols>
  <sheetData>
    <row r="1" spans="2:97"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2:97" ht="17.5">
      <c r="B2" s="58" t="s">
        <v>25</v>
      </c>
      <c r="C2" s="58"/>
      <c r="D2" s="58"/>
      <c r="E2" s="58"/>
      <c r="F2" s="58"/>
      <c r="G2" s="58"/>
      <c r="H2" s="58"/>
      <c r="I2" s="58"/>
      <c r="J2" s="1"/>
      <c r="K2" s="1"/>
      <c r="L2" s="1"/>
      <c r="M2" s="1"/>
      <c r="X2" s="6"/>
      <c r="Y2" s="11" t="s">
        <v>26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</row>
    <row r="3" spans="2:97" ht="16.5">
      <c r="I3" s="4"/>
      <c r="X3" s="6"/>
      <c r="Y3" s="6"/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</row>
    <row r="4" spans="2:97" ht="20">
      <c r="B4" s="57" t="s">
        <v>41</v>
      </c>
      <c r="C4" s="57"/>
      <c r="D4" s="57"/>
      <c r="E4" s="57"/>
      <c r="F4" s="57"/>
      <c r="G4" s="57"/>
      <c r="H4" s="57"/>
      <c r="I4" s="57"/>
      <c r="X4" s="18"/>
      <c r="Y4" s="18" t="s">
        <v>42</v>
      </c>
      <c r="Z4" s="19">
        <v>0</v>
      </c>
      <c r="AA4" s="20">
        <v>15397</v>
      </c>
      <c r="AB4" s="19">
        <v>29204</v>
      </c>
      <c r="AC4" s="19">
        <v>310195</v>
      </c>
      <c r="AD4" s="20">
        <v>627326</v>
      </c>
      <c r="AE4" s="19">
        <v>944633</v>
      </c>
      <c r="AF4" s="19">
        <v>4012538</v>
      </c>
      <c r="AG4" s="19">
        <v>2726312</v>
      </c>
      <c r="AH4" s="20">
        <v>2779843</v>
      </c>
      <c r="AI4" s="19">
        <v>4562602</v>
      </c>
      <c r="AJ4" s="20">
        <v>2178219</v>
      </c>
      <c r="AK4" s="19">
        <v>3252821</v>
      </c>
      <c r="AL4" s="19">
        <v>2612823</v>
      </c>
      <c r="AM4" s="19">
        <v>8379885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</row>
    <row r="5" spans="2:97" ht="20">
      <c r="B5" s="57" t="s">
        <v>43</v>
      </c>
      <c r="C5" s="57"/>
      <c r="D5" s="57"/>
      <c r="E5" s="57"/>
      <c r="F5" s="57"/>
      <c r="G5" s="57"/>
      <c r="H5" s="57"/>
      <c r="I5" s="57"/>
      <c r="X5" s="18"/>
      <c r="Y5" s="18" t="s">
        <v>44</v>
      </c>
      <c r="Z5" s="19">
        <v>0</v>
      </c>
      <c r="AA5" s="20">
        <v>2941</v>
      </c>
      <c r="AB5" s="19">
        <v>462956</v>
      </c>
      <c r="AC5" s="19">
        <v>347462</v>
      </c>
      <c r="AD5" s="20">
        <v>292406</v>
      </c>
      <c r="AE5" s="19">
        <v>742737</v>
      </c>
      <c r="AF5" s="19">
        <v>1666687</v>
      </c>
      <c r="AG5" s="19">
        <v>906840</v>
      </c>
      <c r="AH5" s="20">
        <v>1373696</v>
      </c>
      <c r="AI5" s="19">
        <v>2192189</v>
      </c>
      <c r="AJ5" s="20">
        <v>799764</v>
      </c>
      <c r="AK5" s="19">
        <v>2902014</v>
      </c>
      <c r="AL5" s="20">
        <v>2106401</v>
      </c>
      <c r="AM5" s="19">
        <v>4806779</v>
      </c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</row>
    <row r="6" spans="2:97">
      <c r="E6" s="5"/>
      <c r="X6" s="18"/>
      <c r="Y6" s="18" t="s">
        <v>45</v>
      </c>
      <c r="Z6" s="19">
        <v>131131.38673711763</v>
      </c>
      <c r="AA6" s="20">
        <v>94268.868828110775</v>
      </c>
      <c r="AB6" s="19">
        <v>243666.64151216083</v>
      </c>
      <c r="AC6" s="19">
        <v>110221.85492135231</v>
      </c>
      <c r="AD6" s="20">
        <v>199972.55863970373</v>
      </c>
      <c r="AE6" s="19">
        <v>106487.03937241089</v>
      </c>
      <c r="AF6" s="19">
        <v>449524.32956264709</v>
      </c>
      <c r="AG6" s="19">
        <v>790258.05396272626</v>
      </c>
      <c r="AH6" s="20">
        <v>1001063.1922985875</v>
      </c>
      <c r="AI6" s="19">
        <v>1454903.9104249966</v>
      </c>
      <c r="AJ6" s="20">
        <v>2849763.77959705</v>
      </c>
      <c r="AK6" s="19">
        <v>2994875.1361392657</v>
      </c>
      <c r="AL6" s="19">
        <v>2410036.0964237363</v>
      </c>
      <c r="AM6" s="19">
        <v>3862262.8143388298</v>
      </c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2:97" ht="17.5">
      <c r="B7" s="58">
        <v>2000</v>
      </c>
      <c r="C7" s="58"/>
      <c r="D7" s="58"/>
      <c r="E7" s="58"/>
      <c r="F7" s="58"/>
      <c r="G7" s="58"/>
      <c r="H7" s="58"/>
      <c r="I7" s="58"/>
      <c r="X7" s="18"/>
      <c r="Y7" s="18" t="s">
        <v>46</v>
      </c>
      <c r="Z7" s="20">
        <v>0</v>
      </c>
      <c r="AA7" s="20">
        <v>0</v>
      </c>
      <c r="AB7" s="20">
        <v>0</v>
      </c>
      <c r="AC7" s="20">
        <v>0</v>
      </c>
      <c r="AD7" s="20">
        <v>414669.05735683162</v>
      </c>
      <c r="AE7" s="20">
        <v>17269</v>
      </c>
      <c r="AF7" s="21">
        <v>22647</v>
      </c>
      <c r="AG7" s="20">
        <v>2155731</v>
      </c>
      <c r="AH7" s="20">
        <v>366510</v>
      </c>
      <c r="AI7" s="20">
        <v>898916</v>
      </c>
      <c r="AJ7" s="20">
        <v>2500461.5329545159</v>
      </c>
      <c r="AK7" s="20">
        <v>1878276</v>
      </c>
      <c r="AL7" s="19">
        <v>896901.03377876233</v>
      </c>
      <c r="AM7" s="19">
        <v>1108456.1150858384</v>
      </c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</row>
    <row r="8" spans="2:97">
      <c r="X8" s="18"/>
      <c r="Y8" s="18" t="s">
        <v>47</v>
      </c>
      <c r="Z8" s="19">
        <v>0</v>
      </c>
      <c r="AA8" s="20">
        <v>0</v>
      </c>
      <c r="AB8" s="19">
        <v>0</v>
      </c>
      <c r="AC8" s="19">
        <v>9220</v>
      </c>
      <c r="AD8" s="20">
        <v>0</v>
      </c>
      <c r="AE8" s="20">
        <v>0</v>
      </c>
      <c r="AF8" s="19">
        <v>0</v>
      </c>
      <c r="AG8" s="19">
        <v>0</v>
      </c>
      <c r="AH8" s="20">
        <v>21619</v>
      </c>
      <c r="AI8" s="19">
        <v>14657</v>
      </c>
      <c r="AJ8" s="20">
        <v>11118</v>
      </c>
      <c r="AK8" s="19">
        <v>37208</v>
      </c>
      <c r="AL8" s="20">
        <v>19564</v>
      </c>
      <c r="AM8" s="19">
        <v>94854</v>
      </c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</row>
    <row r="9" spans="2:97">
      <c r="X9" s="18"/>
      <c r="Y9" s="18" t="s">
        <v>48</v>
      </c>
      <c r="Z9" s="19">
        <v>25484.56461744029</v>
      </c>
      <c r="AA9" s="20">
        <v>18486.395763262764</v>
      </c>
      <c r="AB9" s="19">
        <v>40441.304512697898</v>
      </c>
      <c r="AC9" s="19">
        <v>49907.810655654204</v>
      </c>
      <c r="AD9" s="20">
        <v>110734.45788380317</v>
      </c>
      <c r="AE9" s="19">
        <v>323342.8147755792</v>
      </c>
      <c r="AF9" s="19">
        <v>766319.42003141553</v>
      </c>
      <c r="AG9" s="19">
        <v>395802.46488907142</v>
      </c>
      <c r="AH9" s="20">
        <v>704531.81710410374</v>
      </c>
      <c r="AI9" s="19">
        <v>842962.53391563438</v>
      </c>
      <c r="AJ9" s="20">
        <v>619568.25268283777</v>
      </c>
      <c r="AK9" s="19">
        <v>969575.4661014108</v>
      </c>
      <c r="AL9" s="19">
        <v>731167.74091709999</v>
      </c>
      <c r="AM9" s="19">
        <v>1399643.6112050544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</row>
    <row r="10" spans="2:97">
      <c r="X10" s="18"/>
      <c r="Y10" s="18" t="s">
        <v>49</v>
      </c>
      <c r="Z10" s="19">
        <v>0</v>
      </c>
      <c r="AA10" s="20">
        <v>0</v>
      </c>
      <c r="AB10" s="19">
        <v>0</v>
      </c>
      <c r="AC10" s="19">
        <v>0</v>
      </c>
      <c r="AD10" s="20">
        <v>0</v>
      </c>
      <c r="AE10" s="20">
        <v>0</v>
      </c>
      <c r="AF10" s="19">
        <v>0</v>
      </c>
      <c r="AG10" s="19">
        <v>122522</v>
      </c>
      <c r="AH10" s="20">
        <v>359243</v>
      </c>
      <c r="AI10" s="19">
        <v>164518</v>
      </c>
      <c r="AJ10" s="20">
        <v>194796</v>
      </c>
      <c r="AK10" s="19">
        <v>1512025</v>
      </c>
      <c r="AL10" s="19">
        <v>831990</v>
      </c>
      <c r="AM10" s="19">
        <v>561430</v>
      </c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</row>
    <row r="11" spans="2:97">
      <c r="X11" s="18"/>
      <c r="Y11" s="18" t="s">
        <v>50</v>
      </c>
      <c r="Z11" s="20">
        <v>0</v>
      </c>
      <c r="AA11" s="20">
        <v>164803.34739868648</v>
      </c>
      <c r="AB11" s="20">
        <v>0</v>
      </c>
      <c r="AC11" s="20">
        <v>0</v>
      </c>
      <c r="AD11" s="20">
        <v>49087.677013520995</v>
      </c>
      <c r="AE11" s="20">
        <v>0</v>
      </c>
      <c r="AF11" s="19">
        <v>0</v>
      </c>
      <c r="AG11" s="20">
        <v>141054.34157548303</v>
      </c>
      <c r="AH11" s="20">
        <v>243102.36911189702</v>
      </c>
      <c r="AI11" s="19">
        <v>302171.52442698891</v>
      </c>
      <c r="AJ11" s="20">
        <v>111759.02283143293</v>
      </c>
      <c r="AK11" s="19">
        <v>448645.89607850765</v>
      </c>
      <c r="AL11" s="19">
        <v>181347.95735914615</v>
      </c>
      <c r="AM11" s="19">
        <v>130848.09751081945</v>
      </c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</row>
    <row r="12" spans="2:97">
      <c r="X12" s="18"/>
      <c r="Y12" s="18" t="s">
        <v>51</v>
      </c>
      <c r="Z12" s="20">
        <v>0</v>
      </c>
      <c r="AA12" s="20">
        <v>49333</v>
      </c>
      <c r="AB12" s="20">
        <v>0</v>
      </c>
      <c r="AC12" s="20">
        <v>7430</v>
      </c>
      <c r="AD12" s="20">
        <v>66667</v>
      </c>
      <c r="AE12" s="20">
        <v>0</v>
      </c>
      <c r="AF12" s="20">
        <v>0</v>
      </c>
      <c r="AG12" s="20">
        <v>27533</v>
      </c>
      <c r="AH12" s="20">
        <v>9696</v>
      </c>
      <c r="AI12" s="20">
        <v>0</v>
      </c>
      <c r="AJ12" s="20">
        <v>122131</v>
      </c>
      <c r="AK12" s="20">
        <v>0</v>
      </c>
      <c r="AL12" s="19">
        <v>666308</v>
      </c>
      <c r="AM12" s="20">
        <v>0</v>
      </c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</row>
    <row r="13" spans="2:97">
      <c r="X13" s="18"/>
      <c r="Y13" s="18" t="s">
        <v>52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211711.96169117262</v>
      </c>
      <c r="AK13" s="20">
        <v>0</v>
      </c>
      <c r="AL13" s="19">
        <v>39573.984062016076</v>
      </c>
      <c r="AM13" s="20">
        <v>0</v>
      </c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</row>
    <row r="14" spans="2:97">
      <c r="X14" s="18"/>
      <c r="Y14" s="18" t="s">
        <v>53</v>
      </c>
      <c r="Z14" s="20">
        <v>0</v>
      </c>
      <c r="AA14" s="20">
        <v>199</v>
      </c>
      <c r="AB14" s="22">
        <v>58178</v>
      </c>
      <c r="AC14" s="20">
        <v>32720</v>
      </c>
      <c r="AD14" s="20">
        <v>0</v>
      </c>
      <c r="AE14" s="19">
        <v>93801</v>
      </c>
      <c r="AF14" s="23">
        <v>190286</v>
      </c>
      <c r="AG14" s="20">
        <v>21714</v>
      </c>
      <c r="AH14" s="20">
        <v>20520</v>
      </c>
      <c r="AI14" s="19">
        <v>30319</v>
      </c>
      <c r="AJ14" s="20">
        <v>8805</v>
      </c>
      <c r="AK14" s="19">
        <v>3203</v>
      </c>
      <c r="AL14" s="19">
        <v>6609</v>
      </c>
      <c r="AM14" s="19">
        <v>90206</v>
      </c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</row>
    <row r="15" spans="2:97">
      <c r="X15" s="18"/>
      <c r="Y15" s="18" t="s">
        <v>54</v>
      </c>
      <c r="Z15" s="19">
        <v>13287.291065978341</v>
      </c>
      <c r="AA15" s="20">
        <v>0</v>
      </c>
      <c r="AB15" s="19">
        <v>0</v>
      </c>
      <c r="AC15" s="19">
        <v>3200</v>
      </c>
      <c r="AD15" s="20">
        <v>0</v>
      </c>
      <c r="AE15" s="20">
        <v>36817.873898389924</v>
      </c>
      <c r="AF15" s="23">
        <v>324378</v>
      </c>
      <c r="AG15" s="23">
        <v>1220</v>
      </c>
      <c r="AH15" s="21">
        <v>9285</v>
      </c>
      <c r="AI15" s="19">
        <v>4113.7934760301005</v>
      </c>
      <c r="AJ15" s="20">
        <v>77159.767828372002</v>
      </c>
      <c r="AK15" s="19">
        <v>14736</v>
      </c>
      <c r="AL15" s="20">
        <v>197383.85935319538</v>
      </c>
      <c r="AM15" s="19">
        <v>27749</v>
      </c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</row>
    <row r="16" spans="2:97">
      <c r="X16" s="18"/>
      <c r="Y16" s="18" t="s">
        <v>55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85480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</row>
    <row r="17" spans="2:97">
      <c r="X17" s="18"/>
      <c r="Y17" s="18" t="s">
        <v>56</v>
      </c>
      <c r="Z17" s="19">
        <v>0</v>
      </c>
      <c r="AA17" s="20">
        <v>0</v>
      </c>
      <c r="AB17" s="19">
        <v>0</v>
      </c>
      <c r="AC17" s="19">
        <v>0</v>
      </c>
      <c r="AD17" s="20">
        <v>0</v>
      </c>
      <c r="AE17" s="20">
        <v>0</v>
      </c>
      <c r="AF17" s="19">
        <v>675808.81122823153</v>
      </c>
      <c r="AG17" s="19">
        <v>0</v>
      </c>
      <c r="AH17" s="20">
        <v>524397.68572566006</v>
      </c>
      <c r="AI17" s="19">
        <v>0</v>
      </c>
      <c r="AJ17" s="20">
        <v>0</v>
      </c>
      <c r="AK17" s="19">
        <v>0</v>
      </c>
      <c r="AL17" s="20">
        <v>0</v>
      </c>
      <c r="AM17" s="19">
        <v>757442.29098576575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</row>
    <row r="18" spans="2:97">
      <c r="X18" s="6"/>
      <c r="Y18" s="18"/>
      <c r="Z18" s="10">
        <f>SUM(Z4:Z17)</f>
        <v>169903.24242053626</v>
      </c>
      <c r="AA18" s="10">
        <f>SUM(AA4:AA17)</f>
        <v>345428.61199006002</v>
      </c>
      <c r="AB18" s="10">
        <f>SUM(AB4:AB17)</f>
        <v>834445.94602485874</v>
      </c>
      <c r="AC18" s="10">
        <f>SUM(AC4:AC17)</f>
        <v>870356.66557700653</v>
      </c>
      <c r="AD18" s="10">
        <f t="shared" ref="AD18:AL18" si="0">SUM(AD4:AD17)</f>
        <v>1760862.7508938597</v>
      </c>
      <c r="AE18" s="10">
        <f t="shared" si="0"/>
        <v>2265087.72804638</v>
      </c>
      <c r="AF18" s="10">
        <f t="shared" si="0"/>
        <v>8193668.5608222941</v>
      </c>
      <c r="AG18" s="10">
        <f t="shared" si="0"/>
        <v>7288986.8604272809</v>
      </c>
      <c r="AH18" s="10">
        <f t="shared" si="0"/>
        <v>7413507.0642402489</v>
      </c>
      <c r="AI18" s="10">
        <f t="shared" si="0"/>
        <v>10467352.762243651</v>
      </c>
      <c r="AJ18" s="10">
        <f t="shared" si="0"/>
        <v>9685257.3175853807</v>
      </c>
      <c r="AK18" s="10">
        <f t="shared" si="0"/>
        <v>14013379.498319186</v>
      </c>
      <c r="AL18" s="10">
        <f t="shared" si="0"/>
        <v>10700105.671893956</v>
      </c>
      <c r="AM18" s="10">
        <f>SUM(AM4:AM17)</f>
        <v>21219555.929126307</v>
      </c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</row>
    <row r="19" spans="2:97">
      <c r="X19" s="6"/>
      <c r="Y19" s="18"/>
      <c r="Z19" s="8"/>
      <c r="AA19" s="8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</row>
    <row r="20" spans="2:97">
      <c r="X20" s="6"/>
      <c r="Y20" s="6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</row>
    <row r="21" spans="2:97">
      <c r="X21" s="6"/>
      <c r="Y21" s="18"/>
      <c r="Z21" s="8"/>
      <c r="AA21" s="8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</row>
    <row r="22" spans="2:97">
      <c r="X22" s="6"/>
      <c r="Y22" s="1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7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</row>
    <row r="23" spans="2:97">
      <c r="X23" s="6"/>
      <c r="Y23" s="1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</row>
    <row r="24" spans="2:97">
      <c r="V24" s="18"/>
      <c r="X24" s="6"/>
      <c r="Y24" s="18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19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</row>
    <row r="25" spans="2:97">
      <c r="B25" s="3" t="s">
        <v>57</v>
      </c>
      <c r="V25" s="18"/>
      <c r="X25" s="6"/>
      <c r="Y25" s="18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19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</row>
    <row r="26" spans="2:97">
      <c r="B26" s="2"/>
      <c r="V26" s="18"/>
      <c r="X26" s="6"/>
      <c r="Y26" s="18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19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</row>
    <row r="27" spans="2:97">
      <c r="B27" s="2"/>
      <c r="V27" s="18"/>
      <c r="X27" s="6"/>
      <c r="Y27" s="18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0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</row>
    <row r="28" spans="2:97">
      <c r="B28" s="2"/>
      <c r="V28" s="18"/>
      <c r="X28" s="6"/>
      <c r="Y28" s="18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19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</row>
    <row r="29" spans="2:97">
      <c r="B29" s="2"/>
      <c r="V29" s="18"/>
      <c r="X29" s="6"/>
      <c r="Y29" s="18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19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</row>
    <row r="30" spans="2:97">
      <c r="V30" s="18"/>
      <c r="X30" s="6"/>
      <c r="Y30" s="18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19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</row>
    <row r="31" spans="2:97" ht="17.5">
      <c r="B31" s="58" t="s">
        <v>58</v>
      </c>
      <c r="C31" s="58"/>
      <c r="D31" s="58"/>
      <c r="E31" s="58"/>
      <c r="F31" s="58"/>
      <c r="G31" s="58"/>
      <c r="H31" s="58"/>
      <c r="I31" s="58"/>
      <c r="V31" s="18"/>
      <c r="X31" s="6"/>
      <c r="Y31" s="18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20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</row>
    <row r="32" spans="2:97" ht="16.5">
      <c r="I32" s="4"/>
      <c r="V32" s="18"/>
      <c r="X32" s="6"/>
      <c r="Y32" s="18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20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</row>
    <row r="33" spans="2:97" ht="20">
      <c r="B33" s="57" t="s">
        <v>41</v>
      </c>
      <c r="C33" s="57"/>
      <c r="D33" s="57"/>
      <c r="E33" s="57"/>
      <c r="F33" s="57"/>
      <c r="G33" s="57"/>
      <c r="H33" s="57"/>
      <c r="I33" s="57"/>
      <c r="V33" s="18"/>
      <c r="X33" s="6"/>
      <c r="Y33" s="18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20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</row>
    <row r="34" spans="2:97" ht="20">
      <c r="B34" s="57" t="s">
        <v>43</v>
      </c>
      <c r="C34" s="57"/>
      <c r="D34" s="57"/>
      <c r="E34" s="57"/>
      <c r="F34" s="57"/>
      <c r="G34" s="57"/>
      <c r="H34" s="57"/>
      <c r="I34" s="57"/>
      <c r="V34" s="18"/>
      <c r="X34" s="6"/>
      <c r="Y34" s="18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20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</row>
    <row r="35" spans="2:97">
      <c r="E35" s="5"/>
      <c r="V35" s="18"/>
      <c r="X35" s="6"/>
      <c r="Y35" s="18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19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</row>
    <row r="36" spans="2:97" ht="17.5">
      <c r="B36" s="58">
        <v>2000</v>
      </c>
      <c r="C36" s="58"/>
      <c r="D36" s="58"/>
      <c r="E36" s="58"/>
      <c r="F36" s="58"/>
      <c r="G36" s="58"/>
      <c r="H36" s="58"/>
      <c r="I36" s="58"/>
      <c r="V36" s="18"/>
      <c r="X36" s="6"/>
      <c r="Y36" s="18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20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</row>
    <row r="37" spans="2:97">
      <c r="V37" s="18"/>
      <c r="X37" s="6"/>
      <c r="Y37" s="18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19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</row>
    <row r="38" spans="2:97"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</row>
    <row r="48" spans="2:97"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</row>
    <row r="51" spans="2:28">
      <c r="X51" s="6"/>
      <c r="Y51" s="6"/>
      <c r="Z51" s="6"/>
      <c r="AA51" s="6"/>
      <c r="AB51" s="7"/>
    </row>
    <row r="54" spans="2:28">
      <c r="B54" s="2"/>
      <c r="X54" s="6"/>
      <c r="Y54" s="6"/>
      <c r="Z54" s="6"/>
      <c r="AA54" s="6"/>
      <c r="AB54" s="6"/>
    </row>
    <row r="55" spans="2:28">
      <c r="B55" s="2"/>
      <c r="X55" s="6"/>
      <c r="Y55" s="6"/>
      <c r="Z55" s="6"/>
      <c r="AA55" s="6"/>
      <c r="AB55" s="6"/>
    </row>
    <row r="56" spans="2:28">
      <c r="B56" s="2"/>
      <c r="X56" s="6"/>
      <c r="Y56" s="6"/>
      <c r="Z56" s="6"/>
      <c r="AA56" s="6"/>
      <c r="AB56" s="6"/>
    </row>
    <row r="57" spans="2:28">
      <c r="B57" s="2"/>
      <c r="X57" s="6"/>
      <c r="Y57" s="6"/>
      <c r="Z57" s="6"/>
      <c r="AA57" s="6"/>
      <c r="AB57" s="6"/>
    </row>
  </sheetData>
  <mergeCells count="8">
    <mergeCell ref="B34:I34"/>
    <mergeCell ref="B36:I36"/>
    <mergeCell ref="B2:I2"/>
    <mergeCell ref="B4:I4"/>
    <mergeCell ref="B5:I5"/>
    <mergeCell ref="B7:I7"/>
    <mergeCell ref="B31:I31"/>
    <mergeCell ref="B33:I33"/>
  </mergeCells>
  <phoneticPr fontId="0" type="noConversion"/>
  <printOptions horizontalCentered="1" verticalCentered="1"/>
  <pageMargins left="0" right="0" top="0.59055118110236227" bottom="0.59055118110236227" header="0" footer="0"/>
  <pageSetup paperSize="9" scale="8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C11F0-67E1-4E42-AA7B-BA64DB4CF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5C5687-301E-4B4F-8F68-E25C3B133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T1.8</vt:lpstr>
      <vt:lpstr>Gráfico 27 e 28</vt:lpstr>
      <vt:lpstr>T1.8!Area_de_impressao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1998-02-13T16:51:04Z</dcterms:created>
  <dcterms:modified xsi:type="dcterms:W3CDTF">2024-08-05T21:14:04Z</dcterms:modified>
  <cp:category/>
  <cp:contentStatus/>
</cp:coreProperties>
</file>