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MBIO\1 - ETANOL\06. PUBLICAÇÕES\Relatório de Origem e Destino\"/>
    </mc:Choice>
  </mc:AlternateContent>
  <xr:revisionPtr revIDLastSave="0" documentId="13_ncr:1_{1D225C27-9009-431A-8668-6AF2032DD7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idro_UF" sheetId="5" r:id="rId1"/>
    <sheet name="Hidratado_UF" sheetId="6" r:id="rId2"/>
    <sheet name="Anidro_Região" sheetId="7" r:id="rId3"/>
    <sheet name="Hidratado_Região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2" i="5" l="1"/>
  <c r="F172" i="5"/>
  <c r="G172" i="5"/>
  <c r="H172" i="5"/>
  <c r="I172" i="5"/>
  <c r="J172" i="5"/>
  <c r="K172" i="5"/>
  <c r="L172" i="5"/>
  <c r="M172" i="5"/>
  <c r="N172" i="5"/>
  <c r="O172" i="5"/>
  <c r="D172" i="5"/>
  <c r="P167" i="5"/>
  <c r="P168" i="5"/>
  <c r="P169" i="5"/>
  <c r="P170" i="5"/>
  <c r="P171" i="5"/>
  <c r="P197" i="6"/>
  <c r="E197" i="6"/>
  <c r="F197" i="6"/>
  <c r="G197" i="6"/>
  <c r="H197" i="6"/>
  <c r="I197" i="6"/>
  <c r="J197" i="6"/>
  <c r="K197" i="6"/>
  <c r="L197" i="6"/>
  <c r="M197" i="6"/>
  <c r="N197" i="6"/>
  <c r="O197" i="6"/>
  <c r="D197" i="6"/>
  <c r="E33" i="8"/>
  <c r="F33" i="8"/>
  <c r="G33" i="8"/>
  <c r="H33" i="8"/>
  <c r="I33" i="8"/>
  <c r="J33" i="8"/>
  <c r="K33" i="8"/>
  <c r="L33" i="8"/>
  <c r="M33" i="8"/>
  <c r="N33" i="8"/>
  <c r="O33" i="8"/>
  <c r="D33" i="8"/>
  <c r="P29" i="7"/>
  <c r="E29" i="7"/>
  <c r="F29" i="7"/>
  <c r="G29" i="7"/>
  <c r="H29" i="7"/>
  <c r="I29" i="7"/>
  <c r="J29" i="7"/>
  <c r="K29" i="7"/>
  <c r="L29" i="7"/>
  <c r="M29" i="7"/>
  <c r="N29" i="7"/>
  <c r="O29" i="7"/>
  <c r="D29" i="7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50" i="6"/>
  <c r="P42" i="6"/>
  <c r="P20" i="8"/>
  <c r="P14" i="8"/>
  <c r="P142" i="5"/>
  <c r="P154" i="5"/>
  <c r="P159" i="5"/>
  <c r="P160" i="5"/>
  <c r="P161" i="5"/>
  <c r="P162" i="5"/>
  <c r="P163" i="5"/>
  <c r="P164" i="5"/>
  <c r="P165" i="5"/>
  <c r="P172" i="5" l="1"/>
  <c r="P166" i="5"/>
  <c r="P33" i="8"/>
  <c r="P166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31" i="8" l="1"/>
  <c r="P30" i="8"/>
  <c r="P29" i="8"/>
  <c r="P28" i="8"/>
  <c r="P27" i="8"/>
  <c r="P26" i="8"/>
  <c r="P25" i="8"/>
  <c r="P24" i="8"/>
  <c r="P23" i="8"/>
  <c r="P22" i="8"/>
  <c r="P21" i="8"/>
  <c r="P19" i="8"/>
  <c r="P18" i="8"/>
  <c r="P17" i="8"/>
  <c r="P16" i="8"/>
  <c r="P15" i="8"/>
  <c r="P13" i="8"/>
  <c r="P12" i="8"/>
  <c r="P11" i="8"/>
  <c r="P10" i="8"/>
  <c r="P9" i="8"/>
  <c r="P8" i="8"/>
  <c r="P7" i="8"/>
  <c r="P6" i="8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158" i="5"/>
  <c r="P157" i="5"/>
  <c r="P156" i="5"/>
  <c r="P155" i="5"/>
  <c r="P153" i="5"/>
  <c r="P152" i="5"/>
  <c r="P151" i="5"/>
  <c r="P150" i="5"/>
  <c r="P149" i="5"/>
  <c r="P148" i="5"/>
  <c r="P147" i="5"/>
  <c r="P146" i="5"/>
  <c r="P145" i="5"/>
  <c r="P144" i="5"/>
  <c r="P143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49" i="6"/>
  <c r="P48" i="6"/>
  <c r="P47" i="6"/>
  <c r="P46" i="6"/>
  <c r="P45" i="6"/>
  <c r="P44" i="6"/>
  <c r="P43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32" i="8" l="1"/>
  <c r="P28" i="7"/>
</calcChain>
</file>

<file path=xl/sharedStrings.xml><?xml version="1.0" encoding="utf-8"?>
<sst xmlns="http://schemas.openxmlformats.org/spreadsheetml/2006/main" count="484" uniqueCount="67">
  <si>
    <t>UF (origem)</t>
  </si>
  <si>
    <t>UF Destino</t>
  </si>
  <si>
    <t>AL</t>
  </si>
  <si>
    <t>BA</t>
  </si>
  <si>
    <t>CE</t>
  </si>
  <si>
    <t>MA</t>
  </si>
  <si>
    <t>PB</t>
  </si>
  <si>
    <t>PE</t>
  </si>
  <si>
    <t>PI</t>
  </si>
  <si>
    <t>RN</t>
  </si>
  <si>
    <t>SE</t>
  </si>
  <si>
    <t>AM</t>
  </si>
  <si>
    <t>ES</t>
  </si>
  <si>
    <t>MG</t>
  </si>
  <si>
    <t>RJ</t>
  </si>
  <si>
    <t>GO</t>
  </si>
  <si>
    <t>AP</t>
  </si>
  <si>
    <t>DF</t>
  </si>
  <si>
    <t>MT</t>
  </si>
  <si>
    <t>PA</t>
  </si>
  <si>
    <t>SP</t>
  </si>
  <si>
    <t>TO</t>
  </si>
  <si>
    <t>PR</t>
  </si>
  <si>
    <t>MS</t>
  </si>
  <si>
    <t>RO</t>
  </si>
  <si>
    <t>RS</t>
  </si>
  <si>
    <t>SC</t>
  </si>
  <si>
    <t>AC</t>
  </si>
  <si>
    <t>Etanol Anidro Combustível</t>
  </si>
  <si>
    <t>Vendas Fornecedores por UF Origem</t>
  </si>
  <si>
    <t>Total Geral</t>
  </si>
  <si>
    <t>AL Total</t>
  </si>
  <si>
    <t>TO Total</t>
  </si>
  <si>
    <t>SE Total</t>
  </si>
  <si>
    <t>SP Total</t>
  </si>
  <si>
    <t>AM Total</t>
  </si>
  <si>
    <t>BA Total</t>
  </si>
  <si>
    <t>ES Total</t>
  </si>
  <si>
    <t>GO Total</t>
  </si>
  <si>
    <t>MA Total</t>
  </si>
  <si>
    <t>MG Total</t>
  </si>
  <si>
    <t>RN Total</t>
  </si>
  <si>
    <t>PR Total</t>
  </si>
  <si>
    <t>PI Total</t>
  </si>
  <si>
    <t>PE Total</t>
  </si>
  <si>
    <t>PB Total</t>
  </si>
  <si>
    <t>MT Total</t>
  </si>
  <si>
    <t>MS Total</t>
  </si>
  <si>
    <t>Volume em m³</t>
  </si>
  <si>
    <t>PA Total</t>
  </si>
  <si>
    <t>Etanol Hidratado Combustível</t>
  </si>
  <si>
    <t>RJ Total</t>
  </si>
  <si>
    <t>RS Total</t>
  </si>
  <si>
    <t>Vendas Fornecedores por Região Origem</t>
  </si>
  <si>
    <t>Região (origem)</t>
  </si>
  <si>
    <t>Região Destino</t>
  </si>
  <si>
    <t>NE</t>
  </si>
  <si>
    <t>NE Total</t>
  </si>
  <si>
    <t>N</t>
  </si>
  <si>
    <t>N Total</t>
  </si>
  <si>
    <t>CO</t>
  </si>
  <si>
    <t>CO Total</t>
  </si>
  <si>
    <t>S</t>
  </si>
  <si>
    <t>S Total</t>
  </si>
  <si>
    <t>RR</t>
  </si>
  <si>
    <t>CE Total</t>
  </si>
  <si>
    <t>AP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</si>
</sst>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3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4" fillId="0" borderId="0" xfId="0" applyFont="1"/>
    <xf numFmtId="0" fontId="1" fillId="0" borderId="0" xfId="0" applyFont="1"/>
    <xf numFmtId="1" fontId="2" fillId="0" borderId="0" xfId="0" applyNumberFormat="1" applyFont="1"/>
    <xf numFmtId="3" fontId="0" fillId="2" borderId="1" xfId="0" applyNumberForma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3" fontId="2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0" xfId="0" applyFont="1" applyAlignment="1">
      <alignment horizontal="left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16BB-F04A-4446-A032-F58C744597F6}">
  <dimension ref="B2:X172"/>
  <sheetViews>
    <sheetView tabSelected="1" workbookViewId="0">
      <selection activeCell="B2" sqref="B2:D2"/>
    </sheetView>
  </sheetViews>
  <sheetFormatPr defaultRowHeight="15" x14ac:dyDescent="0.25"/>
  <cols>
    <col min="1" max="1" width="3.42578125" customWidth="1"/>
    <col min="2" max="2" width="11.42578125" bestFit="1" customWidth="1"/>
    <col min="3" max="3" width="10.5703125" bestFit="1" customWidth="1"/>
    <col min="4" max="15" width="12.5703125" bestFit="1" customWidth="1"/>
    <col min="16" max="16" width="12" bestFit="1" customWidth="1"/>
    <col min="20" max="22" width="10.5703125" bestFit="1" customWidth="1"/>
    <col min="23" max="23" width="9.5703125" bestFit="1" customWidth="1"/>
    <col min="24" max="24" width="10.5703125" bestFit="1" customWidth="1"/>
  </cols>
  <sheetData>
    <row r="2" spans="2:24" x14ac:dyDescent="0.25">
      <c r="B2" s="19" t="s">
        <v>28</v>
      </c>
      <c r="C2" s="19"/>
      <c r="D2" s="19"/>
      <c r="E2" s="2"/>
    </row>
    <row r="3" spans="2:24" x14ac:dyDescent="0.25">
      <c r="B3" s="19" t="s">
        <v>29</v>
      </c>
      <c r="C3" s="19"/>
      <c r="D3" s="19"/>
      <c r="E3" s="19"/>
      <c r="M3" s="10"/>
      <c r="N3" s="10"/>
      <c r="O3" s="24" t="s">
        <v>48</v>
      </c>
      <c r="P3" s="24"/>
    </row>
    <row r="5" spans="2:24" x14ac:dyDescent="0.25">
      <c r="B5" s="5" t="s">
        <v>0</v>
      </c>
      <c r="C5" s="3" t="s">
        <v>1</v>
      </c>
      <c r="D5" s="4">
        <v>44562</v>
      </c>
      <c r="E5" s="4">
        <v>44593</v>
      </c>
      <c r="F5" s="4">
        <v>44621</v>
      </c>
      <c r="G5" s="4">
        <v>44652</v>
      </c>
      <c r="H5" s="4">
        <v>44682</v>
      </c>
      <c r="I5" s="4">
        <v>44713</v>
      </c>
      <c r="J5" s="4">
        <v>44743</v>
      </c>
      <c r="K5" s="4">
        <v>44774</v>
      </c>
      <c r="L5" s="4">
        <v>44805</v>
      </c>
      <c r="M5" s="4">
        <v>44835</v>
      </c>
      <c r="N5" s="4">
        <v>44866</v>
      </c>
      <c r="O5" s="4">
        <v>44896</v>
      </c>
      <c r="P5" s="18" t="s">
        <v>30</v>
      </c>
    </row>
    <row r="6" spans="2:24" x14ac:dyDescent="0.25">
      <c r="B6" s="14" t="s">
        <v>2</v>
      </c>
      <c r="C6" s="14" t="s">
        <v>2</v>
      </c>
      <c r="D6" s="1">
        <v>5691.2889999999998</v>
      </c>
      <c r="E6" s="1">
        <v>8351.9480000000003</v>
      </c>
      <c r="F6" s="1">
        <v>5352.06</v>
      </c>
      <c r="G6" s="1">
        <v>5671.7619999999997</v>
      </c>
      <c r="H6" s="1">
        <v>1790.319</v>
      </c>
      <c r="I6" s="1">
        <v>1416.116</v>
      </c>
      <c r="J6" s="1">
        <v>353.99599999999998</v>
      </c>
      <c r="K6" s="1">
        <v>543.55700000000002</v>
      </c>
      <c r="L6" s="1">
        <v>2486.1529999999998</v>
      </c>
      <c r="M6" s="1">
        <v>6207.3580000000002</v>
      </c>
      <c r="N6" s="1">
        <v>7704.2110000000002</v>
      </c>
      <c r="O6" s="1">
        <v>8581.57</v>
      </c>
      <c r="P6" s="1">
        <f t="shared" ref="P6:P37" si="0">SUM(D6:O6)</f>
        <v>54150.339</v>
      </c>
      <c r="T6" s="8"/>
      <c r="U6" s="8"/>
      <c r="V6" s="8"/>
      <c r="W6" s="8"/>
      <c r="X6" s="8"/>
    </row>
    <row r="7" spans="2:24" x14ac:dyDescent="0.25">
      <c r="B7" s="14"/>
      <c r="C7" s="14" t="s">
        <v>3</v>
      </c>
      <c r="D7" s="1">
        <v>15092.013000000001</v>
      </c>
      <c r="E7" s="1">
        <v>6758.826</v>
      </c>
      <c r="F7" s="1">
        <v>3001.268</v>
      </c>
      <c r="G7" s="1">
        <v>3109.931</v>
      </c>
      <c r="H7" s="1">
        <v>1580.7360000000001</v>
      </c>
      <c r="I7" s="1">
        <v>297.41899999999998</v>
      </c>
      <c r="J7" s="1">
        <v>0</v>
      </c>
      <c r="K7" s="1">
        <v>0</v>
      </c>
      <c r="L7" s="1">
        <v>317.43400000000003</v>
      </c>
      <c r="M7" s="1">
        <v>2099.953</v>
      </c>
      <c r="N7" s="1">
        <v>6607.201</v>
      </c>
      <c r="O7" s="1">
        <v>8873.8970000000008</v>
      </c>
      <c r="P7" s="1">
        <f t="shared" si="0"/>
        <v>47738.678</v>
      </c>
      <c r="T7" s="8"/>
      <c r="U7" s="8"/>
      <c r="V7" s="8"/>
      <c r="W7" s="8"/>
      <c r="X7" s="8"/>
    </row>
    <row r="8" spans="2:24" x14ac:dyDescent="0.25">
      <c r="B8" s="14"/>
      <c r="C8" s="14" t="s">
        <v>4</v>
      </c>
      <c r="D8" s="1">
        <v>588.77300000000002</v>
      </c>
      <c r="E8" s="1">
        <v>952.36800000000005</v>
      </c>
      <c r="F8" s="1">
        <v>833.82600000000002</v>
      </c>
      <c r="G8" s="1">
        <v>544.85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122.85899999999999</v>
      </c>
      <c r="N8" s="1">
        <v>913.50400000000002</v>
      </c>
      <c r="O8" s="1">
        <v>848.59</v>
      </c>
      <c r="P8" s="1">
        <f t="shared" si="0"/>
        <v>4804.7699999999995</v>
      </c>
      <c r="T8" s="8"/>
      <c r="U8" s="8"/>
      <c r="V8" s="8"/>
      <c r="W8" s="8"/>
      <c r="X8" s="8"/>
    </row>
    <row r="9" spans="2:24" x14ac:dyDescent="0.25">
      <c r="B9" s="14"/>
      <c r="C9" s="14" t="s">
        <v>6</v>
      </c>
      <c r="D9" s="1">
        <v>477.08100000000002</v>
      </c>
      <c r="E9" s="1">
        <v>412.57600000000002</v>
      </c>
      <c r="F9" s="1">
        <v>371.99200000000002</v>
      </c>
      <c r="G9" s="1">
        <v>379.649</v>
      </c>
      <c r="H9" s="1">
        <v>263.255</v>
      </c>
      <c r="I9" s="1">
        <v>0</v>
      </c>
      <c r="J9" s="1">
        <v>0</v>
      </c>
      <c r="K9" s="1">
        <v>0</v>
      </c>
      <c r="L9" s="1">
        <v>0</v>
      </c>
      <c r="M9" s="1">
        <v>43.56</v>
      </c>
      <c r="N9" s="1">
        <v>591.25199999999995</v>
      </c>
      <c r="O9" s="1">
        <v>347.14</v>
      </c>
      <c r="P9" s="1">
        <f t="shared" si="0"/>
        <v>2886.5050000000001</v>
      </c>
      <c r="T9" s="8"/>
      <c r="U9" s="8"/>
      <c r="V9" s="8"/>
      <c r="W9" s="8"/>
      <c r="X9" s="8"/>
    </row>
    <row r="10" spans="2:24" x14ac:dyDescent="0.25">
      <c r="B10" s="14"/>
      <c r="C10" s="14" t="s">
        <v>7</v>
      </c>
      <c r="D10" s="1">
        <v>3092.8440000000001</v>
      </c>
      <c r="E10" s="1">
        <v>4097.7190000000001</v>
      </c>
      <c r="F10" s="1">
        <v>3742.3850000000002</v>
      </c>
      <c r="G10" s="1">
        <v>2420.6819999999998</v>
      </c>
      <c r="H10" s="1">
        <v>1849.6969999999999</v>
      </c>
      <c r="I10" s="1">
        <v>242.447</v>
      </c>
      <c r="J10" s="1">
        <v>0</v>
      </c>
      <c r="K10" s="1">
        <v>0</v>
      </c>
      <c r="L10" s="1">
        <v>1266.434</v>
      </c>
      <c r="M10" s="1">
        <v>7464.4709999999995</v>
      </c>
      <c r="N10" s="1">
        <v>10660.022999999999</v>
      </c>
      <c r="O10" s="1">
        <v>13834.34</v>
      </c>
      <c r="P10" s="1">
        <f t="shared" si="0"/>
        <v>48671.042000000001</v>
      </c>
      <c r="T10" s="8"/>
      <c r="U10" s="8"/>
      <c r="V10" s="8"/>
      <c r="W10" s="8"/>
      <c r="X10" s="8"/>
    </row>
    <row r="11" spans="2:24" x14ac:dyDescent="0.25">
      <c r="B11" s="14"/>
      <c r="C11" s="14" t="s">
        <v>8</v>
      </c>
      <c r="D11" s="1">
        <v>1425.0060000000001</v>
      </c>
      <c r="E11" s="1">
        <v>0</v>
      </c>
      <c r="F11" s="1">
        <v>0</v>
      </c>
      <c r="G11" s="1">
        <v>636.11</v>
      </c>
      <c r="H11" s="1">
        <v>59.652000000000001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937.03200000000004</v>
      </c>
      <c r="O11" s="1">
        <v>1246.5029999999999</v>
      </c>
      <c r="P11" s="1">
        <f t="shared" si="0"/>
        <v>4304.3029999999999</v>
      </c>
      <c r="T11" s="8"/>
      <c r="U11" s="8"/>
      <c r="V11" s="8"/>
      <c r="W11" s="8"/>
      <c r="X11" s="8"/>
    </row>
    <row r="12" spans="2:24" x14ac:dyDescent="0.25">
      <c r="B12" s="14"/>
      <c r="C12" s="14" t="s">
        <v>9</v>
      </c>
      <c r="D12" s="1">
        <v>177.066</v>
      </c>
      <c r="E12" s="1">
        <v>1020.463</v>
      </c>
      <c r="F12" s="1">
        <v>3044.0940000000001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105.961</v>
      </c>
      <c r="N12" s="1">
        <v>290.887</v>
      </c>
      <c r="O12" s="1">
        <v>1822.587</v>
      </c>
      <c r="P12" s="1">
        <f t="shared" si="0"/>
        <v>6461.0579999999991</v>
      </c>
      <c r="T12" s="8"/>
      <c r="U12" s="8"/>
      <c r="V12" s="8"/>
      <c r="W12" s="8"/>
      <c r="X12" s="8"/>
    </row>
    <row r="13" spans="2:24" x14ac:dyDescent="0.25">
      <c r="B13" s="14"/>
      <c r="C13" s="14" t="s">
        <v>10</v>
      </c>
      <c r="D13" s="1">
        <v>2958.1460000000002</v>
      </c>
      <c r="E13" s="1">
        <v>3626.0909999999999</v>
      </c>
      <c r="F13" s="1">
        <v>4380.0379999999996</v>
      </c>
      <c r="G13" s="1">
        <v>2280.2310000000002</v>
      </c>
      <c r="H13" s="1">
        <v>669.89200000000005</v>
      </c>
      <c r="I13" s="1">
        <v>0</v>
      </c>
      <c r="J13" s="1">
        <v>435.036</v>
      </c>
      <c r="K13" s="1">
        <v>0</v>
      </c>
      <c r="L13" s="1">
        <v>474.94099999999997</v>
      </c>
      <c r="M13" s="1">
        <v>2990.87</v>
      </c>
      <c r="N13" s="1">
        <v>4191.9390000000003</v>
      </c>
      <c r="O13" s="1">
        <v>6140.3440000000001</v>
      </c>
      <c r="P13" s="1">
        <f t="shared" si="0"/>
        <v>28147.528000000002</v>
      </c>
      <c r="T13" s="8"/>
      <c r="U13" s="8"/>
      <c r="V13" s="8"/>
      <c r="W13" s="8"/>
      <c r="X13" s="8"/>
    </row>
    <row r="14" spans="2:24" x14ac:dyDescent="0.25">
      <c r="B14" s="14"/>
      <c r="C14" s="14" t="s">
        <v>20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180</v>
      </c>
      <c r="O14" s="1">
        <v>0</v>
      </c>
      <c r="P14" s="1">
        <f t="shared" si="0"/>
        <v>180</v>
      </c>
      <c r="T14" s="8"/>
      <c r="U14" s="8"/>
      <c r="V14" s="8"/>
      <c r="W14" s="8"/>
      <c r="X14" s="8"/>
    </row>
    <row r="15" spans="2:24" x14ac:dyDescent="0.25">
      <c r="B15" s="20" t="s">
        <v>31</v>
      </c>
      <c r="C15" s="21"/>
      <c r="D15" s="6">
        <v>29502.218000000001</v>
      </c>
      <c r="E15" s="6">
        <v>25219.991000000002</v>
      </c>
      <c r="F15" s="6">
        <v>20725.663</v>
      </c>
      <c r="G15" s="6">
        <v>15043.215</v>
      </c>
      <c r="H15" s="6">
        <v>6213.5510000000004</v>
      </c>
      <c r="I15" s="6">
        <v>1955.982</v>
      </c>
      <c r="J15" s="6">
        <v>789.03200000000004</v>
      </c>
      <c r="K15" s="6">
        <v>543.55700000000002</v>
      </c>
      <c r="L15" s="6">
        <v>4544.9620000000004</v>
      </c>
      <c r="M15" s="6">
        <v>19035.031999999999</v>
      </c>
      <c r="N15" s="6">
        <v>32076.048999999999</v>
      </c>
      <c r="O15" s="6">
        <v>41694.970999999998</v>
      </c>
      <c r="P15" s="6">
        <f t="shared" si="0"/>
        <v>197344.223</v>
      </c>
      <c r="T15" s="8"/>
      <c r="U15" s="8"/>
      <c r="V15" s="8"/>
      <c r="W15" s="8"/>
      <c r="X15" s="8"/>
    </row>
    <row r="16" spans="2:24" x14ac:dyDescent="0.25">
      <c r="B16" s="14" t="s">
        <v>16</v>
      </c>
      <c r="C16" s="14" t="s">
        <v>20</v>
      </c>
      <c r="D16" s="1">
        <v>0</v>
      </c>
      <c r="E16" s="1">
        <v>0</v>
      </c>
      <c r="F16" s="1">
        <v>0</v>
      </c>
      <c r="G16" s="1">
        <v>0</v>
      </c>
      <c r="H16" s="1">
        <v>10055.216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si="0"/>
        <v>10055.216</v>
      </c>
      <c r="T16" s="8"/>
      <c r="U16" s="8"/>
      <c r="V16" s="8"/>
      <c r="W16" s="8"/>
      <c r="X16" s="8"/>
    </row>
    <row r="17" spans="2:24" x14ac:dyDescent="0.25">
      <c r="B17" s="20" t="s">
        <v>66</v>
      </c>
      <c r="C17" s="21"/>
      <c r="D17" s="6">
        <v>0</v>
      </c>
      <c r="E17" s="6">
        <v>0</v>
      </c>
      <c r="F17" s="6">
        <v>0</v>
      </c>
      <c r="G17" s="6">
        <v>0</v>
      </c>
      <c r="H17" s="6">
        <v>10055.216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f t="shared" si="0"/>
        <v>10055.216</v>
      </c>
      <c r="T17" s="8"/>
      <c r="U17" s="8"/>
      <c r="V17" s="8"/>
      <c r="W17" s="8"/>
      <c r="X17" s="8"/>
    </row>
    <row r="18" spans="2:24" x14ac:dyDescent="0.25">
      <c r="B18" s="14" t="s">
        <v>3</v>
      </c>
      <c r="C18" s="14" t="s">
        <v>2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379.72699999999998</v>
      </c>
      <c r="M18" s="1">
        <v>59.43</v>
      </c>
      <c r="N18" s="1">
        <v>0</v>
      </c>
      <c r="O18" s="1">
        <v>0</v>
      </c>
      <c r="P18" s="1">
        <f t="shared" si="0"/>
        <v>439.15699999999998</v>
      </c>
      <c r="T18" s="8"/>
      <c r="U18" s="8"/>
      <c r="V18" s="8"/>
      <c r="W18" s="8"/>
      <c r="X18" s="8"/>
    </row>
    <row r="19" spans="2:24" x14ac:dyDescent="0.25">
      <c r="B19" s="14"/>
      <c r="C19" s="14" t="s">
        <v>3</v>
      </c>
      <c r="D19" s="1">
        <v>2290.6779999999999</v>
      </c>
      <c r="E19" s="1">
        <v>2470.1390000000001</v>
      </c>
      <c r="F19" s="1">
        <v>391.04500000000002</v>
      </c>
      <c r="G19" s="1">
        <v>2089.25</v>
      </c>
      <c r="H19" s="1">
        <v>7230.4260000000004</v>
      </c>
      <c r="I19" s="1">
        <v>8900.3950000000004</v>
      </c>
      <c r="J19" s="1">
        <v>11872.123</v>
      </c>
      <c r="K19" s="1">
        <v>16491.385999999999</v>
      </c>
      <c r="L19" s="1">
        <v>17729.330000000002</v>
      </c>
      <c r="M19" s="1">
        <v>17417.427</v>
      </c>
      <c r="N19" s="1">
        <v>11255.814</v>
      </c>
      <c r="O19" s="1">
        <v>6866.7070000000003</v>
      </c>
      <c r="P19" s="1">
        <f t="shared" si="0"/>
        <v>105004.71999999999</v>
      </c>
      <c r="W19" s="8"/>
      <c r="X19" s="8"/>
    </row>
    <row r="20" spans="2:24" x14ac:dyDescent="0.25">
      <c r="B20" s="14"/>
      <c r="C20" s="14" t="s">
        <v>4</v>
      </c>
      <c r="D20" s="1">
        <v>2474.8220000000001</v>
      </c>
      <c r="E20" s="1">
        <v>0</v>
      </c>
      <c r="F20" s="1">
        <v>0</v>
      </c>
      <c r="G20" s="1">
        <v>0</v>
      </c>
      <c r="H20" s="1">
        <v>0</v>
      </c>
      <c r="I20" s="1">
        <v>1998.2049999999999</v>
      </c>
      <c r="J20" s="1">
        <v>2768.4490000000001</v>
      </c>
      <c r="K20" s="1">
        <v>2775.3519999999999</v>
      </c>
      <c r="L20" s="1">
        <v>4237.6620000000003</v>
      </c>
      <c r="M20" s="1">
        <v>1998.232</v>
      </c>
      <c r="N20" s="1">
        <v>2255.25</v>
      </c>
      <c r="O20" s="1">
        <v>1876.1089999999999</v>
      </c>
      <c r="P20" s="1">
        <f t="shared" si="0"/>
        <v>20384.081000000002</v>
      </c>
      <c r="W20" s="8"/>
      <c r="X20" s="8"/>
    </row>
    <row r="21" spans="2:24" x14ac:dyDescent="0.25">
      <c r="B21" s="14"/>
      <c r="C21" s="14" t="s">
        <v>12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489.74200000000002</v>
      </c>
      <c r="L21" s="1">
        <v>583.50900000000001</v>
      </c>
      <c r="M21" s="1">
        <v>618.58000000000004</v>
      </c>
      <c r="N21" s="1">
        <v>0</v>
      </c>
      <c r="O21" s="1">
        <v>0</v>
      </c>
      <c r="P21" s="1">
        <f t="shared" si="0"/>
        <v>1691.8310000000001</v>
      </c>
      <c r="W21" s="8"/>
      <c r="X21" s="8"/>
    </row>
    <row r="22" spans="2:24" x14ac:dyDescent="0.25">
      <c r="B22" s="14"/>
      <c r="C22" s="14" t="s">
        <v>13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129.19399999999999</v>
      </c>
      <c r="M22" s="1">
        <v>41.655999999999999</v>
      </c>
      <c r="N22" s="1">
        <v>0</v>
      </c>
      <c r="O22" s="1">
        <v>0</v>
      </c>
      <c r="P22" s="1">
        <f t="shared" si="0"/>
        <v>170.85</v>
      </c>
      <c r="W22" s="8"/>
      <c r="X22" s="8"/>
    </row>
    <row r="23" spans="2:24" x14ac:dyDescent="0.25">
      <c r="B23" s="14"/>
      <c r="C23" s="14" t="s">
        <v>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167.39599999999999</v>
      </c>
      <c r="J23" s="1">
        <v>536.99400000000003</v>
      </c>
      <c r="K23" s="1">
        <v>44.527999999999999</v>
      </c>
      <c r="L23" s="1">
        <v>89.173000000000002</v>
      </c>
      <c r="M23" s="1">
        <v>0</v>
      </c>
      <c r="N23" s="1">
        <v>0</v>
      </c>
      <c r="O23" s="1">
        <v>0</v>
      </c>
      <c r="P23" s="1">
        <f t="shared" si="0"/>
        <v>838.09100000000001</v>
      </c>
      <c r="W23" s="8"/>
      <c r="X23" s="8"/>
    </row>
    <row r="24" spans="2:24" x14ac:dyDescent="0.25">
      <c r="B24" s="14"/>
      <c r="C24" s="14" t="s">
        <v>7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662.64599999999996</v>
      </c>
      <c r="J24" s="1">
        <v>2187.3649999999998</v>
      </c>
      <c r="K24" s="1">
        <v>2010.11</v>
      </c>
      <c r="L24" s="1">
        <v>123.182</v>
      </c>
      <c r="M24" s="1">
        <v>0</v>
      </c>
      <c r="N24" s="1">
        <v>0</v>
      </c>
      <c r="O24" s="1">
        <v>0</v>
      </c>
      <c r="P24" s="1">
        <f t="shared" si="0"/>
        <v>4983.302999999999</v>
      </c>
      <c r="W24" s="8"/>
      <c r="X24" s="8"/>
    </row>
    <row r="25" spans="2:24" x14ac:dyDescent="0.25">
      <c r="B25" s="14"/>
      <c r="C25" s="14" t="s">
        <v>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403.62900000000002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f t="shared" si="0"/>
        <v>403.62900000000002</v>
      </c>
      <c r="W25" s="8"/>
      <c r="X25" s="8"/>
    </row>
    <row r="26" spans="2:24" x14ac:dyDescent="0.25">
      <c r="B26" s="14"/>
      <c r="C26" s="14" t="s">
        <v>10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647.71299999999997</v>
      </c>
      <c r="L26" s="1">
        <v>185.01400000000001</v>
      </c>
      <c r="M26" s="1">
        <v>184.50700000000001</v>
      </c>
      <c r="N26" s="1">
        <v>0</v>
      </c>
      <c r="O26" s="1">
        <v>0</v>
      </c>
      <c r="P26" s="1">
        <f t="shared" si="0"/>
        <v>1017.2339999999999</v>
      </c>
      <c r="W26" s="8"/>
      <c r="X26" s="8"/>
    </row>
    <row r="27" spans="2:24" x14ac:dyDescent="0.25">
      <c r="B27" s="20" t="s">
        <v>36</v>
      </c>
      <c r="C27" s="21"/>
      <c r="D27" s="6">
        <v>4765.5</v>
      </c>
      <c r="E27" s="6">
        <v>2470.1390000000001</v>
      </c>
      <c r="F27" s="6">
        <v>391.04500000000002</v>
      </c>
      <c r="G27" s="6">
        <v>2089.25</v>
      </c>
      <c r="H27" s="6">
        <v>7230.4260000000004</v>
      </c>
      <c r="I27" s="6">
        <v>11728.642</v>
      </c>
      <c r="J27" s="6">
        <v>17768.560000000001</v>
      </c>
      <c r="K27" s="6">
        <v>22458.830999999998</v>
      </c>
      <c r="L27" s="6">
        <v>23456.791000000001</v>
      </c>
      <c r="M27" s="6">
        <v>20319.831999999999</v>
      </c>
      <c r="N27" s="6">
        <v>13511.064</v>
      </c>
      <c r="O27" s="6">
        <v>8742.8160000000007</v>
      </c>
      <c r="P27" s="6">
        <f t="shared" si="0"/>
        <v>134932.89600000001</v>
      </c>
      <c r="W27" s="8"/>
      <c r="X27" s="8"/>
    </row>
    <row r="28" spans="2:24" x14ac:dyDescent="0.25">
      <c r="B28" s="14" t="s">
        <v>12</v>
      </c>
      <c r="C28" s="14" t="s">
        <v>3</v>
      </c>
      <c r="D28" s="1">
        <v>0</v>
      </c>
      <c r="E28" s="1">
        <v>0</v>
      </c>
      <c r="F28" s="1">
        <v>89.087000000000003</v>
      </c>
      <c r="G28" s="1">
        <v>61.628</v>
      </c>
      <c r="H28" s="1">
        <v>150.648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178.74199999999999</v>
      </c>
      <c r="O28" s="1">
        <v>328.49299999999999</v>
      </c>
      <c r="P28" s="1">
        <f t="shared" si="0"/>
        <v>808.59799999999996</v>
      </c>
      <c r="W28" s="8"/>
      <c r="X28" s="8"/>
    </row>
    <row r="29" spans="2:24" x14ac:dyDescent="0.25">
      <c r="B29" s="14"/>
      <c r="C29" s="14" t="s">
        <v>12</v>
      </c>
      <c r="D29" s="1">
        <v>4972.1019999999999</v>
      </c>
      <c r="E29" s="1">
        <v>3352.2539999999999</v>
      </c>
      <c r="F29" s="1">
        <v>4018.1469999999999</v>
      </c>
      <c r="G29" s="1">
        <v>4360.1549999999997</v>
      </c>
      <c r="H29" s="1">
        <v>7281.2089999999998</v>
      </c>
      <c r="I29" s="1">
        <v>8932.0879999999997</v>
      </c>
      <c r="J29" s="1">
        <v>9098.4789999999994</v>
      </c>
      <c r="K29" s="1">
        <v>10035.254000000001</v>
      </c>
      <c r="L29" s="1">
        <v>11016.41</v>
      </c>
      <c r="M29" s="1">
        <v>10304.648999999999</v>
      </c>
      <c r="N29" s="1">
        <v>9678.7039999999997</v>
      </c>
      <c r="O29" s="1">
        <v>10298.972</v>
      </c>
      <c r="P29" s="1">
        <f t="shared" si="0"/>
        <v>93348.422999999995</v>
      </c>
      <c r="W29" s="8"/>
      <c r="X29" s="8"/>
    </row>
    <row r="30" spans="2:24" x14ac:dyDescent="0.25">
      <c r="B30" s="14"/>
      <c r="C30" s="14" t="s">
        <v>13</v>
      </c>
      <c r="D30" s="1">
        <v>0</v>
      </c>
      <c r="E30" s="1">
        <v>0</v>
      </c>
      <c r="F30" s="1">
        <v>44.555</v>
      </c>
      <c r="G30" s="1">
        <v>0</v>
      </c>
      <c r="H30" s="1">
        <v>44.582000000000001</v>
      </c>
      <c r="I30" s="1">
        <v>177.14699999999999</v>
      </c>
      <c r="J30" s="1">
        <v>223.19499999999999</v>
      </c>
      <c r="K30" s="1">
        <v>134.23599999999999</v>
      </c>
      <c r="L30" s="1">
        <v>223.91300000000001</v>
      </c>
      <c r="M30" s="1">
        <v>268.48500000000001</v>
      </c>
      <c r="N30" s="1">
        <v>222.38</v>
      </c>
      <c r="O30" s="1">
        <v>89.257999999999996</v>
      </c>
      <c r="P30" s="1">
        <f t="shared" si="0"/>
        <v>1427.751</v>
      </c>
      <c r="W30" s="8"/>
      <c r="X30" s="8"/>
    </row>
    <row r="31" spans="2:24" x14ac:dyDescent="0.25">
      <c r="B31" s="14"/>
      <c r="C31" s="14" t="s">
        <v>14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87.491</v>
      </c>
      <c r="L31" s="1">
        <v>119.526</v>
      </c>
      <c r="M31" s="1">
        <v>44.811</v>
      </c>
      <c r="N31" s="1">
        <v>281.435</v>
      </c>
      <c r="O31" s="1">
        <v>0</v>
      </c>
      <c r="P31" s="1">
        <f t="shared" si="0"/>
        <v>533.26300000000003</v>
      </c>
      <c r="W31" s="8"/>
      <c r="X31" s="8"/>
    </row>
    <row r="32" spans="2:24" x14ac:dyDescent="0.25">
      <c r="B32" s="20" t="s">
        <v>37</v>
      </c>
      <c r="C32" s="21"/>
      <c r="D32" s="6">
        <v>4972.1019999999999</v>
      </c>
      <c r="E32" s="6">
        <v>3352.2539999999999</v>
      </c>
      <c r="F32" s="6">
        <v>4151.7889999999998</v>
      </c>
      <c r="G32" s="6">
        <v>4421.7830000000004</v>
      </c>
      <c r="H32" s="6">
        <v>7476.4390000000003</v>
      </c>
      <c r="I32" s="6">
        <v>9109.2350000000006</v>
      </c>
      <c r="J32" s="6">
        <v>9321.6740000000009</v>
      </c>
      <c r="K32" s="6">
        <v>10256.981</v>
      </c>
      <c r="L32" s="6">
        <v>11359.849</v>
      </c>
      <c r="M32" s="6">
        <v>10617.945</v>
      </c>
      <c r="N32" s="6">
        <v>10361.261</v>
      </c>
      <c r="O32" s="6">
        <v>10716.723</v>
      </c>
      <c r="P32" s="6">
        <f t="shared" si="0"/>
        <v>96118.035000000003</v>
      </c>
      <c r="W32" s="8"/>
      <c r="X32" s="8"/>
    </row>
    <row r="33" spans="2:24" x14ac:dyDescent="0.25">
      <c r="B33" s="14" t="s">
        <v>15</v>
      </c>
      <c r="C33" s="14" t="s">
        <v>2</v>
      </c>
      <c r="D33" s="1">
        <v>0</v>
      </c>
      <c r="E33" s="1">
        <v>0</v>
      </c>
      <c r="F33" s="1">
        <v>0</v>
      </c>
      <c r="G33" s="1">
        <v>0</v>
      </c>
      <c r="H33" s="1">
        <v>784.98699999999997</v>
      </c>
      <c r="I33" s="1">
        <v>2106.5650000000001</v>
      </c>
      <c r="J33" s="1">
        <v>5165.4120000000003</v>
      </c>
      <c r="K33" s="1">
        <v>4502.24</v>
      </c>
      <c r="L33" s="1">
        <v>0</v>
      </c>
      <c r="M33" s="1">
        <v>0</v>
      </c>
      <c r="N33" s="1">
        <v>0</v>
      </c>
      <c r="O33" s="1">
        <v>0</v>
      </c>
      <c r="P33" s="1">
        <f t="shared" si="0"/>
        <v>12559.204</v>
      </c>
      <c r="W33" s="8"/>
      <c r="X33" s="8"/>
    </row>
    <row r="34" spans="2:24" x14ac:dyDescent="0.25">
      <c r="B34" s="14"/>
      <c r="C34" s="14" t="s">
        <v>16</v>
      </c>
      <c r="D34" s="1">
        <v>0</v>
      </c>
      <c r="E34" s="1">
        <v>0</v>
      </c>
      <c r="F34" s="1">
        <v>0</v>
      </c>
      <c r="G34" s="1">
        <v>903.75699999999995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f t="shared" si="0"/>
        <v>903.75699999999995</v>
      </c>
      <c r="W34" s="8"/>
      <c r="X34" s="8"/>
    </row>
    <row r="35" spans="2:24" x14ac:dyDescent="0.25">
      <c r="B35" s="14"/>
      <c r="C35" s="14" t="s">
        <v>3</v>
      </c>
      <c r="D35" s="1">
        <v>11289.832</v>
      </c>
      <c r="E35" s="1">
        <v>8465.3029999999999</v>
      </c>
      <c r="F35" s="1">
        <v>13084.727000000001</v>
      </c>
      <c r="G35" s="1">
        <v>9162.991</v>
      </c>
      <c r="H35" s="1">
        <v>13855.33</v>
      </c>
      <c r="I35" s="1">
        <v>7301.6530000000002</v>
      </c>
      <c r="J35" s="1">
        <v>9835.3119999999999</v>
      </c>
      <c r="K35" s="1">
        <v>13134.155000000001</v>
      </c>
      <c r="L35" s="1">
        <v>10754.147000000001</v>
      </c>
      <c r="M35" s="1">
        <v>5764.92</v>
      </c>
      <c r="N35" s="1">
        <v>12484.648999999999</v>
      </c>
      <c r="O35" s="1">
        <v>6259.0950000000003</v>
      </c>
      <c r="P35" s="1">
        <f t="shared" si="0"/>
        <v>121392.114</v>
      </c>
      <c r="W35" s="8"/>
      <c r="X35" s="8"/>
    </row>
    <row r="36" spans="2:24" x14ac:dyDescent="0.25">
      <c r="B36" s="14"/>
      <c r="C36" s="14" t="s">
        <v>4</v>
      </c>
      <c r="D36" s="1">
        <v>524.77</v>
      </c>
      <c r="E36" s="1">
        <v>2759.5369999999998</v>
      </c>
      <c r="F36" s="1">
        <v>3605.32</v>
      </c>
      <c r="G36" s="1">
        <v>591.12</v>
      </c>
      <c r="H36" s="1">
        <v>1187.3320000000001</v>
      </c>
      <c r="I36" s="1">
        <v>1787.6489999999999</v>
      </c>
      <c r="J36" s="1">
        <v>3989.6370000000002</v>
      </c>
      <c r="K36" s="1">
        <v>5656.2039999999997</v>
      </c>
      <c r="L36" s="1">
        <v>118.13</v>
      </c>
      <c r="M36" s="1">
        <v>235.43100000000001</v>
      </c>
      <c r="N36" s="1">
        <v>0</v>
      </c>
      <c r="O36" s="1">
        <v>0</v>
      </c>
      <c r="P36" s="1">
        <f t="shared" si="0"/>
        <v>20455.13</v>
      </c>
      <c r="W36" s="8"/>
      <c r="X36" s="8"/>
    </row>
    <row r="37" spans="2:24" x14ac:dyDescent="0.25">
      <c r="B37" s="14"/>
      <c r="C37" s="14" t="s">
        <v>17</v>
      </c>
      <c r="D37" s="1">
        <v>11884.388999999999</v>
      </c>
      <c r="E37" s="1">
        <v>13266.427</v>
      </c>
      <c r="F37" s="1">
        <v>11237.218999999999</v>
      </c>
      <c r="G37" s="1">
        <v>9091.2139999999999</v>
      </c>
      <c r="H37" s="1">
        <v>11135.483</v>
      </c>
      <c r="I37" s="1">
        <v>15849.052</v>
      </c>
      <c r="J37" s="1">
        <v>13108.353999999999</v>
      </c>
      <c r="K37" s="1">
        <v>18316.025000000001</v>
      </c>
      <c r="L37" s="1">
        <v>19829.065999999999</v>
      </c>
      <c r="M37" s="1">
        <v>15149.717000000001</v>
      </c>
      <c r="N37" s="1">
        <v>18833.751</v>
      </c>
      <c r="O37" s="1">
        <v>20923.186000000002</v>
      </c>
      <c r="P37" s="1">
        <f t="shared" si="0"/>
        <v>178623.88299999997</v>
      </c>
      <c r="W37" s="8"/>
      <c r="X37" s="8"/>
    </row>
    <row r="38" spans="2:24" x14ac:dyDescent="0.25">
      <c r="B38" s="14"/>
      <c r="C38" s="14" t="s">
        <v>12</v>
      </c>
      <c r="D38" s="1">
        <v>259.01299999999998</v>
      </c>
      <c r="E38" s="1">
        <v>716.80399999999997</v>
      </c>
      <c r="F38" s="1">
        <v>293.17099999999999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f t="shared" ref="P38:P69" si="1">SUM(D38:O38)</f>
        <v>1268.9880000000001</v>
      </c>
      <c r="T38" s="8"/>
      <c r="U38" s="8"/>
      <c r="V38" s="8"/>
      <c r="W38" s="8"/>
      <c r="X38" s="8"/>
    </row>
    <row r="39" spans="2:24" x14ac:dyDescent="0.25">
      <c r="B39" s="14"/>
      <c r="C39" s="14" t="s">
        <v>15</v>
      </c>
      <c r="D39" s="1">
        <v>56650.493999999999</v>
      </c>
      <c r="E39" s="1">
        <v>47111.428</v>
      </c>
      <c r="F39" s="1">
        <v>57441.186999999998</v>
      </c>
      <c r="G39" s="1">
        <v>48678.044999999998</v>
      </c>
      <c r="H39" s="1">
        <v>58729.15</v>
      </c>
      <c r="I39" s="1">
        <v>61736.175999999999</v>
      </c>
      <c r="J39" s="1">
        <v>71992.936000000002</v>
      </c>
      <c r="K39" s="1">
        <v>85677.322</v>
      </c>
      <c r="L39" s="1">
        <v>63613.222999999998</v>
      </c>
      <c r="M39" s="1">
        <v>62148.724999999999</v>
      </c>
      <c r="N39" s="1">
        <v>62185.881000000001</v>
      </c>
      <c r="O39" s="1">
        <v>72194.411999999997</v>
      </c>
      <c r="P39" s="1">
        <f t="shared" si="1"/>
        <v>748158.97899999993</v>
      </c>
      <c r="T39" s="8"/>
      <c r="U39" s="8"/>
      <c r="V39" s="8"/>
      <c r="W39" s="8"/>
      <c r="X39" s="8"/>
    </row>
    <row r="40" spans="2:24" x14ac:dyDescent="0.25">
      <c r="B40" s="14"/>
      <c r="C40" s="14" t="s">
        <v>5</v>
      </c>
      <c r="D40" s="1">
        <v>2210.0079999999998</v>
      </c>
      <c r="E40" s="1">
        <v>1430.5039999999999</v>
      </c>
      <c r="F40" s="1">
        <v>4216.9309999999996</v>
      </c>
      <c r="G40" s="1">
        <v>2981.386</v>
      </c>
      <c r="H40" s="1">
        <v>2141.3229999999999</v>
      </c>
      <c r="I40" s="1">
        <v>769.76900000000001</v>
      </c>
      <c r="J40" s="1">
        <v>670.77099999999996</v>
      </c>
      <c r="K40" s="1">
        <v>2881.654</v>
      </c>
      <c r="L40" s="1">
        <v>1725.797</v>
      </c>
      <c r="M40" s="1">
        <v>354.62200000000001</v>
      </c>
      <c r="N40" s="1">
        <v>1127.8710000000001</v>
      </c>
      <c r="O40" s="1">
        <v>3531.0659999999998</v>
      </c>
      <c r="P40" s="1">
        <f t="shared" si="1"/>
        <v>24041.701999999997</v>
      </c>
      <c r="T40" s="8"/>
      <c r="U40" s="8"/>
      <c r="V40" s="8"/>
      <c r="W40" s="8"/>
      <c r="X40" s="8"/>
    </row>
    <row r="41" spans="2:24" x14ac:dyDescent="0.25">
      <c r="B41" s="14"/>
      <c r="C41" s="14" t="s">
        <v>13</v>
      </c>
      <c r="D41" s="1">
        <v>1663.13</v>
      </c>
      <c r="E41" s="1">
        <v>3741.1149999999998</v>
      </c>
      <c r="F41" s="1">
        <v>2260.373</v>
      </c>
      <c r="G41" s="1">
        <v>1867.0740000000001</v>
      </c>
      <c r="H41" s="1">
        <v>7220.2479999999996</v>
      </c>
      <c r="I41" s="1">
        <v>3517.8150000000001</v>
      </c>
      <c r="J41" s="1">
        <v>3867.2689999999998</v>
      </c>
      <c r="K41" s="1">
        <v>6659.268</v>
      </c>
      <c r="L41" s="1">
        <v>5504.7049999999999</v>
      </c>
      <c r="M41" s="1">
        <v>3416.2249999999999</v>
      </c>
      <c r="N41" s="1">
        <v>1867.0640000000001</v>
      </c>
      <c r="O41" s="1">
        <v>1293.721</v>
      </c>
      <c r="P41" s="1">
        <f t="shared" si="1"/>
        <v>42878.006999999998</v>
      </c>
      <c r="T41" s="8"/>
      <c r="U41" s="8"/>
      <c r="V41" s="8"/>
      <c r="W41" s="8"/>
      <c r="X41" s="8"/>
    </row>
    <row r="42" spans="2:24" x14ac:dyDescent="0.25">
      <c r="B42" s="14"/>
      <c r="C42" s="14" t="s">
        <v>18</v>
      </c>
      <c r="D42" s="1">
        <v>178.542</v>
      </c>
      <c r="E42" s="1">
        <v>119.334</v>
      </c>
      <c r="F42" s="1">
        <v>220.821</v>
      </c>
      <c r="G42" s="1">
        <v>237.58799999999999</v>
      </c>
      <c r="H42" s="1">
        <v>827.61</v>
      </c>
      <c r="I42" s="1">
        <v>562.93200000000002</v>
      </c>
      <c r="J42" s="1">
        <v>640.76400000000001</v>
      </c>
      <c r="K42" s="1">
        <v>773.82500000000005</v>
      </c>
      <c r="L42" s="1">
        <v>759.42200000000003</v>
      </c>
      <c r="M42" s="1">
        <v>594.96500000000003</v>
      </c>
      <c r="N42" s="1">
        <v>774.30200000000002</v>
      </c>
      <c r="O42" s="1">
        <v>654.89400000000001</v>
      </c>
      <c r="P42" s="1">
        <f t="shared" si="1"/>
        <v>6344.9989999999998</v>
      </c>
      <c r="R42" s="2"/>
      <c r="T42" s="8"/>
      <c r="U42" s="8"/>
      <c r="V42" s="8"/>
      <c r="W42" s="8"/>
      <c r="X42" s="8"/>
    </row>
    <row r="43" spans="2:24" x14ac:dyDescent="0.25">
      <c r="B43" s="14"/>
      <c r="C43" s="14" t="s">
        <v>19</v>
      </c>
      <c r="D43" s="1">
        <v>228.99100000000001</v>
      </c>
      <c r="E43" s="1">
        <v>0</v>
      </c>
      <c r="F43" s="1">
        <v>0</v>
      </c>
      <c r="G43" s="1">
        <v>1575.25</v>
      </c>
      <c r="H43" s="1">
        <v>2989.8780000000002</v>
      </c>
      <c r="I43" s="1">
        <v>2894.4059999999999</v>
      </c>
      <c r="J43" s="1">
        <v>45.798000000000002</v>
      </c>
      <c r="K43" s="1">
        <v>771.23199999999997</v>
      </c>
      <c r="L43" s="1">
        <v>5019.4250000000002</v>
      </c>
      <c r="M43" s="1">
        <v>691.11099999999999</v>
      </c>
      <c r="N43" s="1">
        <v>831.846</v>
      </c>
      <c r="O43" s="1">
        <v>354.08</v>
      </c>
      <c r="P43" s="1">
        <f t="shared" si="1"/>
        <v>15402.017</v>
      </c>
      <c r="R43" s="2"/>
      <c r="T43" s="8"/>
      <c r="U43" s="8"/>
      <c r="V43" s="8"/>
      <c r="W43" s="8"/>
      <c r="X43" s="8"/>
    </row>
    <row r="44" spans="2:24" x14ac:dyDescent="0.25">
      <c r="B44" s="14"/>
      <c r="C44" s="14" t="s">
        <v>6</v>
      </c>
      <c r="D44" s="1">
        <v>0</v>
      </c>
      <c r="E44" s="1">
        <v>177.619</v>
      </c>
      <c r="F44" s="1">
        <v>223.399</v>
      </c>
      <c r="G44" s="1">
        <v>0</v>
      </c>
      <c r="H44" s="1">
        <v>0</v>
      </c>
      <c r="I44" s="1">
        <v>937.91099999999994</v>
      </c>
      <c r="J44" s="1">
        <v>1851.9390000000001</v>
      </c>
      <c r="K44" s="1">
        <v>1490.732</v>
      </c>
      <c r="L44" s="1">
        <v>0</v>
      </c>
      <c r="M44" s="1">
        <v>0</v>
      </c>
      <c r="N44" s="1">
        <v>0</v>
      </c>
      <c r="O44" s="1">
        <v>0</v>
      </c>
      <c r="P44" s="1">
        <f t="shared" si="1"/>
        <v>4681.6000000000004</v>
      </c>
      <c r="R44" s="2"/>
      <c r="T44" s="8"/>
      <c r="U44" s="8"/>
      <c r="V44" s="8"/>
      <c r="W44" s="8"/>
      <c r="X44" s="8"/>
    </row>
    <row r="45" spans="2:24" x14ac:dyDescent="0.25">
      <c r="B45" s="14"/>
      <c r="C45" s="14" t="s">
        <v>7</v>
      </c>
      <c r="D45" s="1">
        <v>477.12200000000001</v>
      </c>
      <c r="E45" s="1">
        <v>1441.884</v>
      </c>
      <c r="F45" s="1">
        <v>2060.0329999999999</v>
      </c>
      <c r="G45" s="1">
        <v>866.86</v>
      </c>
      <c r="H45" s="1">
        <v>812.40599999999995</v>
      </c>
      <c r="I45" s="1">
        <v>2721.002</v>
      </c>
      <c r="J45" s="1">
        <v>10566.525</v>
      </c>
      <c r="K45" s="1">
        <v>7348.308</v>
      </c>
      <c r="L45" s="1">
        <v>1989.2670000000001</v>
      </c>
      <c r="M45" s="1">
        <v>238.16200000000001</v>
      </c>
      <c r="N45" s="1">
        <v>357.89299999999997</v>
      </c>
      <c r="O45" s="1">
        <v>237.989</v>
      </c>
      <c r="P45" s="1">
        <f t="shared" si="1"/>
        <v>29117.451000000001</v>
      </c>
      <c r="R45" s="2"/>
      <c r="T45" s="8"/>
      <c r="U45" s="8"/>
      <c r="V45" s="8"/>
      <c r="W45" s="8"/>
      <c r="X45" s="8"/>
    </row>
    <row r="46" spans="2:24" x14ac:dyDescent="0.25">
      <c r="B46" s="14"/>
      <c r="C46" s="14" t="s">
        <v>8</v>
      </c>
      <c r="D46" s="1">
        <v>1271.556</v>
      </c>
      <c r="E46" s="1">
        <v>4030.0459999999998</v>
      </c>
      <c r="F46" s="1">
        <v>4748.6210000000001</v>
      </c>
      <c r="G46" s="1">
        <v>4874.38</v>
      </c>
      <c r="H46" s="1">
        <v>4918.8770000000004</v>
      </c>
      <c r="I46" s="1">
        <v>5802.9589999999998</v>
      </c>
      <c r="J46" s="1">
        <v>4479.2070000000003</v>
      </c>
      <c r="K46" s="1">
        <v>5129.7219999999998</v>
      </c>
      <c r="L46" s="1">
        <v>6061.8209999999999</v>
      </c>
      <c r="M46" s="1">
        <v>5817.402</v>
      </c>
      <c r="N46" s="1">
        <v>5165.5209999999997</v>
      </c>
      <c r="O46" s="1">
        <v>4757.29</v>
      </c>
      <c r="P46" s="1">
        <f t="shared" si="1"/>
        <v>57057.402000000002</v>
      </c>
      <c r="T46" s="8"/>
      <c r="U46" s="8"/>
      <c r="V46" s="8"/>
      <c r="W46" s="8"/>
      <c r="X46" s="8"/>
    </row>
    <row r="47" spans="2:24" x14ac:dyDescent="0.25">
      <c r="B47" s="14"/>
      <c r="C47" s="14" t="s">
        <v>22</v>
      </c>
      <c r="D47" s="1">
        <v>0</v>
      </c>
      <c r="E47" s="1">
        <v>0</v>
      </c>
      <c r="F47" s="1">
        <v>0</v>
      </c>
      <c r="G47" s="1">
        <v>861.51099999999997</v>
      </c>
      <c r="H47" s="1">
        <v>1973.84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f t="shared" si="1"/>
        <v>2835.3509999999997</v>
      </c>
      <c r="T47" s="8"/>
      <c r="U47" s="8"/>
      <c r="V47" s="8"/>
      <c r="W47" s="8"/>
      <c r="X47" s="8"/>
    </row>
    <row r="48" spans="2:24" x14ac:dyDescent="0.25">
      <c r="B48" s="14"/>
      <c r="C48" s="14" t="s">
        <v>14</v>
      </c>
      <c r="D48" s="1">
        <v>0</v>
      </c>
      <c r="E48" s="1">
        <v>0</v>
      </c>
      <c r="F48" s="1">
        <v>0</v>
      </c>
      <c r="G48" s="1">
        <v>0</v>
      </c>
      <c r="H48" s="1">
        <v>102.38200000000001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f t="shared" si="1"/>
        <v>102.38200000000001</v>
      </c>
      <c r="T48" s="8"/>
      <c r="U48" s="8"/>
      <c r="V48" s="8"/>
      <c r="W48" s="8"/>
      <c r="X48" s="8"/>
    </row>
    <row r="49" spans="2:24" x14ac:dyDescent="0.25">
      <c r="B49" s="14"/>
      <c r="C49" s="14" t="s">
        <v>9</v>
      </c>
      <c r="D49" s="1">
        <v>0</v>
      </c>
      <c r="E49" s="1">
        <v>61.670999999999999</v>
      </c>
      <c r="F49" s="1">
        <v>1074.2909999999999</v>
      </c>
      <c r="G49" s="1">
        <v>0</v>
      </c>
      <c r="H49" s="1">
        <v>815.37599999999998</v>
      </c>
      <c r="I49" s="1">
        <v>837.71100000000001</v>
      </c>
      <c r="J49" s="1">
        <v>2064.1559999999999</v>
      </c>
      <c r="K49" s="1">
        <v>936.26599999999996</v>
      </c>
      <c r="L49" s="1">
        <v>119.027</v>
      </c>
      <c r="M49" s="1">
        <v>0</v>
      </c>
      <c r="N49" s="1">
        <v>0</v>
      </c>
      <c r="O49" s="1">
        <v>0</v>
      </c>
      <c r="P49" s="1">
        <f t="shared" si="1"/>
        <v>5908.4979999999996</v>
      </c>
      <c r="T49" s="8"/>
      <c r="U49" s="8"/>
      <c r="V49" s="8"/>
      <c r="W49" s="8"/>
      <c r="X49" s="8"/>
    </row>
    <row r="50" spans="2:24" x14ac:dyDescent="0.25">
      <c r="B50" s="14"/>
      <c r="C50" s="14" t="s">
        <v>25</v>
      </c>
      <c r="D50" s="1">
        <v>0</v>
      </c>
      <c r="E50" s="1">
        <v>0</v>
      </c>
      <c r="F50" s="1">
        <v>0</v>
      </c>
      <c r="G50" s="1">
        <v>726.32600000000002</v>
      </c>
      <c r="H50" s="1">
        <v>291.00099999999998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f t="shared" si="1"/>
        <v>1017.327</v>
      </c>
      <c r="T50" s="8"/>
      <c r="U50" s="8"/>
      <c r="V50" s="8"/>
      <c r="W50" s="8"/>
      <c r="X50" s="8"/>
    </row>
    <row r="51" spans="2:24" x14ac:dyDescent="0.25">
      <c r="B51" s="14"/>
      <c r="C51" s="14" t="s">
        <v>10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2600.3270000000002</v>
      </c>
      <c r="K51" s="1">
        <v>2122.4760000000001</v>
      </c>
      <c r="L51" s="1">
        <v>646.40300000000002</v>
      </c>
      <c r="M51" s="1">
        <v>0</v>
      </c>
      <c r="N51" s="1">
        <v>0</v>
      </c>
      <c r="O51" s="1">
        <v>0</v>
      </c>
      <c r="P51" s="1">
        <f t="shared" si="1"/>
        <v>5369.2060000000001</v>
      </c>
      <c r="T51" s="8"/>
      <c r="U51" s="8"/>
      <c r="V51" s="8"/>
      <c r="W51" s="8"/>
      <c r="X51" s="8"/>
    </row>
    <row r="52" spans="2:24" x14ac:dyDescent="0.25">
      <c r="B52" s="14"/>
      <c r="C52" s="14" t="s">
        <v>20</v>
      </c>
      <c r="D52" s="1">
        <v>1748.07</v>
      </c>
      <c r="E52" s="1">
        <v>6804.7160000000003</v>
      </c>
      <c r="F52" s="1">
        <v>4069.2510000000002</v>
      </c>
      <c r="G52" s="1">
        <v>2348.5390000000002</v>
      </c>
      <c r="H52" s="1">
        <v>2582.489</v>
      </c>
      <c r="I52" s="1">
        <v>5271.2780000000002</v>
      </c>
      <c r="J52" s="1">
        <v>3502.0790000000002</v>
      </c>
      <c r="K52" s="1">
        <v>2320.1950000000002</v>
      </c>
      <c r="L52" s="1">
        <v>1237.375</v>
      </c>
      <c r="M52" s="1">
        <v>6180.4</v>
      </c>
      <c r="N52" s="1">
        <v>1246.4939999999999</v>
      </c>
      <c r="O52" s="1">
        <v>357.31400000000002</v>
      </c>
      <c r="P52" s="1">
        <f t="shared" si="1"/>
        <v>37668.199999999997</v>
      </c>
      <c r="T52" s="8"/>
      <c r="U52" s="8"/>
      <c r="V52" s="8"/>
      <c r="W52" s="8"/>
      <c r="X52" s="8"/>
    </row>
    <row r="53" spans="2:24" x14ac:dyDescent="0.25">
      <c r="B53" s="14"/>
      <c r="C53" s="14" t="s">
        <v>21</v>
      </c>
      <c r="D53" s="1">
        <v>5157.67</v>
      </c>
      <c r="E53" s="1">
        <v>3099.9290000000001</v>
      </c>
      <c r="F53" s="1">
        <v>4485.2520000000004</v>
      </c>
      <c r="G53" s="1">
        <v>5645.723</v>
      </c>
      <c r="H53" s="1">
        <v>3853.92</v>
      </c>
      <c r="I53" s="1">
        <v>3964.8</v>
      </c>
      <c r="J53" s="1">
        <v>5092.9369999999999</v>
      </c>
      <c r="K53" s="1">
        <v>7074.4790000000003</v>
      </c>
      <c r="L53" s="1">
        <v>4197.4889999999996</v>
      </c>
      <c r="M53" s="1">
        <v>4905.0640000000003</v>
      </c>
      <c r="N53" s="1">
        <v>5848.5320000000002</v>
      </c>
      <c r="O53" s="1">
        <v>7606.9170000000004</v>
      </c>
      <c r="P53" s="1">
        <f t="shared" si="1"/>
        <v>60932.712</v>
      </c>
      <c r="T53" s="8"/>
      <c r="U53" s="8"/>
      <c r="V53" s="8"/>
      <c r="W53" s="8"/>
      <c r="X53" s="8"/>
    </row>
    <row r="54" spans="2:24" x14ac:dyDescent="0.25">
      <c r="B54" s="20" t="s">
        <v>38</v>
      </c>
      <c r="C54" s="21"/>
      <c r="D54" s="6">
        <v>93543.587</v>
      </c>
      <c r="E54" s="6">
        <v>93226.316999999995</v>
      </c>
      <c r="F54" s="6">
        <v>109020.59600000001</v>
      </c>
      <c r="G54" s="6">
        <v>90411.763999999996</v>
      </c>
      <c r="H54" s="6">
        <v>114221.632</v>
      </c>
      <c r="I54" s="6">
        <v>116061.678</v>
      </c>
      <c r="J54" s="6">
        <v>139473.42300000001</v>
      </c>
      <c r="K54" s="6">
        <v>164794.103</v>
      </c>
      <c r="L54" s="6">
        <v>121575.29700000001</v>
      </c>
      <c r="M54" s="6">
        <v>105496.74400000001</v>
      </c>
      <c r="N54" s="6">
        <v>110723.804</v>
      </c>
      <c r="O54" s="6">
        <v>118169.96400000001</v>
      </c>
      <c r="P54" s="6">
        <f t="shared" si="1"/>
        <v>1376718.909</v>
      </c>
      <c r="R54" s="2"/>
      <c r="T54" s="8"/>
      <c r="U54" s="8"/>
      <c r="V54" s="8"/>
      <c r="W54" s="8"/>
      <c r="X54" s="8"/>
    </row>
    <row r="55" spans="2:24" x14ac:dyDescent="0.25">
      <c r="B55" s="14" t="s">
        <v>5</v>
      </c>
      <c r="C55" s="14" t="s">
        <v>5</v>
      </c>
      <c r="D55" s="1">
        <v>11305.415000000001</v>
      </c>
      <c r="E55" s="1">
        <v>8690.6659999999993</v>
      </c>
      <c r="F55" s="1">
        <v>9831.6910000000007</v>
      </c>
      <c r="G55" s="1">
        <v>9393.9410000000007</v>
      </c>
      <c r="H55" s="1">
        <v>15975.08</v>
      </c>
      <c r="I55" s="1">
        <v>16275.754999999999</v>
      </c>
      <c r="J55" s="1">
        <v>21044.257000000001</v>
      </c>
      <c r="K55" s="1">
        <v>22532.053</v>
      </c>
      <c r="L55" s="1">
        <v>17733.062999999998</v>
      </c>
      <c r="M55" s="1">
        <v>20418.995999999999</v>
      </c>
      <c r="N55" s="1">
        <v>17141.171999999999</v>
      </c>
      <c r="O55" s="1">
        <v>10034.468000000001</v>
      </c>
      <c r="P55" s="1">
        <f t="shared" si="1"/>
        <v>180376.557</v>
      </c>
      <c r="R55" s="2"/>
      <c r="T55" s="8"/>
      <c r="U55" s="8"/>
      <c r="V55" s="8"/>
      <c r="W55" s="8"/>
      <c r="X55" s="8"/>
    </row>
    <row r="56" spans="2:24" x14ac:dyDescent="0.25">
      <c r="B56" s="20" t="s">
        <v>39</v>
      </c>
      <c r="C56" s="21"/>
      <c r="D56" s="6">
        <v>11305.415000000001</v>
      </c>
      <c r="E56" s="6">
        <v>8690.6659999999993</v>
      </c>
      <c r="F56" s="6">
        <v>9831.6910000000007</v>
      </c>
      <c r="G56" s="6">
        <v>9393.9410000000007</v>
      </c>
      <c r="H56" s="6">
        <v>15975.08</v>
      </c>
      <c r="I56" s="6">
        <v>16275.754999999999</v>
      </c>
      <c r="J56" s="6">
        <v>21044.257000000001</v>
      </c>
      <c r="K56" s="6">
        <v>22532.053</v>
      </c>
      <c r="L56" s="6">
        <v>17733.062999999998</v>
      </c>
      <c r="M56" s="6">
        <v>20418.995999999999</v>
      </c>
      <c r="N56" s="6">
        <v>17141.171999999999</v>
      </c>
      <c r="O56" s="6">
        <v>10034.468000000001</v>
      </c>
      <c r="P56" s="6">
        <f t="shared" si="1"/>
        <v>180376.557</v>
      </c>
      <c r="R56" s="2"/>
      <c r="T56" s="8"/>
      <c r="U56" s="8"/>
      <c r="V56" s="8"/>
      <c r="W56" s="8"/>
      <c r="X56" s="8"/>
    </row>
    <row r="57" spans="2:24" x14ac:dyDescent="0.25">
      <c r="B57" s="14" t="s">
        <v>13</v>
      </c>
      <c r="C57" s="14" t="s">
        <v>2</v>
      </c>
      <c r="D57" s="1">
        <v>0</v>
      </c>
      <c r="E57" s="1">
        <v>0</v>
      </c>
      <c r="F57" s="1">
        <v>0</v>
      </c>
      <c r="G57" s="1">
        <v>0</v>
      </c>
      <c r="H57" s="1">
        <v>343.28699999999998</v>
      </c>
      <c r="I57" s="1">
        <v>0</v>
      </c>
      <c r="J57" s="1">
        <v>474.714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f t="shared" si="1"/>
        <v>818.00099999999998</v>
      </c>
      <c r="R57" s="2"/>
      <c r="T57" s="8"/>
      <c r="U57" s="8"/>
      <c r="V57" s="8"/>
      <c r="W57" s="8"/>
      <c r="X57" s="8"/>
    </row>
    <row r="58" spans="2:24" x14ac:dyDescent="0.25">
      <c r="B58" s="14"/>
      <c r="C58" s="14" t="s">
        <v>3</v>
      </c>
      <c r="D58" s="1">
        <v>8446.6299999999992</v>
      </c>
      <c r="E58" s="1">
        <v>5478.326</v>
      </c>
      <c r="F58" s="1">
        <v>8108.6450000000004</v>
      </c>
      <c r="G58" s="1">
        <v>9205.9330000000009</v>
      </c>
      <c r="H58" s="1">
        <v>8868</v>
      </c>
      <c r="I58" s="1">
        <v>5763.6239999999998</v>
      </c>
      <c r="J58" s="1">
        <v>10942.261</v>
      </c>
      <c r="K58" s="1">
        <v>13907.550999999999</v>
      </c>
      <c r="L58" s="1">
        <v>10430.777</v>
      </c>
      <c r="M58" s="1">
        <v>8330.8240000000005</v>
      </c>
      <c r="N58" s="1">
        <v>9736.9470000000001</v>
      </c>
      <c r="O58" s="1">
        <v>6721.2330000000002</v>
      </c>
      <c r="P58" s="1">
        <f t="shared" si="1"/>
        <v>105940.75099999999</v>
      </c>
      <c r="R58" s="2"/>
      <c r="T58" s="8"/>
      <c r="U58" s="8"/>
      <c r="V58" s="8"/>
      <c r="W58" s="8"/>
      <c r="X58" s="8"/>
    </row>
    <row r="59" spans="2:24" x14ac:dyDescent="0.25">
      <c r="B59" s="14"/>
      <c r="C59" s="14" t="s">
        <v>4</v>
      </c>
      <c r="D59" s="1">
        <v>61.609000000000002</v>
      </c>
      <c r="E59" s="1">
        <v>0</v>
      </c>
      <c r="F59" s="1">
        <v>102.46599999999999</v>
      </c>
      <c r="G59" s="1">
        <v>444.56599999999997</v>
      </c>
      <c r="H59" s="1">
        <v>360.142</v>
      </c>
      <c r="I59" s="1">
        <v>556.92999999999995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f t="shared" si="1"/>
        <v>1525.7129999999997</v>
      </c>
      <c r="T59" s="8"/>
      <c r="U59" s="8"/>
      <c r="V59" s="8"/>
      <c r="W59" s="8"/>
      <c r="X59" s="8"/>
    </row>
    <row r="60" spans="2:24" x14ac:dyDescent="0.25">
      <c r="B60" s="14"/>
      <c r="C60" s="14" t="s">
        <v>17</v>
      </c>
      <c r="D60" s="1">
        <v>5618</v>
      </c>
      <c r="E60" s="1">
        <v>872.96600000000001</v>
      </c>
      <c r="F60" s="1">
        <v>6473.4179999999997</v>
      </c>
      <c r="G60" s="1">
        <v>3583.7739999999999</v>
      </c>
      <c r="H60" s="1">
        <v>2944.7049999999999</v>
      </c>
      <c r="I60" s="1">
        <v>1128.056</v>
      </c>
      <c r="J60" s="1">
        <v>2203.163</v>
      </c>
      <c r="K60" s="1">
        <v>1488.5830000000001</v>
      </c>
      <c r="L60" s="1">
        <v>1440.37</v>
      </c>
      <c r="M60" s="1">
        <v>2141.5709999999999</v>
      </c>
      <c r="N60" s="1">
        <v>1945.144</v>
      </c>
      <c r="O60" s="1">
        <v>982.34699999999998</v>
      </c>
      <c r="P60" s="1">
        <f t="shared" si="1"/>
        <v>30822.096999999998</v>
      </c>
      <c r="V60" s="8"/>
      <c r="W60" s="8"/>
      <c r="X60" s="8"/>
    </row>
    <row r="61" spans="2:24" x14ac:dyDescent="0.25">
      <c r="B61" s="14"/>
      <c r="C61" s="14" t="s">
        <v>12</v>
      </c>
      <c r="D61" s="1">
        <v>3088.79</v>
      </c>
      <c r="E61" s="1">
        <v>4366.3509999999997</v>
      </c>
      <c r="F61" s="1">
        <v>4524.1000000000004</v>
      </c>
      <c r="G61" s="1">
        <v>2558.1930000000002</v>
      </c>
      <c r="H61" s="1">
        <v>2764.2080000000001</v>
      </c>
      <c r="I61" s="1">
        <v>2924.3760000000002</v>
      </c>
      <c r="J61" s="1">
        <v>3369.9380000000001</v>
      </c>
      <c r="K61" s="1">
        <v>4314.7759999999998</v>
      </c>
      <c r="L61" s="1">
        <v>5026.62</v>
      </c>
      <c r="M61" s="1">
        <v>4113.4380000000001</v>
      </c>
      <c r="N61" s="1">
        <v>2792.7570000000001</v>
      </c>
      <c r="O61" s="1">
        <v>3691.8290000000002</v>
      </c>
      <c r="P61" s="1">
        <f t="shared" si="1"/>
        <v>43535.375999999997</v>
      </c>
      <c r="T61" s="8"/>
      <c r="U61" s="8"/>
      <c r="V61" s="8"/>
      <c r="W61" s="8"/>
      <c r="X61" s="8"/>
    </row>
    <row r="62" spans="2:24" x14ac:dyDescent="0.25">
      <c r="B62" s="14"/>
      <c r="C62" s="14" t="s">
        <v>15</v>
      </c>
      <c r="D62" s="1">
        <v>59.874000000000002</v>
      </c>
      <c r="E62" s="1">
        <v>0</v>
      </c>
      <c r="F62" s="1">
        <v>59.747999999999998</v>
      </c>
      <c r="G62" s="1">
        <v>60.713000000000001</v>
      </c>
      <c r="H62" s="1">
        <v>0</v>
      </c>
      <c r="I62" s="1">
        <v>0</v>
      </c>
      <c r="J62" s="1">
        <v>472.392</v>
      </c>
      <c r="K62" s="1">
        <v>0</v>
      </c>
      <c r="L62" s="1">
        <v>177.363</v>
      </c>
      <c r="M62" s="1">
        <v>0</v>
      </c>
      <c r="N62" s="1">
        <v>954.22199999999998</v>
      </c>
      <c r="O62" s="1">
        <v>119.214</v>
      </c>
      <c r="P62" s="1">
        <f t="shared" si="1"/>
        <v>1903.5259999999998</v>
      </c>
      <c r="T62" s="8"/>
      <c r="U62" s="8"/>
      <c r="V62" s="8"/>
      <c r="W62" s="8"/>
      <c r="X62" s="8"/>
    </row>
    <row r="63" spans="2:24" x14ac:dyDescent="0.25">
      <c r="B63" s="14"/>
      <c r="C63" s="14" t="s">
        <v>5</v>
      </c>
      <c r="D63" s="1">
        <v>238.453</v>
      </c>
      <c r="E63" s="1">
        <v>0</v>
      </c>
      <c r="F63" s="1">
        <v>59.622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59.844000000000001</v>
      </c>
      <c r="N63" s="1">
        <v>0</v>
      </c>
      <c r="O63" s="1">
        <v>0</v>
      </c>
      <c r="P63" s="1">
        <f t="shared" si="1"/>
        <v>357.91899999999998</v>
      </c>
      <c r="T63" s="8"/>
      <c r="U63" s="8"/>
      <c r="V63" s="8"/>
      <c r="W63" s="8"/>
      <c r="X63" s="8"/>
    </row>
    <row r="64" spans="2:24" x14ac:dyDescent="0.25">
      <c r="B64" s="14"/>
      <c r="C64" s="14" t="s">
        <v>13</v>
      </c>
      <c r="D64" s="1">
        <v>55648.216999999997</v>
      </c>
      <c r="E64" s="1">
        <v>53798.792999999998</v>
      </c>
      <c r="F64" s="1">
        <v>51951.671000000002</v>
      </c>
      <c r="G64" s="1">
        <v>47785.154999999999</v>
      </c>
      <c r="H64" s="1">
        <v>64647.375</v>
      </c>
      <c r="I64" s="1">
        <v>60592.462</v>
      </c>
      <c r="J64" s="1">
        <v>68764.967000000004</v>
      </c>
      <c r="K64" s="1">
        <v>73731.77</v>
      </c>
      <c r="L64" s="1">
        <v>67520.081000000006</v>
      </c>
      <c r="M64" s="1">
        <v>68210.8</v>
      </c>
      <c r="N64" s="1">
        <v>71688.623000000007</v>
      </c>
      <c r="O64" s="1">
        <v>81995.574999999997</v>
      </c>
      <c r="P64" s="1">
        <f t="shared" si="1"/>
        <v>766335.48900000006</v>
      </c>
      <c r="T64" s="8"/>
      <c r="U64" s="8"/>
      <c r="V64" s="8"/>
      <c r="W64" s="8"/>
      <c r="X64" s="8"/>
    </row>
    <row r="65" spans="2:24" x14ac:dyDescent="0.25">
      <c r="B65" s="14"/>
      <c r="C65" s="14" t="s">
        <v>6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1363.6759999999999</v>
      </c>
      <c r="K65" s="1">
        <v>1460.4580000000001</v>
      </c>
      <c r="L65" s="1">
        <v>0</v>
      </c>
      <c r="M65" s="1">
        <v>0</v>
      </c>
      <c r="N65" s="1">
        <v>0</v>
      </c>
      <c r="O65" s="1">
        <v>0</v>
      </c>
      <c r="P65" s="1">
        <f t="shared" si="1"/>
        <v>2824.134</v>
      </c>
      <c r="T65" s="8"/>
      <c r="U65" s="8"/>
      <c r="V65" s="8"/>
      <c r="W65" s="8"/>
      <c r="X65" s="8"/>
    </row>
    <row r="66" spans="2:24" x14ac:dyDescent="0.25">
      <c r="B66" s="14"/>
      <c r="C66" s="14" t="s">
        <v>7</v>
      </c>
      <c r="D66" s="1">
        <v>367.27499999999998</v>
      </c>
      <c r="E66" s="1">
        <v>493.65199999999999</v>
      </c>
      <c r="F66" s="1">
        <v>491.709</v>
      </c>
      <c r="G66" s="1">
        <v>59.591999999999999</v>
      </c>
      <c r="H66" s="1">
        <v>103.602</v>
      </c>
      <c r="I66" s="1">
        <v>238.554</v>
      </c>
      <c r="J66" s="1">
        <v>1282.93</v>
      </c>
      <c r="K66" s="1">
        <v>862.73599999999999</v>
      </c>
      <c r="L66" s="1">
        <v>44.478000000000002</v>
      </c>
      <c r="M66" s="1">
        <v>433.07</v>
      </c>
      <c r="N66" s="1">
        <v>147.65700000000001</v>
      </c>
      <c r="O66" s="1">
        <v>0</v>
      </c>
      <c r="P66" s="1">
        <f t="shared" si="1"/>
        <v>4525.2550000000001</v>
      </c>
      <c r="T66" s="8"/>
      <c r="U66" s="8"/>
      <c r="V66" s="8"/>
      <c r="W66" s="8"/>
      <c r="X66" s="8"/>
    </row>
    <row r="67" spans="2:24" x14ac:dyDescent="0.25">
      <c r="B67" s="14"/>
      <c r="C67" s="14" t="s">
        <v>22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41.786000000000001</v>
      </c>
      <c r="N67" s="1">
        <v>59.688000000000002</v>
      </c>
      <c r="O67" s="1">
        <v>0</v>
      </c>
      <c r="P67" s="1">
        <f t="shared" si="1"/>
        <v>101.474</v>
      </c>
      <c r="T67" s="8"/>
      <c r="U67" s="8"/>
      <c r="V67" s="8"/>
      <c r="W67" s="8"/>
      <c r="X67" s="8"/>
    </row>
    <row r="68" spans="2:24" x14ac:dyDescent="0.25">
      <c r="B68" s="14"/>
      <c r="C68" s="14" t="s">
        <v>14</v>
      </c>
      <c r="D68" s="1">
        <v>1508.6020000000001</v>
      </c>
      <c r="E68" s="1">
        <v>499.31900000000002</v>
      </c>
      <c r="F68" s="1">
        <v>1203.981</v>
      </c>
      <c r="G68" s="1">
        <v>0</v>
      </c>
      <c r="H68" s="1">
        <v>82.087999999999994</v>
      </c>
      <c r="I68" s="1">
        <v>0</v>
      </c>
      <c r="J68" s="1">
        <v>0</v>
      </c>
      <c r="K68" s="1">
        <v>212.221</v>
      </c>
      <c r="L68" s="1">
        <v>0</v>
      </c>
      <c r="M68" s="1">
        <v>0</v>
      </c>
      <c r="N68" s="1">
        <v>0</v>
      </c>
      <c r="O68" s="1">
        <v>0</v>
      </c>
      <c r="P68" s="1">
        <f t="shared" si="1"/>
        <v>3506.2110000000002</v>
      </c>
      <c r="T68" s="8"/>
      <c r="U68" s="8"/>
      <c r="V68" s="8"/>
      <c r="W68" s="8"/>
      <c r="X68" s="8"/>
    </row>
    <row r="69" spans="2:24" x14ac:dyDescent="0.25">
      <c r="B69" s="14"/>
      <c r="C69" s="14" t="s">
        <v>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1673.9169999999999</v>
      </c>
      <c r="K69" s="1">
        <v>1552.9380000000001</v>
      </c>
      <c r="L69" s="1">
        <v>101.244</v>
      </c>
      <c r="M69" s="1">
        <v>0</v>
      </c>
      <c r="N69" s="1">
        <v>0</v>
      </c>
      <c r="O69" s="1">
        <v>0</v>
      </c>
      <c r="P69" s="1">
        <f t="shared" si="1"/>
        <v>3328.0990000000002</v>
      </c>
      <c r="T69" s="8"/>
      <c r="U69" s="8"/>
      <c r="V69" s="8"/>
      <c r="W69" s="8"/>
      <c r="X69" s="8"/>
    </row>
    <row r="70" spans="2:24" x14ac:dyDescent="0.25">
      <c r="B70" s="14"/>
      <c r="C70" s="14" t="s">
        <v>10</v>
      </c>
      <c r="D70" s="1">
        <v>0</v>
      </c>
      <c r="E70" s="1">
        <v>0</v>
      </c>
      <c r="F70" s="1">
        <v>0</v>
      </c>
      <c r="G70" s="1">
        <v>0</v>
      </c>
      <c r="H70" s="1">
        <v>202.958</v>
      </c>
      <c r="I70" s="1">
        <v>1124.248</v>
      </c>
      <c r="J70" s="1">
        <v>460.30200000000002</v>
      </c>
      <c r="K70" s="1">
        <v>1270.402</v>
      </c>
      <c r="L70" s="1">
        <v>3074.89</v>
      </c>
      <c r="M70" s="1">
        <v>3124.395</v>
      </c>
      <c r="N70" s="1">
        <v>1321.328</v>
      </c>
      <c r="O70" s="1">
        <v>0</v>
      </c>
      <c r="P70" s="1">
        <f t="shared" ref="P70:P101" si="2">SUM(D70:O70)</f>
        <v>10578.522999999999</v>
      </c>
      <c r="T70" s="8"/>
      <c r="U70" s="8"/>
      <c r="V70" s="8"/>
      <c r="W70" s="8"/>
      <c r="X70" s="8"/>
    </row>
    <row r="71" spans="2:24" x14ac:dyDescent="0.25">
      <c r="B71" s="14"/>
      <c r="C71" s="14" t="s">
        <v>20</v>
      </c>
      <c r="D71" s="1">
        <v>7138.0050000000001</v>
      </c>
      <c r="E71" s="1">
        <v>12881.022999999999</v>
      </c>
      <c r="F71" s="1">
        <v>8707.9619999999995</v>
      </c>
      <c r="G71" s="1">
        <v>12216.022999999999</v>
      </c>
      <c r="H71" s="1">
        <v>10649.901</v>
      </c>
      <c r="I71" s="1">
        <v>9919.2990000000009</v>
      </c>
      <c r="J71" s="1">
        <v>8460.4110000000001</v>
      </c>
      <c r="K71" s="1">
        <v>13508.235000000001</v>
      </c>
      <c r="L71" s="1">
        <v>16484.446</v>
      </c>
      <c r="M71" s="1">
        <v>27618.617999999999</v>
      </c>
      <c r="N71" s="1">
        <v>32256.716</v>
      </c>
      <c r="O71" s="1">
        <v>13457.491</v>
      </c>
      <c r="P71" s="1">
        <f t="shared" si="2"/>
        <v>173298.13</v>
      </c>
      <c r="R71" s="2"/>
      <c r="T71" s="8"/>
      <c r="U71" s="8"/>
      <c r="V71" s="8"/>
      <c r="W71" s="8"/>
      <c r="X71" s="8"/>
    </row>
    <row r="72" spans="2:24" x14ac:dyDescent="0.25">
      <c r="B72" s="14"/>
      <c r="C72" s="14" t="s">
        <v>21</v>
      </c>
      <c r="D72" s="1">
        <v>0</v>
      </c>
      <c r="E72" s="1">
        <v>0</v>
      </c>
      <c r="F72" s="1">
        <v>0</v>
      </c>
      <c r="G72" s="1">
        <v>0</v>
      </c>
      <c r="H72" s="1">
        <v>59.814</v>
      </c>
      <c r="I72" s="1">
        <v>44.811</v>
      </c>
      <c r="J72" s="1">
        <v>0</v>
      </c>
      <c r="K72" s="1">
        <v>85.567999999999998</v>
      </c>
      <c r="L72" s="1">
        <v>0</v>
      </c>
      <c r="M72" s="1">
        <v>0</v>
      </c>
      <c r="N72" s="1">
        <v>0</v>
      </c>
      <c r="O72" s="1">
        <v>0</v>
      </c>
      <c r="P72" s="1">
        <f t="shared" si="2"/>
        <v>190.19299999999998</v>
      </c>
      <c r="R72" s="2"/>
      <c r="T72" s="8"/>
      <c r="U72" s="8"/>
      <c r="V72" s="8"/>
      <c r="W72" s="8"/>
      <c r="X72" s="8"/>
    </row>
    <row r="73" spans="2:24" x14ac:dyDescent="0.25">
      <c r="B73" s="20" t="s">
        <v>40</v>
      </c>
      <c r="C73" s="21"/>
      <c r="D73" s="6">
        <v>82175.455000000002</v>
      </c>
      <c r="E73" s="6">
        <v>78390.429999999993</v>
      </c>
      <c r="F73" s="6">
        <v>81683.322</v>
      </c>
      <c r="G73" s="6">
        <v>75913.948999999993</v>
      </c>
      <c r="H73" s="6">
        <v>91026.08</v>
      </c>
      <c r="I73" s="6">
        <v>82292.36</v>
      </c>
      <c r="J73" s="6">
        <v>99468.671000000002</v>
      </c>
      <c r="K73" s="6">
        <v>112395.238</v>
      </c>
      <c r="L73" s="6">
        <v>104300.269</v>
      </c>
      <c r="M73" s="6">
        <v>114074.34600000001</v>
      </c>
      <c r="N73" s="6">
        <v>120903.08199999999</v>
      </c>
      <c r="O73" s="6">
        <v>106967.689</v>
      </c>
      <c r="P73" s="6">
        <f t="shared" si="2"/>
        <v>1149590.8910000001</v>
      </c>
      <c r="R73" s="2"/>
      <c r="T73" s="8"/>
      <c r="U73" s="8"/>
      <c r="V73" s="8"/>
      <c r="W73" s="8"/>
      <c r="X73" s="8"/>
    </row>
    <row r="74" spans="2:24" x14ac:dyDescent="0.25">
      <c r="B74" s="14" t="s">
        <v>23</v>
      </c>
      <c r="C74" s="14" t="s">
        <v>3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2003.585</v>
      </c>
      <c r="O74" s="1">
        <v>0</v>
      </c>
      <c r="P74" s="1">
        <f t="shared" si="2"/>
        <v>2003.585</v>
      </c>
      <c r="R74" s="2"/>
      <c r="T74" s="8"/>
      <c r="U74" s="8"/>
      <c r="V74" s="8"/>
      <c r="W74" s="8"/>
      <c r="X74" s="8"/>
    </row>
    <row r="75" spans="2:24" x14ac:dyDescent="0.25">
      <c r="B75" s="14"/>
      <c r="C75" s="14" t="s">
        <v>4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4141.3869999999997</v>
      </c>
      <c r="O75" s="1">
        <v>295.13</v>
      </c>
      <c r="P75" s="1">
        <f t="shared" si="2"/>
        <v>4436.5169999999998</v>
      </c>
      <c r="T75" s="8"/>
      <c r="U75" s="8"/>
      <c r="V75" s="8"/>
      <c r="W75" s="8"/>
      <c r="X75" s="8"/>
    </row>
    <row r="76" spans="2:24" x14ac:dyDescent="0.25">
      <c r="B76" s="14"/>
      <c r="C76" s="14" t="s">
        <v>13</v>
      </c>
      <c r="D76" s="1">
        <v>0</v>
      </c>
      <c r="E76" s="1">
        <v>59.268000000000001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 t="shared" si="2"/>
        <v>59.268000000000001</v>
      </c>
      <c r="T76" s="8"/>
      <c r="U76" s="8"/>
      <c r="V76" s="8"/>
      <c r="W76" s="8"/>
      <c r="X76" s="8"/>
    </row>
    <row r="77" spans="2:24" x14ac:dyDescent="0.25">
      <c r="B77" s="14"/>
      <c r="C77" s="14" t="s">
        <v>23</v>
      </c>
      <c r="D77" s="1">
        <v>12539.58</v>
      </c>
      <c r="E77" s="1">
        <v>14137.697</v>
      </c>
      <c r="F77" s="1">
        <v>15344.03</v>
      </c>
      <c r="G77" s="1">
        <v>12828.876</v>
      </c>
      <c r="H77" s="1">
        <v>15290.252</v>
      </c>
      <c r="I77" s="1">
        <v>14073.264999999999</v>
      </c>
      <c r="J77" s="1">
        <v>16060.321</v>
      </c>
      <c r="K77" s="1">
        <v>18110.571</v>
      </c>
      <c r="L77" s="1">
        <v>18740.982</v>
      </c>
      <c r="M77" s="1">
        <v>18279.922999999999</v>
      </c>
      <c r="N77" s="1">
        <v>17760.495999999999</v>
      </c>
      <c r="O77" s="1">
        <v>19842.93</v>
      </c>
      <c r="P77" s="1">
        <f t="shared" si="2"/>
        <v>193008.92300000001</v>
      </c>
      <c r="T77" s="8"/>
      <c r="U77" s="8"/>
      <c r="V77" s="8"/>
      <c r="W77" s="8"/>
      <c r="X77" s="8"/>
    </row>
    <row r="78" spans="2:24" x14ac:dyDescent="0.25">
      <c r="B78" s="14"/>
      <c r="C78" s="14" t="s">
        <v>6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250</v>
      </c>
      <c r="O78" s="1">
        <v>0</v>
      </c>
      <c r="P78" s="1">
        <f t="shared" si="2"/>
        <v>250</v>
      </c>
      <c r="T78" s="8"/>
      <c r="U78" s="8"/>
      <c r="V78" s="8"/>
      <c r="W78" s="8"/>
      <c r="X78" s="8"/>
    </row>
    <row r="79" spans="2:24" x14ac:dyDescent="0.25">
      <c r="B79" s="14"/>
      <c r="C79" s="14" t="s">
        <v>22</v>
      </c>
      <c r="D79" s="1">
        <v>24044.615000000002</v>
      </c>
      <c r="E79" s="1">
        <v>23653.834999999999</v>
      </c>
      <c r="F79" s="1">
        <v>23149.904999999999</v>
      </c>
      <c r="G79" s="1">
        <v>23807.85</v>
      </c>
      <c r="H79" s="1">
        <v>26417.598000000002</v>
      </c>
      <c r="I79" s="1">
        <v>47057.728999999999</v>
      </c>
      <c r="J79" s="1">
        <v>36986.135000000002</v>
      </c>
      <c r="K79" s="1">
        <v>42992.358</v>
      </c>
      <c r="L79" s="1">
        <v>40492.921000000002</v>
      </c>
      <c r="M79" s="1">
        <v>51323.298000000003</v>
      </c>
      <c r="N79" s="1">
        <v>55582.781000000003</v>
      </c>
      <c r="O79" s="1">
        <v>55595.277000000002</v>
      </c>
      <c r="P79" s="1">
        <f t="shared" si="2"/>
        <v>451104.30200000003</v>
      </c>
      <c r="T79" s="8"/>
      <c r="U79" s="8"/>
      <c r="V79" s="8"/>
      <c r="W79" s="8"/>
      <c r="X79" s="8"/>
    </row>
    <row r="80" spans="2:24" x14ac:dyDescent="0.25">
      <c r="B80" s="14"/>
      <c r="C80" s="14" t="s">
        <v>14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469.45600000000002</v>
      </c>
      <c r="J80" s="1">
        <v>606.09500000000003</v>
      </c>
      <c r="K80" s="1">
        <v>544.22</v>
      </c>
      <c r="L80" s="1">
        <v>673.71500000000003</v>
      </c>
      <c r="M80" s="1">
        <v>537.63599999999997</v>
      </c>
      <c r="N80" s="1">
        <v>544.39400000000001</v>
      </c>
      <c r="O80" s="1">
        <v>713.101</v>
      </c>
      <c r="P80" s="1">
        <f t="shared" si="2"/>
        <v>4088.6169999999997</v>
      </c>
      <c r="R80" s="2"/>
      <c r="T80" s="8"/>
      <c r="U80" s="8"/>
      <c r="V80" s="8"/>
      <c r="W80" s="8"/>
      <c r="X80" s="8"/>
    </row>
    <row r="81" spans="2:24" x14ac:dyDescent="0.25">
      <c r="B81" s="14"/>
      <c r="C81" s="14" t="s">
        <v>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250</v>
      </c>
      <c r="O81" s="1">
        <v>119.02800000000001</v>
      </c>
      <c r="P81" s="1">
        <f t="shared" si="2"/>
        <v>369.02800000000002</v>
      </c>
      <c r="R81" s="2"/>
      <c r="T81" s="8"/>
      <c r="U81" s="8"/>
      <c r="V81" s="8"/>
      <c r="W81" s="8"/>
      <c r="X81" s="8"/>
    </row>
    <row r="82" spans="2:24" x14ac:dyDescent="0.25">
      <c r="B82" s="14"/>
      <c r="C82" s="14" t="s">
        <v>24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44.847000000000001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f t="shared" si="2"/>
        <v>44.847000000000001</v>
      </c>
      <c r="R82" s="2"/>
      <c r="T82" s="8"/>
      <c r="U82" s="8"/>
      <c r="V82" s="8"/>
      <c r="W82" s="8"/>
      <c r="X82" s="8"/>
    </row>
    <row r="83" spans="2:24" x14ac:dyDescent="0.25">
      <c r="B83" s="14"/>
      <c r="C83" s="14" t="s">
        <v>25</v>
      </c>
      <c r="D83" s="1">
        <v>11255.460999999999</v>
      </c>
      <c r="E83" s="1">
        <v>10978.897000000001</v>
      </c>
      <c r="F83" s="1">
        <v>14109.911</v>
      </c>
      <c r="G83" s="1">
        <v>10581.112999999999</v>
      </c>
      <c r="H83" s="1">
        <v>10595.156999999999</v>
      </c>
      <c r="I83" s="1">
        <v>16951.080999999998</v>
      </c>
      <c r="J83" s="1">
        <v>19980.263999999999</v>
      </c>
      <c r="K83" s="1">
        <v>20530.132000000001</v>
      </c>
      <c r="L83" s="1">
        <v>23248.487000000001</v>
      </c>
      <c r="M83" s="1">
        <v>20188.901000000002</v>
      </c>
      <c r="N83" s="1">
        <v>20845.358</v>
      </c>
      <c r="O83" s="1">
        <v>21494.702000000001</v>
      </c>
      <c r="P83" s="1">
        <f t="shared" si="2"/>
        <v>200759.46400000001</v>
      </c>
      <c r="R83" s="2"/>
      <c r="T83" s="8"/>
      <c r="U83" s="8"/>
      <c r="V83" s="8"/>
      <c r="W83" s="8"/>
      <c r="X83" s="8"/>
    </row>
    <row r="84" spans="2:24" x14ac:dyDescent="0.25">
      <c r="B84" s="14"/>
      <c r="C84" s="14" t="s">
        <v>26</v>
      </c>
      <c r="D84" s="1">
        <v>4788.3040000000001</v>
      </c>
      <c r="E84" s="1">
        <v>3320.0419999999999</v>
      </c>
      <c r="F84" s="1">
        <v>2899.1849999999999</v>
      </c>
      <c r="G84" s="1">
        <v>3157.3249999999998</v>
      </c>
      <c r="H84" s="1">
        <v>4319.5060000000003</v>
      </c>
      <c r="I84" s="1">
        <v>6586.8829999999998</v>
      </c>
      <c r="J84" s="1">
        <v>5850.8280000000004</v>
      </c>
      <c r="K84" s="1">
        <v>5430.33</v>
      </c>
      <c r="L84" s="1">
        <v>4049.1460000000002</v>
      </c>
      <c r="M84" s="1">
        <v>7023.8379999999997</v>
      </c>
      <c r="N84" s="1">
        <v>7057.0439999999999</v>
      </c>
      <c r="O84" s="1">
        <v>4635.7420000000002</v>
      </c>
      <c r="P84" s="1">
        <f t="shared" si="2"/>
        <v>59118.173000000003</v>
      </c>
      <c r="T84" s="8"/>
      <c r="U84" s="8"/>
      <c r="V84" s="8"/>
      <c r="W84" s="8"/>
      <c r="X84" s="8"/>
    </row>
    <row r="85" spans="2:24" x14ac:dyDescent="0.25">
      <c r="B85" s="14"/>
      <c r="C85" s="14" t="s">
        <v>20</v>
      </c>
      <c r="D85" s="1">
        <v>3368.509</v>
      </c>
      <c r="E85" s="1">
        <v>3086.866</v>
      </c>
      <c r="F85" s="1">
        <v>4806.6940000000004</v>
      </c>
      <c r="G85" s="1">
        <v>4188.07</v>
      </c>
      <c r="H85" s="1">
        <v>6466.59</v>
      </c>
      <c r="I85" s="1">
        <v>12824.464</v>
      </c>
      <c r="J85" s="1">
        <v>8471.4030000000002</v>
      </c>
      <c r="K85" s="1">
        <v>10577.155000000001</v>
      </c>
      <c r="L85" s="1">
        <v>13065.57</v>
      </c>
      <c r="M85" s="1">
        <v>14601.441000000001</v>
      </c>
      <c r="N85" s="1">
        <v>17202.453000000001</v>
      </c>
      <c r="O85" s="1">
        <v>13390.303</v>
      </c>
      <c r="P85" s="1">
        <f t="shared" si="2"/>
        <v>112049.518</v>
      </c>
      <c r="T85" s="8"/>
      <c r="U85" s="8"/>
      <c r="V85" s="8"/>
      <c r="W85" s="8"/>
      <c r="X85" s="8"/>
    </row>
    <row r="86" spans="2:24" x14ac:dyDescent="0.25">
      <c r="B86" s="20" t="s">
        <v>47</v>
      </c>
      <c r="C86" s="21"/>
      <c r="D86" s="6">
        <v>55996.468999999997</v>
      </c>
      <c r="E86" s="6">
        <v>55236.605000000003</v>
      </c>
      <c r="F86" s="6">
        <v>60309.724999999999</v>
      </c>
      <c r="G86" s="6">
        <v>54563.233999999997</v>
      </c>
      <c r="H86" s="6">
        <v>63089.103000000003</v>
      </c>
      <c r="I86" s="6">
        <v>98007.725000000006</v>
      </c>
      <c r="J86" s="6">
        <v>87955.046000000002</v>
      </c>
      <c r="K86" s="6">
        <v>98184.766000000003</v>
      </c>
      <c r="L86" s="6">
        <v>100270.821</v>
      </c>
      <c r="M86" s="6">
        <v>111955.037</v>
      </c>
      <c r="N86" s="6">
        <v>125637.49800000001</v>
      </c>
      <c r="O86" s="6">
        <v>116086.213</v>
      </c>
      <c r="P86" s="6">
        <f t="shared" si="2"/>
        <v>1027292.242</v>
      </c>
      <c r="T86" s="8"/>
      <c r="U86" s="8"/>
      <c r="V86" s="8"/>
      <c r="W86" s="8"/>
      <c r="X86" s="8"/>
    </row>
    <row r="87" spans="2:24" x14ac:dyDescent="0.25">
      <c r="B87" s="14" t="s">
        <v>18</v>
      </c>
      <c r="C87" s="14" t="s">
        <v>11</v>
      </c>
      <c r="D87" s="1">
        <v>19571.092000000001</v>
      </c>
      <c r="E87" s="1">
        <v>17821.701000000001</v>
      </c>
      <c r="F87" s="1">
        <v>23702.343000000001</v>
      </c>
      <c r="G87" s="1">
        <v>20881.612000000001</v>
      </c>
      <c r="H87" s="1">
        <v>20376.188999999998</v>
      </c>
      <c r="I87" s="1">
        <v>19970.120999999999</v>
      </c>
      <c r="J87" s="1">
        <v>20751.796999999999</v>
      </c>
      <c r="K87" s="1">
        <v>28503.24</v>
      </c>
      <c r="L87" s="1">
        <v>19426.63</v>
      </c>
      <c r="M87" s="1">
        <v>23190.745999999999</v>
      </c>
      <c r="N87" s="1">
        <v>16421.868999999999</v>
      </c>
      <c r="O87" s="1">
        <v>19287.536</v>
      </c>
      <c r="P87" s="1">
        <f t="shared" si="2"/>
        <v>249904.87600000002</v>
      </c>
      <c r="T87" s="8"/>
      <c r="U87" s="8"/>
      <c r="V87" s="8"/>
      <c r="W87" s="8"/>
      <c r="X87" s="8"/>
    </row>
    <row r="88" spans="2:24" x14ac:dyDescent="0.25">
      <c r="B88" s="14"/>
      <c r="C88" s="14" t="s">
        <v>16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3983.4690000000001</v>
      </c>
      <c r="J88" s="1">
        <v>3564.4430000000002</v>
      </c>
      <c r="K88" s="1">
        <v>6324.2359999999999</v>
      </c>
      <c r="L88" s="1">
        <v>3037.701</v>
      </c>
      <c r="M88" s="1">
        <v>3082.46</v>
      </c>
      <c r="N88" s="1">
        <v>3622.8220000000001</v>
      </c>
      <c r="O88" s="1">
        <v>3804.9360000000001</v>
      </c>
      <c r="P88" s="1">
        <f t="shared" si="2"/>
        <v>27420.067000000003</v>
      </c>
      <c r="R88" s="2"/>
      <c r="T88" s="8"/>
      <c r="U88" s="8"/>
      <c r="V88" s="8"/>
      <c r="W88" s="8"/>
      <c r="X88" s="8"/>
    </row>
    <row r="89" spans="2:24" x14ac:dyDescent="0.25">
      <c r="B89" s="14"/>
      <c r="C89" s="14" t="s">
        <v>4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959.46799999999996</v>
      </c>
      <c r="K89" s="1">
        <v>538.26099999999997</v>
      </c>
      <c r="L89" s="1">
        <v>180.63499999999999</v>
      </c>
      <c r="M89" s="1">
        <v>0</v>
      </c>
      <c r="N89" s="1">
        <v>0</v>
      </c>
      <c r="O89" s="1">
        <v>0</v>
      </c>
      <c r="P89" s="1">
        <f t="shared" si="2"/>
        <v>1678.3639999999998</v>
      </c>
      <c r="R89" s="2"/>
      <c r="T89" s="8"/>
      <c r="U89" s="8"/>
      <c r="V89" s="8"/>
      <c r="W89" s="8"/>
      <c r="X89" s="8"/>
    </row>
    <row r="90" spans="2:24" x14ac:dyDescent="0.25">
      <c r="B90" s="14"/>
      <c r="C90" s="14" t="s">
        <v>5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410</v>
      </c>
      <c r="N90" s="1">
        <v>851.88</v>
      </c>
      <c r="O90" s="1">
        <v>0</v>
      </c>
      <c r="P90" s="1">
        <f t="shared" si="2"/>
        <v>1261.8800000000001</v>
      </c>
      <c r="R90" s="2"/>
      <c r="T90" s="8"/>
      <c r="U90" s="8"/>
      <c r="V90" s="8"/>
      <c r="W90" s="8"/>
      <c r="X90" s="8"/>
    </row>
    <row r="91" spans="2:24" x14ac:dyDescent="0.25">
      <c r="B91" s="14"/>
      <c r="C91" s="14" t="s">
        <v>18</v>
      </c>
      <c r="D91" s="1">
        <v>32703.812999999998</v>
      </c>
      <c r="E91" s="1">
        <v>27677.852999999999</v>
      </c>
      <c r="F91" s="1">
        <v>31270.611000000001</v>
      </c>
      <c r="G91" s="1">
        <v>35968.544999999998</v>
      </c>
      <c r="H91" s="1">
        <v>30114.98</v>
      </c>
      <c r="I91" s="1">
        <v>33207.311000000002</v>
      </c>
      <c r="J91" s="1">
        <v>33277.525000000001</v>
      </c>
      <c r="K91" s="1">
        <v>34602.5</v>
      </c>
      <c r="L91" s="1">
        <v>31110.226999999999</v>
      </c>
      <c r="M91" s="1">
        <v>28756.37</v>
      </c>
      <c r="N91" s="1">
        <v>33290.622000000003</v>
      </c>
      <c r="O91" s="1">
        <v>38813.837</v>
      </c>
      <c r="P91" s="1">
        <f t="shared" si="2"/>
        <v>390794.19399999996</v>
      </c>
      <c r="R91" s="2"/>
      <c r="T91" s="8"/>
      <c r="U91" s="8"/>
      <c r="V91" s="8"/>
      <c r="W91" s="8"/>
      <c r="X91" s="8"/>
    </row>
    <row r="92" spans="2:24" x14ac:dyDescent="0.25">
      <c r="B92" s="14"/>
      <c r="C92" s="14" t="s">
        <v>19</v>
      </c>
      <c r="D92" s="1">
        <v>19545.914000000001</v>
      </c>
      <c r="E92" s="1">
        <v>20260.237000000001</v>
      </c>
      <c r="F92" s="1">
        <v>15577.945</v>
      </c>
      <c r="G92" s="1">
        <v>13346.14</v>
      </c>
      <c r="H92" s="1">
        <v>14419.541999999999</v>
      </c>
      <c r="I92" s="1">
        <v>21123.085999999999</v>
      </c>
      <c r="J92" s="1">
        <v>20186.669999999998</v>
      </c>
      <c r="K92" s="1">
        <v>28841.87</v>
      </c>
      <c r="L92" s="1">
        <v>22916.437000000002</v>
      </c>
      <c r="M92" s="1">
        <v>22914.555</v>
      </c>
      <c r="N92" s="1">
        <v>16337.296</v>
      </c>
      <c r="O92" s="1">
        <v>20654.849999999999</v>
      </c>
      <c r="P92" s="1">
        <f t="shared" si="2"/>
        <v>236124.54200000002</v>
      </c>
      <c r="T92" s="8"/>
      <c r="U92" s="8"/>
      <c r="V92" s="8"/>
      <c r="W92" s="8"/>
      <c r="X92" s="8"/>
    </row>
    <row r="93" spans="2:24" x14ac:dyDescent="0.25">
      <c r="B93" s="14"/>
      <c r="C93" s="14" t="s">
        <v>6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251.62100000000001</v>
      </c>
      <c r="K93" s="1">
        <v>790.28599999999994</v>
      </c>
      <c r="L93" s="1">
        <v>0</v>
      </c>
      <c r="M93" s="1">
        <v>0</v>
      </c>
      <c r="N93" s="1">
        <v>0</v>
      </c>
      <c r="O93" s="1">
        <v>0</v>
      </c>
      <c r="P93" s="1">
        <f t="shared" si="2"/>
        <v>1041.9069999999999</v>
      </c>
      <c r="T93" s="8"/>
      <c r="U93" s="8"/>
      <c r="V93" s="8"/>
      <c r="W93" s="8"/>
      <c r="X93" s="8"/>
    </row>
    <row r="94" spans="2:24" x14ac:dyDescent="0.25">
      <c r="B94" s="14"/>
      <c r="C94" s="14" t="s">
        <v>7</v>
      </c>
      <c r="D94" s="1">
        <v>0</v>
      </c>
      <c r="E94" s="1">
        <v>0</v>
      </c>
      <c r="F94" s="1">
        <v>0</v>
      </c>
      <c r="G94" s="1">
        <v>0</v>
      </c>
      <c r="H94" s="1">
        <v>14914.377</v>
      </c>
      <c r="I94" s="1">
        <v>4920.857</v>
      </c>
      <c r="J94" s="1">
        <v>11699.5</v>
      </c>
      <c r="K94" s="1">
        <v>20542.954000000002</v>
      </c>
      <c r="L94" s="1">
        <v>15022.665999999999</v>
      </c>
      <c r="M94" s="1">
        <v>0</v>
      </c>
      <c r="N94" s="1">
        <v>0</v>
      </c>
      <c r="O94" s="1">
        <v>14400</v>
      </c>
      <c r="P94" s="1">
        <f t="shared" si="2"/>
        <v>81500.354000000007</v>
      </c>
      <c r="T94" s="8"/>
      <c r="U94" s="8"/>
      <c r="V94" s="8"/>
      <c r="W94" s="8"/>
      <c r="X94" s="8"/>
    </row>
    <row r="95" spans="2:24" x14ac:dyDescent="0.25">
      <c r="B95" s="14"/>
      <c r="C95" s="14" t="s">
        <v>22</v>
      </c>
      <c r="D95" s="1">
        <v>7162.01</v>
      </c>
      <c r="E95" s="1">
        <v>8832.2909999999993</v>
      </c>
      <c r="F95" s="1">
        <v>6190.0219999999999</v>
      </c>
      <c r="G95" s="1">
        <v>4187.9250000000002</v>
      </c>
      <c r="H95" s="1">
        <v>4502.1049999999996</v>
      </c>
      <c r="I95" s="1">
        <v>3902.5419999999999</v>
      </c>
      <c r="J95" s="1">
        <v>12534.907999999999</v>
      </c>
      <c r="K95" s="1">
        <v>11803.182000000001</v>
      </c>
      <c r="L95" s="1">
        <v>12926.74</v>
      </c>
      <c r="M95" s="1">
        <v>9679.0920000000006</v>
      </c>
      <c r="N95" s="1">
        <v>11850.535</v>
      </c>
      <c r="O95" s="1">
        <v>13169.108</v>
      </c>
      <c r="P95" s="1">
        <f t="shared" si="2"/>
        <v>106740.46000000002</v>
      </c>
      <c r="T95" s="8"/>
      <c r="U95" s="8"/>
      <c r="V95" s="8"/>
      <c r="W95" s="8"/>
      <c r="X95" s="8"/>
    </row>
    <row r="96" spans="2:24" x14ac:dyDescent="0.25">
      <c r="B96" s="14"/>
      <c r="C96" s="14" t="s">
        <v>14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242.86</v>
      </c>
      <c r="J96" s="1">
        <v>1732.954</v>
      </c>
      <c r="K96" s="1">
        <v>4890.1589999999997</v>
      </c>
      <c r="L96" s="1">
        <v>4659.08</v>
      </c>
      <c r="M96" s="1">
        <v>1713.646</v>
      </c>
      <c r="N96" s="1">
        <v>1409.973</v>
      </c>
      <c r="O96" s="1">
        <v>918.06299999999999</v>
      </c>
      <c r="P96" s="1">
        <f t="shared" si="2"/>
        <v>15566.735000000001</v>
      </c>
      <c r="T96" s="8"/>
      <c r="U96" s="8"/>
      <c r="V96" s="8"/>
      <c r="W96" s="8"/>
      <c r="X96" s="8"/>
    </row>
    <row r="97" spans="2:24" x14ac:dyDescent="0.25">
      <c r="B97" s="14"/>
      <c r="C97" s="14" t="s">
        <v>9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1821.6010000000001</v>
      </c>
      <c r="K97" s="1">
        <v>301.23599999999999</v>
      </c>
      <c r="L97" s="1">
        <v>0</v>
      </c>
      <c r="M97" s="1">
        <v>0</v>
      </c>
      <c r="N97" s="1">
        <v>0</v>
      </c>
      <c r="O97" s="1">
        <v>0</v>
      </c>
      <c r="P97" s="1">
        <f t="shared" si="2"/>
        <v>2122.837</v>
      </c>
      <c r="T97" s="8"/>
      <c r="U97" s="8"/>
      <c r="V97" s="8"/>
      <c r="W97" s="8"/>
      <c r="X97" s="8"/>
    </row>
    <row r="98" spans="2:24" x14ac:dyDescent="0.25">
      <c r="B98" s="14"/>
      <c r="C98" s="14" t="s">
        <v>24</v>
      </c>
      <c r="D98" s="1">
        <v>11976.115</v>
      </c>
      <c r="E98" s="1">
        <v>13319.57</v>
      </c>
      <c r="F98" s="1">
        <v>13896.130999999999</v>
      </c>
      <c r="G98" s="1">
        <v>11402.885</v>
      </c>
      <c r="H98" s="1">
        <v>15207.79</v>
      </c>
      <c r="I98" s="1">
        <v>12044.956</v>
      </c>
      <c r="J98" s="1">
        <v>14161.914000000001</v>
      </c>
      <c r="K98" s="1">
        <v>14976.535</v>
      </c>
      <c r="L98" s="1">
        <v>14453.48</v>
      </c>
      <c r="M98" s="1">
        <v>16772.066999999999</v>
      </c>
      <c r="N98" s="1">
        <v>16299.427</v>
      </c>
      <c r="O98" s="1">
        <v>16032.74</v>
      </c>
      <c r="P98" s="1">
        <f t="shared" si="2"/>
        <v>170543.61000000002</v>
      </c>
      <c r="T98" s="8"/>
      <c r="U98" s="8"/>
      <c r="V98" s="8"/>
      <c r="W98" s="8"/>
      <c r="X98" s="8"/>
    </row>
    <row r="99" spans="2:24" x14ac:dyDescent="0.25">
      <c r="B99" s="14"/>
      <c r="C99" s="14" t="s">
        <v>64</v>
      </c>
      <c r="D99" s="1">
        <v>0</v>
      </c>
      <c r="E99" s="1">
        <v>0</v>
      </c>
      <c r="F99" s="1">
        <v>119.10599999999999</v>
      </c>
      <c r="G99" s="1">
        <v>0</v>
      </c>
      <c r="H99" s="1">
        <v>118.05800000000001</v>
      </c>
      <c r="I99" s="1">
        <v>59.350999999999999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f t="shared" si="2"/>
        <v>296.51499999999999</v>
      </c>
      <c r="T99" s="8"/>
      <c r="U99" s="8"/>
      <c r="V99" s="8"/>
      <c r="W99" s="8"/>
      <c r="X99" s="8"/>
    </row>
    <row r="100" spans="2:24" x14ac:dyDescent="0.25">
      <c r="B100" s="14"/>
      <c r="C100" s="14" t="s">
        <v>20</v>
      </c>
      <c r="D100" s="1">
        <v>4035.2829999999999</v>
      </c>
      <c r="E100" s="1">
        <v>6651.6869999999999</v>
      </c>
      <c r="F100" s="1">
        <v>8992.5939999999991</v>
      </c>
      <c r="G100" s="1">
        <v>4258.5200000000004</v>
      </c>
      <c r="H100" s="1">
        <v>8008.4459999999999</v>
      </c>
      <c r="I100" s="1">
        <v>7862.6149999999998</v>
      </c>
      <c r="J100" s="1">
        <v>4879.0230000000001</v>
      </c>
      <c r="K100" s="1">
        <v>21106.564999999999</v>
      </c>
      <c r="L100" s="1">
        <v>25954.422999999999</v>
      </c>
      <c r="M100" s="1">
        <v>40190.273999999998</v>
      </c>
      <c r="N100" s="1">
        <v>40211.891000000003</v>
      </c>
      <c r="O100" s="1">
        <v>33802.83</v>
      </c>
      <c r="P100" s="1">
        <f t="shared" si="2"/>
        <v>205954.15100000001</v>
      </c>
      <c r="T100" s="8"/>
      <c r="U100" s="8"/>
      <c r="V100" s="8"/>
      <c r="W100" s="8"/>
      <c r="X100" s="8"/>
    </row>
    <row r="101" spans="2:24" x14ac:dyDescent="0.25">
      <c r="B101" s="20" t="s">
        <v>46</v>
      </c>
      <c r="C101" s="21"/>
      <c r="D101" s="6">
        <v>94994.226999999999</v>
      </c>
      <c r="E101" s="6">
        <v>94563.339000000007</v>
      </c>
      <c r="F101" s="6">
        <v>99748.751999999993</v>
      </c>
      <c r="G101" s="6">
        <v>90045.626999999993</v>
      </c>
      <c r="H101" s="6">
        <v>107661.48699999999</v>
      </c>
      <c r="I101" s="6">
        <v>107317.16800000001</v>
      </c>
      <c r="J101" s="6">
        <v>125821.424</v>
      </c>
      <c r="K101" s="6">
        <v>173221.024</v>
      </c>
      <c r="L101" s="6">
        <v>149688.019</v>
      </c>
      <c r="M101" s="6">
        <v>146709.21</v>
      </c>
      <c r="N101" s="6">
        <v>140296.315</v>
      </c>
      <c r="O101" s="6">
        <v>160883.9</v>
      </c>
      <c r="P101" s="6">
        <f t="shared" si="2"/>
        <v>1490950.4919999996</v>
      </c>
      <c r="T101" s="8"/>
      <c r="U101" s="8"/>
      <c r="V101" s="8"/>
      <c r="W101" s="8"/>
      <c r="X101" s="8"/>
    </row>
    <row r="102" spans="2:24" x14ac:dyDescent="0.25">
      <c r="B102" s="14" t="s">
        <v>19</v>
      </c>
      <c r="C102" s="14" t="s">
        <v>19</v>
      </c>
      <c r="D102" s="1">
        <v>2832.4769999999999</v>
      </c>
      <c r="E102" s="1">
        <v>4157.1499999999996</v>
      </c>
      <c r="F102" s="1">
        <v>4296.674</v>
      </c>
      <c r="G102" s="1">
        <v>3503.99</v>
      </c>
      <c r="H102" s="1">
        <v>969.83500000000004</v>
      </c>
      <c r="I102" s="1">
        <v>2885.125</v>
      </c>
      <c r="J102" s="1">
        <v>3121.1660000000002</v>
      </c>
      <c r="K102" s="1">
        <v>3829.2289999999998</v>
      </c>
      <c r="L102" s="1">
        <v>3087.5149999999999</v>
      </c>
      <c r="M102" s="1">
        <v>3010.2359999999999</v>
      </c>
      <c r="N102" s="1">
        <v>3990.471</v>
      </c>
      <c r="O102" s="1">
        <v>4109.5259999999998</v>
      </c>
      <c r="P102" s="1">
        <f t="shared" ref="P102:P133" si="3">SUM(D102:O102)</f>
        <v>39793.394</v>
      </c>
      <c r="T102" s="8"/>
      <c r="U102" s="8"/>
      <c r="V102" s="8"/>
      <c r="W102" s="8"/>
      <c r="X102" s="8"/>
    </row>
    <row r="103" spans="2:24" x14ac:dyDescent="0.25">
      <c r="B103" s="20" t="s">
        <v>49</v>
      </c>
      <c r="C103" s="21"/>
      <c r="D103" s="6">
        <v>2832.4769999999999</v>
      </c>
      <c r="E103" s="6">
        <v>4157.1499999999996</v>
      </c>
      <c r="F103" s="6">
        <v>4296.674</v>
      </c>
      <c r="G103" s="6">
        <v>3503.99</v>
      </c>
      <c r="H103" s="6">
        <v>969.83500000000004</v>
      </c>
      <c r="I103" s="6">
        <v>2885.125</v>
      </c>
      <c r="J103" s="6">
        <v>3121.1660000000002</v>
      </c>
      <c r="K103" s="6">
        <v>3829.2289999999998</v>
      </c>
      <c r="L103" s="6">
        <v>3087.5149999999999</v>
      </c>
      <c r="M103" s="6">
        <v>3010.2359999999999</v>
      </c>
      <c r="N103" s="6">
        <v>3990.471</v>
      </c>
      <c r="O103" s="6">
        <v>4109.5259999999998</v>
      </c>
      <c r="P103" s="6">
        <f t="shared" si="3"/>
        <v>39793.394</v>
      </c>
      <c r="T103" s="8"/>
      <c r="U103" s="8"/>
      <c r="V103" s="8"/>
      <c r="W103" s="8"/>
      <c r="X103" s="8"/>
    </row>
    <row r="104" spans="2:24" x14ac:dyDescent="0.25">
      <c r="B104" s="14" t="s">
        <v>6</v>
      </c>
      <c r="C104" s="14" t="s">
        <v>2</v>
      </c>
      <c r="D104" s="1">
        <v>47.466999999999999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f t="shared" si="3"/>
        <v>47.466999999999999</v>
      </c>
      <c r="T104" s="8"/>
      <c r="U104" s="8"/>
      <c r="V104" s="8"/>
      <c r="W104" s="8"/>
      <c r="X104" s="8"/>
    </row>
    <row r="105" spans="2:24" x14ac:dyDescent="0.25">
      <c r="B105" s="14"/>
      <c r="C105" s="14" t="s">
        <v>3</v>
      </c>
      <c r="D105" s="1">
        <v>627.57100000000003</v>
      </c>
      <c r="E105" s="1">
        <v>118.896</v>
      </c>
      <c r="F105" s="1">
        <v>0</v>
      </c>
      <c r="G105" s="1">
        <v>468.62799999999999</v>
      </c>
      <c r="H105" s="1">
        <v>302.56099999999998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f t="shared" si="3"/>
        <v>1517.6559999999999</v>
      </c>
      <c r="T105" s="8"/>
      <c r="U105" s="8"/>
      <c r="V105" s="8"/>
      <c r="W105" s="8"/>
      <c r="X105" s="8"/>
    </row>
    <row r="106" spans="2:24" x14ac:dyDescent="0.25">
      <c r="B106" s="14"/>
      <c r="C106" s="14" t="s">
        <v>4</v>
      </c>
      <c r="D106" s="1">
        <v>8158.9059999999999</v>
      </c>
      <c r="E106" s="1">
        <v>6917.6260000000002</v>
      </c>
      <c r="F106" s="1">
        <v>1499.7619999999999</v>
      </c>
      <c r="G106" s="1">
        <v>3966.6460000000002</v>
      </c>
      <c r="H106" s="1">
        <v>9661.1779999999999</v>
      </c>
      <c r="I106" s="1">
        <v>3379.5790000000002</v>
      </c>
      <c r="J106" s="1">
        <v>1093.319</v>
      </c>
      <c r="K106" s="1">
        <v>1618.059</v>
      </c>
      <c r="L106" s="1">
        <v>10339.072</v>
      </c>
      <c r="M106" s="1">
        <v>17578.017</v>
      </c>
      <c r="N106" s="1">
        <v>17584.668000000001</v>
      </c>
      <c r="O106" s="1">
        <v>14692.877</v>
      </c>
      <c r="P106" s="1">
        <f t="shared" si="3"/>
        <v>96489.709000000003</v>
      </c>
      <c r="T106" s="8"/>
      <c r="U106" s="8"/>
      <c r="V106" s="8"/>
      <c r="W106" s="8"/>
      <c r="X106" s="8"/>
    </row>
    <row r="107" spans="2:24" x14ac:dyDescent="0.25">
      <c r="B107" s="14"/>
      <c r="C107" s="14" t="s">
        <v>5</v>
      </c>
      <c r="D107" s="1">
        <v>544.21500000000003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f t="shared" si="3"/>
        <v>544.21500000000003</v>
      </c>
      <c r="T107" s="8"/>
      <c r="U107" s="8"/>
      <c r="V107" s="8"/>
      <c r="W107" s="8"/>
      <c r="X107" s="8"/>
    </row>
    <row r="108" spans="2:24" x14ac:dyDescent="0.25">
      <c r="B108" s="14"/>
      <c r="C108" s="14" t="s">
        <v>6</v>
      </c>
      <c r="D108" s="1">
        <v>5154.7709999999997</v>
      </c>
      <c r="E108" s="1">
        <v>1446.8510000000001</v>
      </c>
      <c r="F108" s="1">
        <v>3618.5529999999999</v>
      </c>
      <c r="G108" s="1">
        <v>4266.3549999999996</v>
      </c>
      <c r="H108" s="1">
        <v>1430.402</v>
      </c>
      <c r="I108" s="1">
        <v>1268.701</v>
      </c>
      <c r="J108" s="1">
        <v>1298.71</v>
      </c>
      <c r="K108" s="1">
        <v>2976.8609999999999</v>
      </c>
      <c r="L108" s="1">
        <v>13001.858</v>
      </c>
      <c r="M108" s="1">
        <v>10517.378000000001</v>
      </c>
      <c r="N108" s="1">
        <v>10551.813</v>
      </c>
      <c r="O108" s="1">
        <v>11630.032999999999</v>
      </c>
      <c r="P108" s="1">
        <f t="shared" si="3"/>
        <v>67162.286000000007</v>
      </c>
      <c r="T108" s="8"/>
      <c r="U108" s="8"/>
      <c r="V108" s="8"/>
      <c r="W108" s="8"/>
      <c r="X108" s="8"/>
    </row>
    <row r="109" spans="2:24" x14ac:dyDescent="0.25">
      <c r="B109" s="14"/>
      <c r="C109" s="14" t="s">
        <v>7</v>
      </c>
      <c r="D109" s="1">
        <v>985.101</v>
      </c>
      <c r="E109" s="1">
        <v>455.04399999999998</v>
      </c>
      <c r="F109" s="1">
        <v>911.84799999999996</v>
      </c>
      <c r="G109" s="1">
        <v>531.23299999999995</v>
      </c>
      <c r="H109" s="1">
        <v>61.51</v>
      </c>
      <c r="I109" s="1">
        <v>0</v>
      </c>
      <c r="J109" s="1">
        <v>0</v>
      </c>
      <c r="K109" s="1">
        <v>3896.9110000000001</v>
      </c>
      <c r="L109" s="1">
        <v>4858.893</v>
      </c>
      <c r="M109" s="1">
        <v>451.875</v>
      </c>
      <c r="N109" s="1">
        <v>6211.8819999999996</v>
      </c>
      <c r="O109" s="1">
        <v>6727.5119999999997</v>
      </c>
      <c r="P109" s="1">
        <f t="shared" si="3"/>
        <v>25091.808999999997</v>
      </c>
      <c r="T109" s="8"/>
      <c r="U109" s="8"/>
      <c r="V109" s="8"/>
      <c r="W109" s="8"/>
      <c r="X109" s="8"/>
    </row>
    <row r="110" spans="2:24" x14ac:dyDescent="0.25">
      <c r="B110" s="14"/>
      <c r="C110" s="14" t="s">
        <v>9</v>
      </c>
      <c r="D110" s="1">
        <v>4276.41</v>
      </c>
      <c r="E110" s="1">
        <v>893.88599999999997</v>
      </c>
      <c r="F110" s="1">
        <v>918.67600000000004</v>
      </c>
      <c r="G110" s="1">
        <v>2723.31</v>
      </c>
      <c r="H110" s="1">
        <v>2904.4110000000001</v>
      </c>
      <c r="I110" s="1">
        <v>1034.9369999999999</v>
      </c>
      <c r="J110" s="1">
        <v>580.99800000000005</v>
      </c>
      <c r="K110" s="1">
        <v>938.53399999999999</v>
      </c>
      <c r="L110" s="1">
        <v>3475.9259999999999</v>
      </c>
      <c r="M110" s="1">
        <v>3233.4580000000001</v>
      </c>
      <c r="N110" s="1">
        <v>3306.4169999999999</v>
      </c>
      <c r="O110" s="1">
        <v>2189.607</v>
      </c>
      <c r="P110" s="1">
        <f t="shared" si="3"/>
        <v>26476.57</v>
      </c>
      <c r="T110" s="8"/>
      <c r="U110" s="8"/>
      <c r="V110" s="8"/>
      <c r="W110" s="8"/>
      <c r="X110" s="8"/>
    </row>
    <row r="111" spans="2:24" x14ac:dyDescent="0.25">
      <c r="B111" s="20" t="s">
        <v>45</v>
      </c>
      <c r="C111" s="21"/>
      <c r="D111" s="6">
        <v>19794.440999999999</v>
      </c>
      <c r="E111" s="6">
        <v>9832.3029999999999</v>
      </c>
      <c r="F111" s="6">
        <v>6948.8389999999999</v>
      </c>
      <c r="G111" s="6">
        <v>11956.172</v>
      </c>
      <c r="H111" s="6">
        <v>14360.062</v>
      </c>
      <c r="I111" s="6">
        <v>5683.2169999999996</v>
      </c>
      <c r="J111" s="6">
        <v>2973.027</v>
      </c>
      <c r="K111" s="6">
        <v>9430.3649999999998</v>
      </c>
      <c r="L111" s="6">
        <v>31675.749</v>
      </c>
      <c r="M111" s="6">
        <v>31780.727999999999</v>
      </c>
      <c r="N111" s="6">
        <v>37654.78</v>
      </c>
      <c r="O111" s="6">
        <v>35240.029000000002</v>
      </c>
      <c r="P111" s="6">
        <f t="shared" si="3"/>
        <v>217329.712</v>
      </c>
      <c r="T111" s="8"/>
      <c r="U111" s="8"/>
      <c r="V111" s="8"/>
      <c r="W111" s="8"/>
      <c r="X111" s="8"/>
    </row>
    <row r="112" spans="2:24" x14ac:dyDescent="0.25">
      <c r="B112" s="14" t="s">
        <v>7</v>
      </c>
      <c r="C112" s="14" t="s">
        <v>2</v>
      </c>
      <c r="D112" s="1">
        <v>0</v>
      </c>
      <c r="E112" s="1">
        <v>0</v>
      </c>
      <c r="F112" s="1">
        <v>0</v>
      </c>
      <c r="G112" s="1">
        <v>288.35399999999998</v>
      </c>
      <c r="H112" s="1">
        <v>338.23399999999998</v>
      </c>
      <c r="I112" s="1">
        <v>0</v>
      </c>
      <c r="J112" s="1">
        <v>0</v>
      </c>
      <c r="K112" s="1">
        <v>0</v>
      </c>
      <c r="L112" s="1">
        <v>88.162999999999997</v>
      </c>
      <c r="M112" s="1">
        <v>234.458</v>
      </c>
      <c r="N112" s="1">
        <v>152.60400000000001</v>
      </c>
      <c r="O112" s="1">
        <v>0</v>
      </c>
      <c r="P112" s="1">
        <f t="shared" si="3"/>
        <v>1101.8129999999999</v>
      </c>
      <c r="T112" s="8"/>
      <c r="U112" s="8"/>
      <c r="V112" s="8"/>
      <c r="W112" s="8"/>
      <c r="X112" s="8"/>
    </row>
    <row r="113" spans="2:24" x14ac:dyDescent="0.25">
      <c r="B113" s="14"/>
      <c r="C113" s="14" t="s">
        <v>3</v>
      </c>
      <c r="D113" s="1">
        <v>2411.8539999999998</v>
      </c>
      <c r="E113" s="1">
        <v>59.381999999999998</v>
      </c>
      <c r="F113" s="1">
        <v>0</v>
      </c>
      <c r="G113" s="1">
        <v>946.69100000000003</v>
      </c>
      <c r="H113" s="1">
        <v>944.89300000000003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300.21899999999999</v>
      </c>
      <c r="O113" s="1">
        <v>2183.7089999999998</v>
      </c>
      <c r="P113" s="1">
        <f t="shared" si="3"/>
        <v>6846.7479999999996</v>
      </c>
      <c r="T113" s="8"/>
      <c r="U113" s="8"/>
      <c r="V113" s="8"/>
      <c r="W113" s="8"/>
      <c r="X113" s="8"/>
    </row>
    <row r="114" spans="2:24" x14ac:dyDescent="0.25">
      <c r="B114" s="14"/>
      <c r="C114" s="14" t="s">
        <v>4</v>
      </c>
      <c r="D114" s="1">
        <v>2776.0320000000002</v>
      </c>
      <c r="E114" s="1">
        <v>489.36599999999999</v>
      </c>
      <c r="F114" s="1">
        <v>386.197</v>
      </c>
      <c r="G114" s="1">
        <v>3112.3490000000002</v>
      </c>
      <c r="H114" s="1">
        <v>185.41399999999999</v>
      </c>
      <c r="I114" s="1">
        <v>0</v>
      </c>
      <c r="J114" s="1">
        <v>0</v>
      </c>
      <c r="K114" s="1">
        <v>0</v>
      </c>
      <c r="L114" s="1">
        <v>1887.528</v>
      </c>
      <c r="M114" s="1">
        <v>2099.393</v>
      </c>
      <c r="N114" s="1">
        <v>468.15600000000001</v>
      </c>
      <c r="O114" s="1">
        <v>285.55799999999999</v>
      </c>
      <c r="P114" s="1">
        <f t="shared" si="3"/>
        <v>11689.993000000002</v>
      </c>
      <c r="T114" s="8"/>
      <c r="U114" s="8"/>
      <c r="V114" s="8"/>
      <c r="W114" s="8"/>
      <c r="X114" s="8"/>
    </row>
    <row r="115" spans="2:24" x14ac:dyDescent="0.25">
      <c r="B115" s="14"/>
      <c r="C115" s="14" t="s">
        <v>12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123.014</v>
      </c>
      <c r="O115" s="1">
        <v>109.303</v>
      </c>
      <c r="P115" s="1">
        <f t="shared" si="3"/>
        <v>232.31700000000001</v>
      </c>
      <c r="T115" s="8"/>
      <c r="U115" s="8"/>
      <c r="V115" s="8"/>
      <c r="W115" s="8"/>
      <c r="X115" s="8"/>
    </row>
    <row r="116" spans="2:24" x14ac:dyDescent="0.25">
      <c r="B116" s="14"/>
      <c r="C116" s="14" t="s">
        <v>5</v>
      </c>
      <c r="D116" s="1">
        <v>416.38200000000001</v>
      </c>
      <c r="E116" s="1">
        <v>59.436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f t="shared" si="3"/>
        <v>475.81799999999998</v>
      </c>
      <c r="T116" s="8"/>
      <c r="U116" s="8"/>
      <c r="V116" s="8"/>
      <c r="W116" s="8"/>
      <c r="X116" s="8"/>
    </row>
    <row r="117" spans="2:24" x14ac:dyDescent="0.25">
      <c r="B117" s="14"/>
      <c r="C117" s="14" t="s">
        <v>19</v>
      </c>
      <c r="D117" s="1">
        <v>472.82600000000002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f t="shared" si="3"/>
        <v>472.82600000000002</v>
      </c>
      <c r="T117" s="8"/>
      <c r="U117" s="8"/>
      <c r="V117" s="8"/>
      <c r="W117" s="8"/>
      <c r="X117" s="8"/>
    </row>
    <row r="118" spans="2:24" x14ac:dyDescent="0.25">
      <c r="B118" s="14"/>
      <c r="C118" s="14" t="s">
        <v>6</v>
      </c>
      <c r="D118" s="1">
        <v>5328.85</v>
      </c>
      <c r="E118" s="1">
        <v>586.73299999999995</v>
      </c>
      <c r="F118" s="1">
        <v>1024.692</v>
      </c>
      <c r="G118" s="1">
        <v>0</v>
      </c>
      <c r="H118" s="1">
        <v>131.73699999999999</v>
      </c>
      <c r="I118" s="1">
        <v>0</v>
      </c>
      <c r="J118" s="1">
        <v>0</v>
      </c>
      <c r="K118" s="1">
        <v>0</v>
      </c>
      <c r="L118" s="1">
        <v>0</v>
      </c>
      <c r="M118" s="1">
        <v>3898.4180000000001</v>
      </c>
      <c r="N118" s="1">
        <v>3282.5340000000001</v>
      </c>
      <c r="O118" s="1">
        <v>2859.3710000000001</v>
      </c>
      <c r="P118" s="1">
        <f t="shared" si="3"/>
        <v>17112.334999999999</v>
      </c>
      <c r="T118" s="8"/>
      <c r="U118" s="8"/>
      <c r="V118" s="8"/>
      <c r="W118" s="8"/>
      <c r="X118" s="8"/>
    </row>
    <row r="119" spans="2:24" x14ac:dyDescent="0.25">
      <c r="B119" s="14"/>
      <c r="C119" s="14" t="s">
        <v>7</v>
      </c>
      <c r="D119" s="1">
        <v>6049.5690000000004</v>
      </c>
      <c r="E119" s="1">
        <v>24106.807000000001</v>
      </c>
      <c r="F119" s="1">
        <v>5305.643</v>
      </c>
      <c r="G119" s="1">
        <v>23416.21</v>
      </c>
      <c r="H119" s="1">
        <v>15579.245000000001</v>
      </c>
      <c r="I119" s="1">
        <v>16086.692999999999</v>
      </c>
      <c r="J119" s="1">
        <v>0</v>
      </c>
      <c r="K119" s="1">
        <v>234.845</v>
      </c>
      <c r="L119" s="1">
        <v>5824.9319999999998</v>
      </c>
      <c r="M119" s="1">
        <v>15991.834999999999</v>
      </c>
      <c r="N119" s="1">
        <v>20934.514999999999</v>
      </c>
      <c r="O119" s="1">
        <v>21516.361000000001</v>
      </c>
      <c r="P119" s="1">
        <f t="shared" si="3"/>
        <v>155046.655</v>
      </c>
      <c r="T119" s="8"/>
      <c r="U119" s="8"/>
      <c r="V119" s="8"/>
      <c r="W119" s="8"/>
      <c r="X119" s="8"/>
    </row>
    <row r="120" spans="2:24" x14ac:dyDescent="0.25">
      <c r="B120" s="14"/>
      <c r="C120" s="14" t="s">
        <v>8</v>
      </c>
      <c r="D120" s="1">
        <v>593.404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f t="shared" si="3"/>
        <v>593.404</v>
      </c>
      <c r="T120" s="8"/>
      <c r="U120" s="8"/>
      <c r="V120" s="8"/>
      <c r="W120" s="8"/>
      <c r="X120" s="8"/>
    </row>
    <row r="121" spans="2:24" x14ac:dyDescent="0.25">
      <c r="B121" s="14"/>
      <c r="C121" s="14" t="s">
        <v>9</v>
      </c>
      <c r="D121" s="1">
        <v>220.77799999999999</v>
      </c>
      <c r="E121" s="1">
        <v>143.44800000000001</v>
      </c>
      <c r="F121" s="1">
        <v>958.65700000000004</v>
      </c>
      <c r="G121" s="1">
        <v>1324.8969999999999</v>
      </c>
      <c r="H121" s="1">
        <v>753.87199999999996</v>
      </c>
      <c r="I121" s="1">
        <v>0</v>
      </c>
      <c r="J121" s="1">
        <v>0</v>
      </c>
      <c r="K121" s="1">
        <v>0</v>
      </c>
      <c r="L121" s="1">
        <v>0</v>
      </c>
      <c r="M121" s="1">
        <v>720.36500000000001</v>
      </c>
      <c r="N121" s="1">
        <v>661.82799999999997</v>
      </c>
      <c r="O121" s="1">
        <v>803.57100000000003</v>
      </c>
      <c r="P121" s="1">
        <f t="shared" si="3"/>
        <v>5587.4159999999993</v>
      </c>
      <c r="T121" s="8"/>
      <c r="U121" s="8"/>
      <c r="V121" s="8"/>
      <c r="W121" s="8"/>
      <c r="X121" s="8"/>
    </row>
    <row r="122" spans="2:24" x14ac:dyDescent="0.25">
      <c r="B122" s="14"/>
      <c r="C122" s="14" t="s">
        <v>10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317.68599999999998</v>
      </c>
      <c r="P122" s="1">
        <f t="shared" si="3"/>
        <v>317.68599999999998</v>
      </c>
      <c r="T122" s="8"/>
      <c r="U122" s="8"/>
      <c r="V122" s="8"/>
      <c r="W122" s="8"/>
      <c r="X122" s="8"/>
    </row>
    <row r="123" spans="2:24" x14ac:dyDescent="0.25">
      <c r="B123" s="14"/>
      <c r="C123" s="14" t="s">
        <v>20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212.149</v>
      </c>
      <c r="N123" s="1">
        <v>397.09100000000001</v>
      </c>
      <c r="O123" s="1">
        <v>74.287999999999997</v>
      </c>
      <c r="P123" s="1">
        <f t="shared" si="3"/>
        <v>683.52800000000002</v>
      </c>
      <c r="T123" s="8"/>
      <c r="U123" s="8"/>
      <c r="V123" s="8"/>
      <c r="W123" s="8"/>
      <c r="X123" s="8"/>
    </row>
    <row r="124" spans="2:24" x14ac:dyDescent="0.25">
      <c r="B124" s="20" t="s">
        <v>44</v>
      </c>
      <c r="C124" s="21"/>
      <c r="D124" s="6">
        <v>18269.695</v>
      </c>
      <c r="E124" s="6">
        <v>25445.171999999999</v>
      </c>
      <c r="F124" s="6">
        <v>7675.1890000000003</v>
      </c>
      <c r="G124" s="6">
        <v>29088.501</v>
      </c>
      <c r="H124" s="6">
        <v>17933.395</v>
      </c>
      <c r="I124" s="6">
        <v>16086.692999999999</v>
      </c>
      <c r="J124" s="6">
        <v>0</v>
      </c>
      <c r="K124" s="6">
        <v>234.845</v>
      </c>
      <c r="L124" s="6">
        <v>7800.6229999999996</v>
      </c>
      <c r="M124" s="6">
        <v>23156.617999999999</v>
      </c>
      <c r="N124" s="6">
        <v>26319.960999999999</v>
      </c>
      <c r="O124" s="6">
        <v>28149.847000000002</v>
      </c>
      <c r="P124" s="6">
        <f t="shared" si="3"/>
        <v>200160.53900000002</v>
      </c>
      <c r="T124" s="8"/>
      <c r="U124" s="8"/>
      <c r="V124" s="8"/>
      <c r="W124" s="8"/>
      <c r="X124" s="8"/>
    </row>
    <row r="125" spans="2:24" x14ac:dyDescent="0.25">
      <c r="B125" s="14" t="s">
        <v>8</v>
      </c>
      <c r="C125" s="14" t="s">
        <v>4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1724.3989999999999</v>
      </c>
      <c r="K125" s="1">
        <v>2324.0479999999998</v>
      </c>
      <c r="L125" s="1">
        <v>0</v>
      </c>
      <c r="M125" s="1">
        <v>0</v>
      </c>
      <c r="N125" s="1">
        <v>0</v>
      </c>
      <c r="O125" s="1">
        <v>0</v>
      </c>
      <c r="P125" s="1">
        <f t="shared" si="3"/>
        <v>4048.4469999999997</v>
      </c>
      <c r="R125" s="2"/>
      <c r="T125" s="8"/>
      <c r="U125" s="8"/>
      <c r="V125" s="8"/>
      <c r="W125" s="8"/>
      <c r="X125" s="8"/>
    </row>
    <row r="126" spans="2:24" x14ac:dyDescent="0.25">
      <c r="B126" s="14"/>
      <c r="C126" s="14" t="s">
        <v>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194.303</v>
      </c>
      <c r="N126" s="1">
        <v>0</v>
      </c>
      <c r="O126" s="1">
        <v>0</v>
      </c>
      <c r="P126" s="1">
        <f t="shared" si="3"/>
        <v>194.303</v>
      </c>
      <c r="R126" s="2"/>
      <c r="T126" s="8"/>
      <c r="U126" s="8"/>
      <c r="V126" s="8"/>
      <c r="W126" s="8"/>
      <c r="X126" s="8"/>
    </row>
    <row r="127" spans="2:24" x14ac:dyDescent="0.25">
      <c r="B127" s="14"/>
      <c r="C127" s="14" t="s">
        <v>19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184.041</v>
      </c>
      <c r="L127" s="1">
        <v>184.041</v>
      </c>
      <c r="M127" s="1">
        <v>0</v>
      </c>
      <c r="N127" s="1">
        <v>0</v>
      </c>
      <c r="O127" s="1">
        <v>0</v>
      </c>
      <c r="P127" s="1">
        <f t="shared" si="3"/>
        <v>368.08199999999999</v>
      </c>
      <c r="R127" s="2"/>
      <c r="T127" s="8"/>
      <c r="U127" s="8"/>
      <c r="V127" s="8"/>
      <c r="W127" s="8"/>
      <c r="X127" s="8"/>
    </row>
    <row r="128" spans="2:24" x14ac:dyDescent="0.25">
      <c r="B128" s="14"/>
      <c r="C128" s="14" t="s">
        <v>8</v>
      </c>
      <c r="D128" s="1">
        <v>301.476</v>
      </c>
      <c r="E128" s="1">
        <v>59.496000000000002</v>
      </c>
      <c r="F128" s="1">
        <v>0</v>
      </c>
      <c r="G128" s="1">
        <v>0</v>
      </c>
      <c r="H128" s="1">
        <v>0</v>
      </c>
      <c r="I128" s="1">
        <v>0</v>
      </c>
      <c r="J128" s="1">
        <v>1006.357</v>
      </c>
      <c r="K128" s="1">
        <v>1541.5139999999999</v>
      </c>
      <c r="L128" s="1">
        <v>883.22199999999998</v>
      </c>
      <c r="M128" s="1">
        <v>607.57899999999995</v>
      </c>
      <c r="N128" s="1">
        <v>283.49299999999999</v>
      </c>
      <c r="O128" s="1">
        <v>1320.9639999999999</v>
      </c>
      <c r="P128" s="1">
        <f t="shared" si="3"/>
        <v>6004.1009999999997</v>
      </c>
      <c r="R128" s="2"/>
      <c r="T128" s="8"/>
      <c r="U128" s="8"/>
      <c r="V128" s="8"/>
      <c r="W128" s="8"/>
      <c r="X128" s="8"/>
    </row>
    <row r="129" spans="2:24" x14ac:dyDescent="0.25">
      <c r="B129" s="20" t="s">
        <v>43</v>
      </c>
      <c r="C129" s="21"/>
      <c r="D129" s="6">
        <v>301.476</v>
      </c>
      <c r="E129" s="6">
        <v>59.496000000000002</v>
      </c>
      <c r="F129" s="6">
        <v>0</v>
      </c>
      <c r="G129" s="6">
        <v>0</v>
      </c>
      <c r="H129" s="6">
        <v>0</v>
      </c>
      <c r="I129" s="6">
        <v>0</v>
      </c>
      <c r="J129" s="6">
        <v>2730.7559999999999</v>
      </c>
      <c r="K129" s="6">
        <v>4049.6030000000001</v>
      </c>
      <c r="L129" s="6">
        <v>1067.2629999999999</v>
      </c>
      <c r="M129" s="6">
        <v>801.88199999999995</v>
      </c>
      <c r="N129" s="6">
        <v>283.49299999999999</v>
      </c>
      <c r="O129" s="6">
        <v>1320.9639999999999</v>
      </c>
      <c r="P129" s="6">
        <f t="shared" si="3"/>
        <v>10614.933000000001</v>
      </c>
      <c r="R129" s="2"/>
      <c r="T129" s="8"/>
      <c r="U129" s="8"/>
      <c r="V129" s="8"/>
      <c r="W129" s="8"/>
      <c r="X129" s="8"/>
    </row>
    <row r="130" spans="2:24" x14ac:dyDescent="0.25">
      <c r="B130" s="14" t="s">
        <v>22</v>
      </c>
      <c r="C130" s="14" t="s">
        <v>22</v>
      </c>
      <c r="D130" s="1">
        <v>28916.648000000001</v>
      </c>
      <c r="E130" s="1">
        <v>28389.831999999999</v>
      </c>
      <c r="F130" s="1">
        <v>29163.704000000002</v>
      </c>
      <c r="G130" s="1">
        <v>19788.618999999999</v>
      </c>
      <c r="H130" s="1">
        <v>27500.919000000002</v>
      </c>
      <c r="I130" s="1">
        <v>31344.780999999999</v>
      </c>
      <c r="J130" s="1">
        <v>34672.597999999998</v>
      </c>
      <c r="K130" s="1">
        <v>35594.821000000004</v>
      </c>
      <c r="L130" s="1">
        <v>40252.853000000003</v>
      </c>
      <c r="M130" s="1">
        <v>35933.230000000003</v>
      </c>
      <c r="N130" s="1">
        <v>34431.016000000003</v>
      </c>
      <c r="O130" s="1">
        <v>32532.669000000002</v>
      </c>
      <c r="P130" s="1">
        <f t="shared" si="3"/>
        <v>378521.68999999994</v>
      </c>
      <c r="R130" s="2"/>
      <c r="T130" s="8"/>
      <c r="U130" s="8"/>
      <c r="V130" s="8"/>
      <c r="W130" s="8"/>
      <c r="X130" s="8"/>
    </row>
    <row r="131" spans="2:24" x14ac:dyDescent="0.25">
      <c r="B131" s="14"/>
      <c r="C131" s="14" t="s">
        <v>25</v>
      </c>
      <c r="D131" s="1">
        <v>6006.451</v>
      </c>
      <c r="E131" s="1">
        <v>3245.1709999999998</v>
      </c>
      <c r="F131" s="1">
        <v>1168.0530000000001</v>
      </c>
      <c r="G131" s="1">
        <v>3357.6129999999998</v>
      </c>
      <c r="H131" s="1">
        <v>4740.7849999999999</v>
      </c>
      <c r="I131" s="1">
        <v>6009.7610000000004</v>
      </c>
      <c r="J131" s="1">
        <v>7067.2420000000002</v>
      </c>
      <c r="K131" s="1">
        <v>4128.0339999999997</v>
      </c>
      <c r="L131" s="1">
        <v>4238.3720000000003</v>
      </c>
      <c r="M131" s="1">
        <v>8516.7219999999998</v>
      </c>
      <c r="N131" s="1">
        <v>8385.2180000000008</v>
      </c>
      <c r="O131" s="1">
        <v>7136.97</v>
      </c>
      <c r="P131" s="1">
        <f t="shared" si="3"/>
        <v>64000.392</v>
      </c>
      <c r="R131" s="2"/>
      <c r="T131" s="8"/>
      <c r="U131" s="8"/>
      <c r="V131" s="8"/>
      <c r="W131" s="8"/>
      <c r="X131" s="8"/>
    </row>
    <row r="132" spans="2:24" x14ac:dyDescent="0.25">
      <c r="B132" s="14"/>
      <c r="C132" s="14" t="s">
        <v>26</v>
      </c>
      <c r="D132" s="1">
        <v>6314.0370000000003</v>
      </c>
      <c r="E132" s="1">
        <v>8151.777</v>
      </c>
      <c r="F132" s="1">
        <v>8358.1219999999994</v>
      </c>
      <c r="G132" s="1">
        <v>5835.6130000000003</v>
      </c>
      <c r="H132" s="1">
        <v>6990.8329999999996</v>
      </c>
      <c r="I132" s="1">
        <v>8076.5709999999999</v>
      </c>
      <c r="J132" s="1">
        <v>10825.545</v>
      </c>
      <c r="K132" s="1">
        <v>8288.1970000000001</v>
      </c>
      <c r="L132" s="1">
        <v>10913.678</v>
      </c>
      <c r="M132" s="1">
        <v>8169.4859999999999</v>
      </c>
      <c r="N132" s="1">
        <v>8591.3639999999996</v>
      </c>
      <c r="O132" s="1">
        <v>6493.2439999999997</v>
      </c>
      <c r="P132" s="1">
        <f t="shared" si="3"/>
        <v>97008.467000000019</v>
      </c>
      <c r="R132" s="2"/>
      <c r="T132" s="8"/>
      <c r="U132" s="8"/>
      <c r="V132" s="8"/>
      <c r="W132" s="8"/>
      <c r="X132" s="8"/>
    </row>
    <row r="133" spans="2:24" x14ac:dyDescent="0.25">
      <c r="B133" s="14"/>
      <c r="C133" s="14" t="s">
        <v>20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206.506</v>
      </c>
      <c r="K133" s="1">
        <v>208.66399999999999</v>
      </c>
      <c r="L133" s="1">
        <v>41.978999999999999</v>
      </c>
      <c r="M133" s="1">
        <v>0</v>
      </c>
      <c r="N133" s="1">
        <v>41.793999999999997</v>
      </c>
      <c r="O133" s="1">
        <v>0</v>
      </c>
      <c r="P133" s="1">
        <f t="shared" si="3"/>
        <v>498.94299999999993</v>
      </c>
      <c r="T133" s="8"/>
      <c r="U133" s="8"/>
      <c r="V133" s="8"/>
      <c r="W133" s="8"/>
      <c r="X133" s="8"/>
    </row>
    <row r="134" spans="2:24" x14ac:dyDescent="0.25">
      <c r="B134" s="20" t="s">
        <v>42</v>
      </c>
      <c r="C134" s="21"/>
      <c r="D134" s="6">
        <v>41237.135999999999</v>
      </c>
      <c r="E134" s="6">
        <v>39786.78</v>
      </c>
      <c r="F134" s="6">
        <v>38689.879000000001</v>
      </c>
      <c r="G134" s="6">
        <v>28981.845000000001</v>
      </c>
      <c r="H134" s="6">
        <v>39232.536999999997</v>
      </c>
      <c r="I134" s="6">
        <v>45431.112999999998</v>
      </c>
      <c r="J134" s="6">
        <v>52771.891000000003</v>
      </c>
      <c r="K134" s="6">
        <v>48219.716</v>
      </c>
      <c r="L134" s="6">
        <v>55446.881999999998</v>
      </c>
      <c r="M134" s="6">
        <v>52619.438000000002</v>
      </c>
      <c r="N134" s="6">
        <v>51449.392</v>
      </c>
      <c r="O134" s="6">
        <v>46162.883000000002</v>
      </c>
      <c r="P134" s="6">
        <f t="shared" ref="P134:P158" si="4">SUM(D134:O134)</f>
        <v>540029.49200000009</v>
      </c>
      <c r="Q134" s="2"/>
      <c r="T134" s="8"/>
      <c r="U134" s="8"/>
      <c r="V134" s="8"/>
      <c r="W134" s="8"/>
      <c r="X134" s="8"/>
    </row>
    <row r="135" spans="2:24" x14ac:dyDescent="0.25">
      <c r="B135" s="14" t="s">
        <v>9</v>
      </c>
      <c r="C135" s="14" t="s">
        <v>4</v>
      </c>
      <c r="D135" s="1">
        <v>1042.309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3663.3490000000002</v>
      </c>
      <c r="N135" s="1">
        <v>5127.3710000000001</v>
      </c>
      <c r="O135" s="1">
        <v>2130.8290000000002</v>
      </c>
      <c r="P135" s="1">
        <f t="shared" si="4"/>
        <v>11963.858</v>
      </c>
      <c r="T135" s="8"/>
      <c r="U135" s="8"/>
      <c r="V135" s="8"/>
      <c r="W135" s="8"/>
      <c r="X135" s="8"/>
    </row>
    <row r="136" spans="2:24" x14ac:dyDescent="0.25">
      <c r="B136" s="14"/>
      <c r="C136" s="14" t="s">
        <v>6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200.23</v>
      </c>
      <c r="M136" s="1">
        <v>61.354999999999997</v>
      </c>
      <c r="N136" s="1">
        <v>0</v>
      </c>
      <c r="O136" s="1">
        <v>0</v>
      </c>
      <c r="P136" s="1">
        <f t="shared" si="4"/>
        <v>261.58499999999998</v>
      </c>
      <c r="T136" s="8"/>
      <c r="U136" s="8"/>
      <c r="V136" s="8"/>
      <c r="W136" s="8"/>
      <c r="X136" s="8"/>
    </row>
    <row r="137" spans="2:24" x14ac:dyDescent="0.25">
      <c r="B137" s="14"/>
      <c r="C137" s="14" t="s">
        <v>7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392.89299999999997</v>
      </c>
      <c r="P137" s="1">
        <f t="shared" si="4"/>
        <v>392.89299999999997</v>
      </c>
      <c r="T137" s="8"/>
      <c r="U137" s="8"/>
      <c r="V137" s="8"/>
      <c r="W137" s="8"/>
      <c r="X137" s="8"/>
    </row>
    <row r="138" spans="2:24" x14ac:dyDescent="0.25">
      <c r="B138" s="14"/>
      <c r="C138" s="14" t="s">
        <v>9</v>
      </c>
      <c r="D138" s="1">
        <v>1498.8309999999999</v>
      </c>
      <c r="E138" s="1">
        <v>1017.6609999999999</v>
      </c>
      <c r="F138" s="1">
        <v>683.303</v>
      </c>
      <c r="G138" s="1">
        <v>800.00099999999998</v>
      </c>
      <c r="H138" s="1">
        <v>0</v>
      </c>
      <c r="I138" s="1">
        <v>0</v>
      </c>
      <c r="J138" s="1">
        <v>0</v>
      </c>
      <c r="K138" s="1">
        <v>0</v>
      </c>
      <c r="L138" s="1">
        <v>1036.8440000000001</v>
      </c>
      <c r="M138" s="1">
        <v>1283.1790000000001</v>
      </c>
      <c r="N138" s="1">
        <v>3364.924</v>
      </c>
      <c r="O138" s="1">
        <v>1751.6679999999999</v>
      </c>
      <c r="P138" s="1">
        <f t="shared" si="4"/>
        <v>11436.410999999998</v>
      </c>
      <c r="T138" s="8"/>
      <c r="U138" s="8"/>
      <c r="V138" s="8"/>
      <c r="W138" s="8"/>
      <c r="X138" s="8"/>
    </row>
    <row r="139" spans="2:24" x14ac:dyDescent="0.25">
      <c r="B139" s="20" t="s">
        <v>41</v>
      </c>
      <c r="C139" s="21"/>
      <c r="D139" s="6">
        <v>2541.14</v>
      </c>
      <c r="E139" s="6">
        <v>1017.6609999999999</v>
      </c>
      <c r="F139" s="6">
        <v>683.303</v>
      </c>
      <c r="G139" s="6">
        <v>800.00099999999998</v>
      </c>
      <c r="H139" s="6">
        <v>0</v>
      </c>
      <c r="I139" s="6">
        <v>0</v>
      </c>
      <c r="J139" s="6">
        <v>0</v>
      </c>
      <c r="K139" s="6">
        <v>0</v>
      </c>
      <c r="L139" s="6">
        <v>1237.0740000000001</v>
      </c>
      <c r="M139" s="6">
        <v>5007.8829999999998</v>
      </c>
      <c r="N139" s="6">
        <v>8492.2950000000001</v>
      </c>
      <c r="O139" s="6">
        <v>4275.3900000000003</v>
      </c>
      <c r="P139" s="6">
        <f t="shared" si="4"/>
        <v>24054.746999999999</v>
      </c>
      <c r="T139" s="8"/>
      <c r="U139" s="8"/>
      <c r="V139" s="8"/>
      <c r="W139" s="8"/>
      <c r="X139" s="8"/>
    </row>
    <row r="140" spans="2:24" x14ac:dyDescent="0.25">
      <c r="B140" s="14" t="s">
        <v>10</v>
      </c>
      <c r="C140" s="14" t="s">
        <v>10</v>
      </c>
      <c r="D140" s="1">
        <v>2717.471</v>
      </c>
      <c r="E140" s="1">
        <v>2542.4679999999998</v>
      </c>
      <c r="F140" s="1">
        <v>1528.876</v>
      </c>
      <c r="G140" s="1">
        <v>1259.8810000000001</v>
      </c>
      <c r="H140" s="1">
        <v>882.3</v>
      </c>
      <c r="I140" s="1">
        <v>333.452</v>
      </c>
      <c r="J140" s="1">
        <v>0</v>
      </c>
      <c r="K140" s="1">
        <v>0</v>
      </c>
      <c r="L140" s="1">
        <v>0</v>
      </c>
      <c r="M140" s="1">
        <v>1562.58</v>
      </c>
      <c r="N140" s="1">
        <v>1867.0809999999999</v>
      </c>
      <c r="O140" s="1">
        <v>3266.1880000000001</v>
      </c>
      <c r="P140" s="1">
        <f t="shared" si="4"/>
        <v>15960.297</v>
      </c>
      <c r="T140" s="8"/>
      <c r="U140" s="8"/>
      <c r="V140" s="8"/>
      <c r="W140" s="8"/>
      <c r="X140" s="8"/>
    </row>
    <row r="141" spans="2:24" x14ac:dyDescent="0.25">
      <c r="B141" s="20" t="s">
        <v>33</v>
      </c>
      <c r="C141" s="21"/>
      <c r="D141" s="6">
        <v>2717.471</v>
      </c>
      <c r="E141" s="6">
        <v>2542.4679999999998</v>
      </c>
      <c r="F141" s="6">
        <v>1528.876</v>
      </c>
      <c r="G141" s="6">
        <v>1259.8810000000001</v>
      </c>
      <c r="H141" s="6">
        <v>882.3</v>
      </c>
      <c r="I141" s="6">
        <v>333.452</v>
      </c>
      <c r="J141" s="6">
        <v>0</v>
      </c>
      <c r="K141" s="6">
        <v>0</v>
      </c>
      <c r="L141" s="6">
        <v>0</v>
      </c>
      <c r="M141" s="6">
        <v>1562.58</v>
      </c>
      <c r="N141" s="6">
        <v>1867.0809999999999</v>
      </c>
      <c r="O141" s="6">
        <v>3266.1880000000001</v>
      </c>
      <c r="P141" s="6">
        <f t="shared" si="4"/>
        <v>15960.297</v>
      </c>
      <c r="T141" s="8"/>
      <c r="U141" s="8"/>
      <c r="V141" s="8"/>
      <c r="W141" s="8"/>
      <c r="X141" s="8"/>
    </row>
    <row r="142" spans="2:24" x14ac:dyDescent="0.25">
      <c r="B142" s="14" t="s">
        <v>20</v>
      </c>
      <c r="C142" s="14" t="s">
        <v>3</v>
      </c>
      <c r="D142" s="1">
        <v>10591.245999999999</v>
      </c>
      <c r="E142" s="1">
        <v>7132.9790000000003</v>
      </c>
      <c r="F142" s="1">
        <v>8480.74</v>
      </c>
      <c r="G142" s="1">
        <v>7273.2790000000005</v>
      </c>
      <c r="H142" s="1">
        <v>3032.877</v>
      </c>
      <c r="I142" s="1">
        <v>4958.7939999999999</v>
      </c>
      <c r="J142" s="1">
        <v>5409.7820000000002</v>
      </c>
      <c r="K142" s="1">
        <v>5577.4650000000001</v>
      </c>
      <c r="L142" s="1">
        <v>4195.6509999999998</v>
      </c>
      <c r="M142" s="1">
        <v>4387.33</v>
      </c>
      <c r="N142" s="1">
        <v>2604.5039999999999</v>
      </c>
      <c r="O142" s="1">
        <v>11444.475</v>
      </c>
      <c r="P142" s="1">
        <f t="shared" si="4"/>
        <v>75089.122000000003</v>
      </c>
      <c r="T142" s="8"/>
      <c r="U142" s="8"/>
      <c r="V142" s="8"/>
      <c r="W142" s="8"/>
      <c r="X142" s="8"/>
    </row>
    <row r="143" spans="2:24" x14ac:dyDescent="0.25">
      <c r="B143" s="14"/>
      <c r="C143" s="14" t="s">
        <v>4</v>
      </c>
      <c r="D143" s="1">
        <v>6500</v>
      </c>
      <c r="E143" s="1">
        <v>14000</v>
      </c>
      <c r="F143" s="1">
        <v>7572.277</v>
      </c>
      <c r="G143" s="1">
        <v>236.03800000000001</v>
      </c>
      <c r="H143" s="1">
        <v>0</v>
      </c>
      <c r="I143" s="1">
        <v>0</v>
      </c>
      <c r="J143" s="1">
        <v>119.604</v>
      </c>
      <c r="K143" s="1">
        <v>195.536</v>
      </c>
      <c r="L143" s="1">
        <v>0</v>
      </c>
      <c r="M143" s="1">
        <v>0</v>
      </c>
      <c r="N143" s="1">
        <v>0</v>
      </c>
      <c r="O143" s="1">
        <v>0</v>
      </c>
      <c r="P143" s="1">
        <f t="shared" si="4"/>
        <v>28623.455000000002</v>
      </c>
      <c r="T143" s="8"/>
      <c r="U143" s="8"/>
      <c r="V143" s="8"/>
      <c r="W143" s="8"/>
      <c r="X143" s="8"/>
    </row>
    <row r="144" spans="2:24" x14ac:dyDescent="0.25">
      <c r="B144" s="14"/>
      <c r="C144" s="14" t="s">
        <v>17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159.102</v>
      </c>
      <c r="M144" s="1">
        <v>0</v>
      </c>
      <c r="N144" s="1">
        <v>0</v>
      </c>
      <c r="O144" s="1">
        <v>525.89099999999996</v>
      </c>
      <c r="P144" s="1">
        <f t="shared" si="4"/>
        <v>684.99299999999994</v>
      </c>
      <c r="T144" s="8"/>
      <c r="U144" s="8"/>
      <c r="V144" s="8"/>
      <c r="W144" s="8"/>
      <c r="X144" s="8"/>
    </row>
    <row r="145" spans="2:24" x14ac:dyDescent="0.25">
      <c r="B145" s="14"/>
      <c r="C145" s="14" t="s">
        <v>12</v>
      </c>
      <c r="D145" s="1">
        <v>2828.1750000000002</v>
      </c>
      <c r="E145" s="1">
        <v>1617.34</v>
      </c>
      <c r="F145" s="1">
        <v>794.70699999999999</v>
      </c>
      <c r="G145" s="1">
        <v>295.99099999999999</v>
      </c>
      <c r="H145" s="1">
        <v>2479.7069999999999</v>
      </c>
      <c r="I145" s="1">
        <v>276.93599999999998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1632.2449999999999</v>
      </c>
      <c r="P145" s="1">
        <f t="shared" si="4"/>
        <v>9925.1009999999987</v>
      </c>
      <c r="T145" s="8"/>
      <c r="U145" s="8"/>
      <c r="V145" s="8"/>
      <c r="W145" s="8"/>
      <c r="X145" s="8"/>
    </row>
    <row r="146" spans="2:24" x14ac:dyDescent="0.25">
      <c r="B146" s="14"/>
      <c r="C146" s="14" t="s">
        <v>15</v>
      </c>
      <c r="D146" s="1">
        <v>120.857</v>
      </c>
      <c r="E146" s="1">
        <v>61.503999999999998</v>
      </c>
      <c r="F146" s="1">
        <v>298.06200000000001</v>
      </c>
      <c r="G146" s="1">
        <v>788.73800000000006</v>
      </c>
      <c r="H146" s="1">
        <v>1145.761</v>
      </c>
      <c r="I146" s="1">
        <v>0</v>
      </c>
      <c r="J146" s="1">
        <v>0</v>
      </c>
      <c r="K146" s="1">
        <v>0</v>
      </c>
      <c r="L146" s="1">
        <v>0</v>
      </c>
      <c r="M146" s="1">
        <v>59.508000000000003</v>
      </c>
      <c r="N146" s="1">
        <v>0</v>
      </c>
      <c r="O146" s="1">
        <v>0</v>
      </c>
      <c r="P146" s="1">
        <f t="shared" si="4"/>
        <v>2474.4299999999998</v>
      </c>
      <c r="T146" s="8"/>
      <c r="U146" s="8"/>
      <c r="V146" s="8"/>
      <c r="W146" s="8"/>
      <c r="X146" s="8"/>
    </row>
    <row r="147" spans="2:24" x14ac:dyDescent="0.25">
      <c r="B147" s="14"/>
      <c r="C147" s="14" t="s">
        <v>5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840.03200000000004</v>
      </c>
      <c r="P147" s="1">
        <f t="shared" si="4"/>
        <v>840.03200000000004</v>
      </c>
      <c r="T147" s="8"/>
      <c r="U147" s="8"/>
      <c r="V147" s="8"/>
      <c r="W147" s="8"/>
      <c r="X147" s="8"/>
    </row>
    <row r="148" spans="2:24" x14ac:dyDescent="0.25">
      <c r="B148" s="14"/>
      <c r="C148" s="14" t="s">
        <v>13</v>
      </c>
      <c r="D148" s="1">
        <v>22638.350999999999</v>
      </c>
      <c r="E148" s="1">
        <v>19407.563999999998</v>
      </c>
      <c r="F148" s="1">
        <v>27925.441999999999</v>
      </c>
      <c r="G148" s="1">
        <v>23357.011999999999</v>
      </c>
      <c r="H148" s="1">
        <v>16964.952000000001</v>
      </c>
      <c r="I148" s="1">
        <v>14032.485000000001</v>
      </c>
      <c r="J148" s="1">
        <v>19300.350999999999</v>
      </c>
      <c r="K148" s="1">
        <v>26114.719000000001</v>
      </c>
      <c r="L148" s="1">
        <v>24915.134999999998</v>
      </c>
      <c r="M148" s="1">
        <v>21961.666000000001</v>
      </c>
      <c r="N148" s="1">
        <v>24079.585999999999</v>
      </c>
      <c r="O148" s="1">
        <v>28794.594000000001</v>
      </c>
      <c r="P148" s="1">
        <f t="shared" si="4"/>
        <v>269491.85700000002</v>
      </c>
      <c r="T148" s="8"/>
      <c r="U148" s="8"/>
      <c r="V148" s="8"/>
      <c r="W148" s="8"/>
      <c r="X148" s="8"/>
    </row>
    <row r="149" spans="2:24" x14ac:dyDescent="0.25">
      <c r="B149" s="14"/>
      <c r="C149" s="14" t="s">
        <v>23</v>
      </c>
      <c r="D149" s="1">
        <v>1326.796</v>
      </c>
      <c r="E149" s="1">
        <v>603.10400000000004</v>
      </c>
      <c r="F149" s="1">
        <v>59.61</v>
      </c>
      <c r="G149" s="1">
        <v>146.30099999999999</v>
      </c>
      <c r="H149" s="1">
        <v>979.59199999999998</v>
      </c>
      <c r="I149" s="1">
        <v>0</v>
      </c>
      <c r="J149" s="1">
        <v>423.75</v>
      </c>
      <c r="K149" s="1">
        <v>407.04300000000001</v>
      </c>
      <c r="L149" s="1">
        <v>268.63900000000001</v>
      </c>
      <c r="M149" s="1">
        <v>0</v>
      </c>
      <c r="N149" s="1">
        <v>0</v>
      </c>
      <c r="O149" s="1">
        <v>0</v>
      </c>
      <c r="P149" s="1">
        <f t="shared" si="4"/>
        <v>4214.835</v>
      </c>
      <c r="T149" s="8"/>
      <c r="U149" s="8"/>
      <c r="V149" s="8"/>
      <c r="W149" s="8"/>
      <c r="X149" s="8"/>
    </row>
    <row r="150" spans="2:24" x14ac:dyDescent="0.25">
      <c r="B150" s="14"/>
      <c r="C150" s="14" t="s">
        <v>18</v>
      </c>
      <c r="D150" s="1">
        <v>0</v>
      </c>
      <c r="E150" s="1">
        <v>0</v>
      </c>
      <c r="F150" s="1">
        <v>885.13099999999997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f t="shared" si="4"/>
        <v>885.13099999999997</v>
      </c>
      <c r="T150" s="8"/>
      <c r="U150" s="8"/>
      <c r="V150" s="8"/>
      <c r="W150" s="8"/>
      <c r="X150" s="8"/>
    </row>
    <row r="151" spans="2:24" x14ac:dyDescent="0.25">
      <c r="B151" s="14"/>
      <c r="C151" s="14" t="s">
        <v>6</v>
      </c>
      <c r="D151" s="1">
        <v>0</v>
      </c>
      <c r="E151" s="1">
        <v>0</v>
      </c>
      <c r="F151" s="1">
        <v>0</v>
      </c>
      <c r="G151" s="1">
        <v>119.071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f t="shared" si="4"/>
        <v>119.071</v>
      </c>
      <c r="T151" s="8"/>
      <c r="U151" s="8"/>
      <c r="V151" s="8"/>
      <c r="W151" s="8"/>
      <c r="X151" s="8"/>
    </row>
    <row r="152" spans="2:24" x14ac:dyDescent="0.25">
      <c r="B152" s="14"/>
      <c r="C152" s="14" t="s">
        <v>7</v>
      </c>
      <c r="D152" s="1">
        <v>26925.277999999998</v>
      </c>
      <c r="E152" s="1">
        <v>41073.999000000003</v>
      </c>
      <c r="F152" s="1">
        <v>27727.506000000001</v>
      </c>
      <c r="G152" s="1">
        <v>0</v>
      </c>
      <c r="H152" s="1">
        <v>0</v>
      </c>
      <c r="I152" s="1">
        <v>42.91</v>
      </c>
      <c r="J152" s="1">
        <v>20102.607</v>
      </c>
      <c r="K152" s="1">
        <v>125.114</v>
      </c>
      <c r="L152" s="1">
        <v>135.154</v>
      </c>
      <c r="M152" s="1">
        <v>118.488</v>
      </c>
      <c r="N152" s="1">
        <v>13055.154</v>
      </c>
      <c r="O152" s="1">
        <v>19053.989000000001</v>
      </c>
      <c r="P152" s="1">
        <f t="shared" si="4"/>
        <v>148360.19899999999</v>
      </c>
      <c r="T152" s="8"/>
      <c r="U152" s="8"/>
      <c r="V152" s="8"/>
      <c r="W152" s="8"/>
      <c r="X152" s="8"/>
    </row>
    <row r="153" spans="2:24" x14ac:dyDescent="0.25">
      <c r="B153" s="14"/>
      <c r="C153" s="14" t="s">
        <v>8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654.50900000000001</v>
      </c>
      <c r="P153" s="1">
        <f t="shared" si="4"/>
        <v>654.50900000000001</v>
      </c>
      <c r="T153" s="8"/>
      <c r="U153" s="8"/>
      <c r="V153" s="8"/>
      <c r="W153" s="8"/>
      <c r="X153" s="8"/>
    </row>
    <row r="154" spans="2:24" x14ac:dyDescent="0.25">
      <c r="B154" s="14"/>
      <c r="C154" s="14" t="s">
        <v>22</v>
      </c>
      <c r="D154" s="1">
        <v>61795.267</v>
      </c>
      <c r="E154" s="1">
        <v>51778.726000000002</v>
      </c>
      <c r="F154" s="1">
        <v>53154.601999999999</v>
      </c>
      <c r="G154" s="1">
        <v>35945.158000000003</v>
      </c>
      <c r="H154" s="1">
        <v>53650.538999999997</v>
      </c>
      <c r="I154" s="1">
        <v>32446.346000000001</v>
      </c>
      <c r="J154" s="1">
        <v>30239.346000000001</v>
      </c>
      <c r="K154" s="1">
        <v>35311.381999999998</v>
      </c>
      <c r="L154" s="1">
        <v>34500.466</v>
      </c>
      <c r="M154" s="1">
        <v>37946.834000000003</v>
      </c>
      <c r="N154" s="1">
        <v>35950.428</v>
      </c>
      <c r="O154" s="1">
        <v>40093.067999999999</v>
      </c>
      <c r="P154" s="1">
        <f t="shared" si="4"/>
        <v>502812.16200000001</v>
      </c>
      <c r="T154" s="8"/>
      <c r="U154" s="8"/>
      <c r="V154" s="8"/>
      <c r="W154" s="8"/>
      <c r="X154" s="8"/>
    </row>
    <row r="155" spans="2:24" x14ac:dyDescent="0.25">
      <c r="B155" s="14"/>
      <c r="C155" s="14" t="s">
        <v>14</v>
      </c>
      <c r="D155" s="1">
        <v>19935.065999999999</v>
      </c>
      <c r="E155" s="1">
        <v>21215.607</v>
      </c>
      <c r="F155" s="1">
        <v>30286.82</v>
      </c>
      <c r="G155" s="1">
        <v>25380.113000000001</v>
      </c>
      <c r="H155" s="1">
        <v>41212.747000000003</v>
      </c>
      <c r="I155" s="1">
        <v>22283.503000000001</v>
      </c>
      <c r="J155" s="1">
        <v>28100.118999999999</v>
      </c>
      <c r="K155" s="1">
        <v>32660.172999999999</v>
      </c>
      <c r="L155" s="1">
        <v>36125.358</v>
      </c>
      <c r="M155" s="1">
        <v>36363.391000000003</v>
      </c>
      <c r="N155" s="1">
        <v>29859.166000000001</v>
      </c>
      <c r="O155" s="1">
        <v>52704.099000000002</v>
      </c>
      <c r="P155" s="1">
        <f t="shared" si="4"/>
        <v>376126.16200000001</v>
      </c>
      <c r="T155" s="8"/>
      <c r="U155" s="8"/>
      <c r="V155" s="8"/>
      <c r="W155" s="8"/>
      <c r="X155" s="8"/>
    </row>
    <row r="156" spans="2:24" x14ac:dyDescent="0.25">
      <c r="B156" s="14"/>
      <c r="C156" s="14" t="s">
        <v>25</v>
      </c>
      <c r="D156" s="1">
        <v>47565.582999999999</v>
      </c>
      <c r="E156" s="1">
        <v>38643.593999999997</v>
      </c>
      <c r="F156" s="1">
        <v>44075.553999999996</v>
      </c>
      <c r="G156" s="1">
        <v>35714.731</v>
      </c>
      <c r="H156" s="1">
        <v>48719.260999999999</v>
      </c>
      <c r="I156" s="1">
        <v>34820.39</v>
      </c>
      <c r="J156" s="1">
        <v>37110.239000000001</v>
      </c>
      <c r="K156" s="1">
        <v>43123.245999999999</v>
      </c>
      <c r="L156" s="1">
        <v>44580.252999999997</v>
      </c>
      <c r="M156" s="1">
        <v>37245.868999999999</v>
      </c>
      <c r="N156" s="1">
        <v>34006.137999999999</v>
      </c>
      <c r="O156" s="1">
        <v>41401.197</v>
      </c>
      <c r="P156" s="1">
        <f t="shared" si="4"/>
        <v>487006.05499999999</v>
      </c>
      <c r="T156" s="8"/>
      <c r="U156" s="8"/>
      <c r="V156" s="8"/>
      <c r="W156" s="8"/>
      <c r="X156" s="8"/>
    </row>
    <row r="157" spans="2:24" x14ac:dyDescent="0.25">
      <c r="B157" s="14"/>
      <c r="C157" s="14" t="s">
        <v>26</v>
      </c>
      <c r="D157" s="1">
        <v>22124.956999999999</v>
      </c>
      <c r="E157" s="1">
        <v>20075.175999999999</v>
      </c>
      <c r="F157" s="1">
        <v>22474.042000000001</v>
      </c>
      <c r="G157" s="1">
        <v>15744.351000000001</v>
      </c>
      <c r="H157" s="1">
        <v>20307.004000000001</v>
      </c>
      <c r="I157" s="1">
        <v>15769.463</v>
      </c>
      <c r="J157" s="1">
        <v>26663.379000000001</v>
      </c>
      <c r="K157" s="1">
        <v>15375.237999999999</v>
      </c>
      <c r="L157" s="1">
        <v>13676.370999999999</v>
      </c>
      <c r="M157" s="1">
        <v>14901.450999999999</v>
      </c>
      <c r="N157" s="1">
        <v>14058.728999999999</v>
      </c>
      <c r="O157" s="1">
        <v>17387.550999999999</v>
      </c>
      <c r="P157" s="1">
        <f t="shared" si="4"/>
        <v>218557.71200000003</v>
      </c>
      <c r="V157" s="8"/>
      <c r="W157" s="8"/>
      <c r="X157" s="8"/>
    </row>
    <row r="158" spans="2:24" x14ac:dyDescent="0.25">
      <c r="B158" s="14"/>
      <c r="C158" s="14" t="s">
        <v>10</v>
      </c>
      <c r="D158" s="1">
        <v>0</v>
      </c>
      <c r="E158" s="1">
        <v>0</v>
      </c>
      <c r="F158" s="1">
        <v>0</v>
      </c>
      <c r="G158" s="1">
        <v>1181.393</v>
      </c>
      <c r="H158" s="1">
        <v>2736.7049999999999</v>
      </c>
      <c r="I158" s="1">
        <v>1018.702</v>
      </c>
      <c r="J158" s="1">
        <v>707.15200000000004</v>
      </c>
      <c r="K158" s="1">
        <v>988.51300000000003</v>
      </c>
      <c r="L158" s="1">
        <v>0</v>
      </c>
      <c r="M158" s="1">
        <v>0</v>
      </c>
      <c r="N158" s="1">
        <v>0</v>
      </c>
      <c r="O158" s="1">
        <v>0</v>
      </c>
      <c r="P158" s="1">
        <f t="shared" si="4"/>
        <v>6632.4650000000001</v>
      </c>
      <c r="T158" s="8"/>
      <c r="U158" s="8"/>
      <c r="V158" s="8"/>
      <c r="W158" s="8"/>
      <c r="X158" s="8"/>
    </row>
    <row r="159" spans="2:24" x14ac:dyDescent="0.25">
      <c r="B159" s="14"/>
      <c r="C159" s="14" t="s">
        <v>20</v>
      </c>
      <c r="D159" s="1">
        <v>198393.53099999999</v>
      </c>
      <c r="E159" s="1">
        <v>222938.47200000001</v>
      </c>
      <c r="F159" s="1">
        <v>230473.41500000001</v>
      </c>
      <c r="G159" s="1">
        <v>188645.95800000001</v>
      </c>
      <c r="H159" s="1">
        <v>210920.318</v>
      </c>
      <c r="I159" s="1">
        <v>205746.12400000001</v>
      </c>
      <c r="J159" s="1">
        <v>215457.71599999999</v>
      </c>
      <c r="K159" s="1">
        <v>250292.84099999999</v>
      </c>
      <c r="L159" s="1">
        <v>184570.033</v>
      </c>
      <c r="M159" s="1">
        <v>177306.614</v>
      </c>
      <c r="N159" s="1">
        <v>186307.21100000001</v>
      </c>
      <c r="O159" s="1">
        <v>197883.47</v>
      </c>
      <c r="P159" s="1">
        <f t="shared" ref="P159:P172" si="5">SUM(D159:O159)</f>
        <v>2468935.7030000007</v>
      </c>
      <c r="T159" s="8"/>
      <c r="U159" s="8"/>
      <c r="V159" s="8"/>
      <c r="W159" s="8"/>
      <c r="X159" s="8"/>
    </row>
    <row r="160" spans="2:24" x14ac:dyDescent="0.25">
      <c r="B160" s="20" t="s">
        <v>34</v>
      </c>
      <c r="C160" s="21"/>
      <c r="D160" s="6">
        <v>420745.10700000002</v>
      </c>
      <c r="E160" s="6">
        <v>438548.065</v>
      </c>
      <c r="F160" s="6">
        <v>454207.908</v>
      </c>
      <c r="G160" s="6">
        <v>334828.13400000002</v>
      </c>
      <c r="H160" s="6">
        <v>402149.46299999999</v>
      </c>
      <c r="I160" s="6">
        <v>331395.65299999999</v>
      </c>
      <c r="J160" s="6">
        <v>383634.04499999998</v>
      </c>
      <c r="K160" s="6">
        <v>410171.27</v>
      </c>
      <c r="L160" s="6">
        <v>343126.16200000001</v>
      </c>
      <c r="M160" s="6">
        <v>330291.15100000001</v>
      </c>
      <c r="N160" s="6">
        <v>339920.91600000003</v>
      </c>
      <c r="O160" s="6">
        <v>412415.12</v>
      </c>
      <c r="P160" s="6">
        <f t="shared" si="5"/>
        <v>4601432.9939999999</v>
      </c>
    </row>
    <row r="161" spans="2:16" x14ac:dyDescent="0.25">
      <c r="B161" s="14" t="s">
        <v>21</v>
      </c>
      <c r="C161" s="14" t="s">
        <v>2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351.00299999999999</v>
      </c>
      <c r="M161" s="1">
        <v>0</v>
      </c>
      <c r="N161" s="1">
        <v>59.526000000000003</v>
      </c>
      <c r="O161" s="1">
        <v>0</v>
      </c>
      <c r="P161" s="1">
        <f t="shared" si="5"/>
        <v>410.529</v>
      </c>
    </row>
    <row r="162" spans="2:16" x14ac:dyDescent="0.25">
      <c r="B162" s="14"/>
      <c r="C162" s="14" t="s">
        <v>16</v>
      </c>
      <c r="D162" s="1">
        <v>2013.932</v>
      </c>
      <c r="E162" s="1">
        <v>2137.5390000000002</v>
      </c>
      <c r="F162" s="1">
        <v>1249.8420000000001</v>
      </c>
      <c r="G162" s="1">
        <v>1542.778</v>
      </c>
      <c r="H162" s="1">
        <v>768.15800000000002</v>
      </c>
      <c r="I162" s="1">
        <v>1243.751</v>
      </c>
      <c r="J162" s="1">
        <v>532.41899999999998</v>
      </c>
      <c r="K162" s="1">
        <v>119.10299999999999</v>
      </c>
      <c r="L162" s="1">
        <v>236.90100000000001</v>
      </c>
      <c r="M162" s="1">
        <v>888.33900000000006</v>
      </c>
      <c r="N162" s="1">
        <v>831.13900000000001</v>
      </c>
      <c r="O162" s="1">
        <v>0</v>
      </c>
      <c r="P162" s="1">
        <f t="shared" si="5"/>
        <v>11563.900999999998</v>
      </c>
    </row>
    <row r="163" spans="2:16" x14ac:dyDescent="0.25">
      <c r="B163" s="14"/>
      <c r="C163" s="14" t="s">
        <v>3</v>
      </c>
      <c r="D163" s="1">
        <v>285.59199999999998</v>
      </c>
      <c r="E163" s="1">
        <v>475.64400000000001</v>
      </c>
      <c r="F163" s="1">
        <v>358.73200000000003</v>
      </c>
      <c r="G163" s="1">
        <v>119.11799999999999</v>
      </c>
      <c r="H163" s="1">
        <v>237.345</v>
      </c>
      <c r="I163" s="1">
        <v>118.452</v>
      </c>
      <c r="J163" s="1">
        <v>241.708</v>
      </c>
      <c r="K163" s="1">
        <v>345.45299999999997</v>
      </c>
      <c r="L163" s="1">
        <v>537.25599999999997</v>
      </c>
      <c r="M163" s="1">
        <v>712.72699999999998</v>
      </c>
      <c r="N163" s="1">
        <v>235.55199999999999</v>
      </c>
      <c r="O163" s="1">
        <v>475.25200000000001</v>
      </c>
      <c r="P163" s="1">
        <f t="shared" si="5"/>
        <v>4142.8310000000001</v>
      </c>
    </row>
    <row r="164" spans="2:16" x14ac:dyDescent="0.25">
      <c r="B164" s="14"/>
      <c r="C164" s="14" t="s">
        <v>4</v>
      </c>
      <c r="D164" s="1">
        <v>0</v>
      </c>
      <c r="E164" s="1">
        <v>288.25900000000001</v>
      </c>
      <c r="F164" s="1">
        <v>2487.7570000000001</v>
      </c>
      <c r="G164" s="1">
        <v>612.15899999999999</v>
      </c>
      <c r="H164" s="1">
        <v>891.298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f t="shared" si="5"/>
        <v>4279.473</v>
      </c>
    </row>
    <row r="165" spans="2:16" x14ac:dyDescent="0.25">
      <c r="B165" s="14"/>
      <c r="C165" s="14" t="s">
        <v>5</v>
      </c>
      <c r="D165" s="1">
        <v>1323.598</v>
      </c>
      <c r="E165" s="1">
        <v>2358.02</v>
      </c>
      <c r="F165" s="1">
        <v>1953.0050000000001</v>
      </c>
      <c r="G165" s="1">
        <v>107.214</v>
      </c>
      <c r="H165" s="1">
        <v>179.93100000000001</v>
      </c>
      <c r="I165" s="1">
        <v>0</v>
      </c>
      <c r="J165" s="1">
        <v>122.679</v>
      </c>
      <c r="K165" s="1">
        <v>594.93499999999995</v>
      </c>
      <c r="L165" s="1">
        <v>945.62800000000004</v>
      </c>
      <c r="M165" s="1">
        <v>2305.991</v>
      </c>
      <c r="N165" s="1">
        <v>1386.1890000000001</v>
      </c>
      <c r="O165" s="1">
        <v>611.12800000000004</v>
      </c>
      <c r="P165" s="1">
        <f t="shared" si="5"/>
        <v>11888.318000000001</v>
      </c>
    </row>
    <row r="166" spans="2:16" x14ac:dyDescent="0.25">
      <c r="B166" s="14"/>
      <c r="C166" s="14" t="s">
        <v>19</v>
      </c>
      <c r="D166" s="1">
        <v>533.51199999999994</v>
      </c>
      <c r="E166" s="1">
        <v>887.77800000000002</v>
      </c>
      <c r="F166" s="1">
        <v>59.177999999999997</v>
      </c>
      <c r="G166" s="1">
        <v>650.45699999999999</v>
      </c>
      <c r="H166" s="1">
        <v>1180.9839999999999</v>
      </c>
      <c r="I166" s="1">
        <v>3320.01</v>
      </c>
      <c r="J166" s="1">
        <v>3435.5569999999998</v>
      </c>
      <c r="K166" s="1">
        <v>5364.2479999999996</v>
      </c>
      <c r="L166" s="1">
        <v>5273.2830000000004</v>
      </c>
      <c r="M166" s="1">
        <v>3489.51</v>
      </c>
      <c r="N166" s="1">
        <v>2367.4160000000002</v>
      </c>
      <c r="O166" s="1">
        <v>3620.77</v>
      </c>
      <c r="P166" s="1">
        <f t="shared" si="5"/>
        <v>30182.703000000001</v>
      </c>
    </row>
    <row r="167" spans="2:16" x14ac:dyDescent="0.25">
      <c r="B167" s="14"/>
      <c r="C167" s="14" t="s">
        <v>7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184.648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f t="shared" si="5"/>
        <v>184.648</v>
      </c>
    </row>
    <row r="168" spans="2:16" x14ac:dyDescent="0.25">
      <c r="B168" s="14"/>
      <c r="C168" s="14" t="s">
        <v>8</v>
      </c>
      <c r="D168" s="1">
        <v>1440.364</v>
      </c>
      <c r="E168" s="1">
        <v>1793.3989999999999</v>
      </c>
      <c r="F168" s="1">
        <v>775.74400000000003</v>
      </c>
      <c r="G168" s="1">
        <v>238.029</v>
      </c>
      <c r="H168" s="1">
        <v>296.40899999999999</v>
      </c>
      <c r="I168" s="1">
        <v>712.22400000000005</v>
      </c>
      <c r="J168" s="1">
        <v>1442.127</v>
      </c>
      <c r="K168" s="1">
        <v>3365.7809999999999</v>
      </c>
      <c r="L168" s="1">
        <v>2887.6959999999999</v>
      </c>
      <c r="M168" s="1">
        <v>2952.2730000000001</v>
      </c>
      <c r="N168" s="1">
        <v>1414.3989999999999</v>
      </c>
      <c r="O168" s="1">
        <v>1185.577</v>
      </c>
      <c r="P168" s="1">
        <f t="shared" si="5"/>
        <v>18504.022000000004</v>
      </c>
    </row>
    <row r="169" spans="2:16" x14ac:dyDescent="0.25">
      <c r="B169" s="14"/>
      <c r="C169" s="14" t="s">
        <v>9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725.66499999999996</v>
      </c>
      <c r="K169" s="1">
        <v>652.94899999999996</v>
      </c>
      <c r="L169" s="1">
        <v>0</v>
      </c>
      <c r="M169" s="1">
        <v>0</v>
      </c>
      <c r="N169" s="1">
        <v>0</v>
      </c>
      <c r="O169" s="1">
        <v>0</v>
      </c>
      <c r="P169" s="1">
        <f t="shared" si="5"/>
        <v>1378.614</v>
      </c>
    </row>
    <row r="170" spans="2:16" x14ac:dyDescent="0.25">
      <c r="B170" s="14"/>
      <c r="C170" s="14" t="s">
        <v>21</v>
      </c>
      <c r="D170" s="1">
        <v>2078.433</v>
      </c>
      <c r="E170" s="1">
        <v>1541.174</v>
      </c>
      <c r="F170" s="1">
        <v>2331.4549999999999</v>
      </c>
      <c r="G170" s="1">
        <v>1946.703</v>
      </c>
      <c r="H170" s="1">
        <v>1724.575</v>
      </c>
      <c r="I170" s="1">
        <v>698.65300000000002</v>
      </c>
      <c r="J170" s="1">
        <v>612.18100000000004</v>
      </c>
      <c r="K170" s="1">
        <v>1596.1279999999999</v>
      </c>
      <c r="L170" s="1">
        <v>1383.5630000000001</v>
      </c>
      <c r="M170" s="1">
        <v>2984.15</v>
      </c>
      <c r="N170" s="1">
        <v>2999.837</v>
      </c>
      <c r="O170" s="1">
        <v>3641.877</v>
      </c>
      <c r="P170" s="1">
        <f t="shared" si="5"/>
        <v>23538.729000000003</v>
      </c>
    </row>
    <row r="171" spans="2:16" x14ac:dyDescent="0.25">
      <c r="B171" s="20" t="s">
        <v>32</v>
      </c>
      <c r="C171" s="21"/>
      <c r="D171" s="6">
        <v>7675.4309999999996</v>
      </c>
      <c r="E171" s="6">
        <v>9481.8130000000001</v>
      </c>
      <c r="F171" s="6">
        <v>9215.7129999999997</v>
      </c>
      <c r="G171" s="6">
        <v>5216.4579999999996</v>
      </c>
      <c r="H171" s="6">
        <v>5278.7</v>
      </c>
      <c r="I171" s="6">
        <v>6093.09</v>
      </c>
      <c r="J171" s="6">
        <v>7296.9840000000004</v>
      </c>
      <c r="K171" s="6">
        <v>12038.597</v>
      </c>
      <c r="L171" s="6">
        <v>11615.33</v>
      </c>
      <c r="M171" s="6">
        <v>13332.99</v>
      </c>
      <c r="N171" s="6">
        <v>9294.0580000000009</v>
      </c>
      <c r="O171" s="6">
        <v>9534.6039999999994</v>
      </c>
      <c r="P171" s="6">
        <f t="shared" si="5"/>
        <v>106073.76800000001</v>
      </c>
    </row>
    <row r="172" spans="2:16" x14ac:dyDescent="0.25">
      <c r="B172" s="22" t="s">
        <v>30</v>
      </c>
      <c r="C172" s="23"/>
      <c r="D172" s="17">
        <f>D171+D160+D141+D139+D134+D129+D124+D111+D103+D101+D86+D73+D56+D54+D32+D27+D17+D15</f>
        <v>893369.34699999995</v>
      </c>
      <c r="E172" s="17">
        <f t="shared" ref="E172:O172" si="6">E171+E160+E141+E139+E134+E129+E124+E111+E103+E101+E86+E73+E56+E54+E32+E27+E17+E15</f>
        <v>892020.64900000009</v>
      </c>
      <c r="F172" s="17">
        <f t="shared" si="6"/>
        <v>909108.96400000015</v>
      </c>
      <c r="G172" s="17">
        <f t="shared" si="6"/>
        <v>757517.745</v>
      </c>
      <c r="H172" s="17">
        <f t="shared" si="6"/>
        <v>903755.30599999987</v>
      </c>
      <c r="I172" s="17">
        <f t="shared" si="6"/>
        <v>850656.88799999992</v>
      </c>
      <c r="J172" s="17">
        <f t="shared" si="6"/>
        <v>954169.95600000001</v>
      </c>
      <c r="K172" s="17">
        <f t="shared" si="6"/>
        <v>1092360.1779999998</v>
      </c>
      <c r="L172" s="17">
        <f t="shared" si="6"/>
        <v>987985.66900000011</v>
      </c>
      <c r="M172" s="17">
        <f t="shared" si="6"/>
        <v>1010190.6480000002</v>
      </c>
      <c r="N172" s="17">
        <f t="shared" si="6"/>
        <v>1049922.6920000003</v>
      </c>
      <c r="O172" s="17">
        <f t="shared" si="6"/>
        <v>1117771.2949999999</v>
      </c>
      <c r="P172" s="7">
        <f t="shared" si="5"/>
        <v>11418829.336999999</v>
      </c>
    </row>
  </sheetData>
  <mergeCells count="22">
    <mergeCell ref="B171:C171"/>
    <mergeCell ref="B172:C172"/>
    <mergeCell ref="B160:C160"/>
    <mergeCell ref="B141:C141"/>
    <mergeCell ref="O3:P3"/>
    <mergeCell ref="B17:C17"/>
    <mergeCell ref="B27:C27"/>
    <mergeCell ref="B101:C101"/>
    <mergeCell ref="B111:C111"/>
    <mergeCell ref="B103:C103"/>
    <mergeCell ref="B86:C86"/>
    <mergeCell ref="B73:C73"/>
    <mergeCell ref="B56:C56"/>
    <mergeCell ref="B54:C54"/>
    <mergeCell ref="B32:C32"/>
    <mergeCell ref="B2:D2"/>
    <mergeCell ref="B3:E3"/>
    <mergeCell ref="B15:C15"/>
    <mergeCell ref="B134:C134"/>
    <mergeCell ref="B139:C139"/>
    <mergeCell ref="B129:C129"/>
    <mergeCell ref="B124:C124"/>
  </mergeCells>
  <conditionalFormatting sqref="P154">
    <cfRule type="cellIs" dxfId="20" priority="25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BC80-80DA-461A-A521-1D70C94FE201}">
  <dimension ref="B2:X197"/>
  <sheetViews>
    <sheetView topLeftCell="A13" workbookViewId="0">
      <selection activeCell="F3" sqref="F3"/>
    </sheetView>
  </sheetViews>
  <sheetFormatPr defaultRowHeight="15" x14ac:dyDescent="0.25"/>
  <cols>
    <col min="1" max="1" width="3.7109375" customWidth="1"/>
    <col min="2" max="2" width="11.5703125" style="2" bestFit="1" customWidth="1"/>
    <col min="3" max="3" width="10.7109375" style="16" bestFit="1" customWidth="1"/>
    <col min="4" max="15" width="12.5703125" bestFit="1" customWidth="1"/>
    <col min="16" max="16" width="12.7109375" bestFit="1" customWidth="1"/>
    <col min="20" max="23" width="12.5703125" bestFit="1" customWidth="1"/>
    <col min="24" max="24" width="13.7109375" bestFit="1" customWidth="1"/>
  </cols>
  <sheetData>
    <row r="2" spans="2:24" x14ac:dyDescent="0.25">
      <c r="B2" s="19" t="s">
        <v>50</v>
      </c>
      <c r="C2" s="19"/>
      <c r="D2" s="19"/>
      <c r="E2" s="2"/>
    </row>
    <row r="3" spans="2:24" x14ac:dyDescent="0.25">
      <c r="B3" s="19" t="s">
        <v>29</v>
      </c>
      <c r="C3" s="19"/>
      <c r="D3" s="19"/>
      <c r="E3" s="19"/>
      <c r="M3" s="10"/>
      <c r="N3" s="10"/>
      <c r="O3" s="24" t="s">
        <v>48</v>
      </c>
      <c r="P3" s="24"/>
    </row>
    <row r="5" spans="2:24" x14ac:dyDescent="0.25">
      <c r="B5" s="5" t="s">
        <v>0</v>
      </c>
      <c r="C5" s="15" t="s">
        <v>1</v>
      </c>
      <c r="D5" s="4">
        <v>44562</v>
      </c>
      <c r="E5" s="4">
        <v>44593</v>
      </c>
      <c r="F5" s="4">
        <v>44621</v>
      </c>
      <c r="G5" s="4">
        <v>44652</v>
      </c>
      <c r="H5" s="4">
        <v>44682</v>
      </c>
      <c r="I5" s="4">
        <v>44713</v>
      </c>
      <c r="J5" s="4">
        <v>44743</v>
      </c>
      <c r="K5" s="4">
        <v>44774</v>
      </c>
      <c r="L5" s="4">
        <v>44805</v>
      </c>
      <c r="M5" s="4">
        <v>44835</v>
      </c>
      <c r="N5" s="4">
        <v>44866</v>
      </c>
      <c r="O5" s="4">
        <v>44896</v>
      </c>
      <c r="P5" s="4" t="s">
        <v>30</v>
      </c>
    </row>
    <row r="6" spans="2:24" x14ac:dyDescent="0.25">
      <c r="B6" s="1" t="s">
        <v>2</v>
      </c>
      <c r="C6" s="14" t="s">
        <v>2</v>
      </c>
      <c r="D6" s="1">
        <v>4262.6409999999996</v>
      </c>
      <c r="E6" s="1">
        <v>5266.1080000000002</v>
      </c>
      <c r="F6" s="1">
        <v>10285.1</v>
      </c>
      <c r="G6" s="1">
        <v>8859.2780000000002</v>
      </c>
      <c r="H6" s="1">
        <v>5109.192</v>
      </c>
      <c r="I6" s="1">
        <v>2957.9270000000001</v>
      </c>
      <c r="J6" s="1">
        <v>2114.0650000000001</v>
      </c>
      <c r="K6" s="1">
        <v>1370.5630000000001</v>
      </c>
      <c r="L6" s="1">
        <v>1926.896</v>
      </c>
      <c r="M6" s="1">
        <v>6811.7550000000001</v>
      </c>
      <c r="N6" s="1">
        <v>8062.7839999999997</v>
      </c>
      <c r="O6" s="1">
        <v>9222.1350000000002</v>
      </c>
      <c r="P6" s="1">
        <f t="shared" ref="P6:P42" si="0">SUM(D6:O6)</f>
        <v>66248.444000000003</v>
      </c>
      <c r="T6" s="8"/>
      <c r="U6" s="8"/>
      <c r="V6" s="8"/>
      <c r="W6" s="8"/>
      <c r="X6" s="8"/>
    </row>
    <row r="7" spans="2:24" x14ac:dyDescent="0.25">
      <c r="B7" s="1"/>
      <c r="C7" s="14" t="s">
        <v>3</v>
      </c>
      <c r="D7" s="1">
        <v>22295.069</v>
      </c>
      <c r="E7" s="1">
        <v>13549.097</v>
      </c>
      <c r="F7" s="1">
        <v>10394.346</v>
      </c>
      <c r="G7" s="1">
        <v>5609.7389999999996</v>
      </c>
      <c r="H7" s="1">
        <v>1184.827</v>
      </c>
      <c r="I7" s="1">
        <v>0</v>
      </c>
      <c r="J7" s="1">
        <v>0</v>
      </c>
      <c r="K7" s="1">
        <v>0</v>
      </c>
      <c r="L7" s="1">
        <v>1410.3430000000001</v>
      </c>
      <c r="M7" s="1">
        <v>12859.714</v>
      </c>
      <c r="N7" s="1">
        <v>15208.236000000001</v>
      </c>
      <c r="O7" s="1">
        <v>11410.638000000001</v>
      </c>
      <c r="P7" s="1">
        <f t="shared" si="0"/>
        <v>93922.009000000005</v>
      </c>
      <c r="T7" s="8"/>
      <c r="U7" s="8"/>
      <c r="V7" s="8"/>
      <c r="W7" s="8"/>
      <c r="X7" s="8"/>
    </row>
    <row r="8" spans="2:24" x14ac:dyDescent="0.25">
      <c r="B8" s="1"/>
      <c r="C8" s="14" t="s">
        <v>4</v>
      </c>
      <c r="D8" s="1">
        <v>1900.796</v>
      </c>
      <c r="E8" s="1">
        <v>2183.5050000000001</v>
      </c>
      <c r="F8" s="1">
        <v>167.17400000000001</v>
      </c>
      <c r="G8" s="1">
        <v>217.601</v>
      </c>
      <c r="H8" s="1">
        <v>121.36499999999999</v>
      </c>
      <c r="I8" s="1">
        <v>289.404</v>
      </c>
      <c r="J8" s="1">
        <v>0</v>
      </c>
      <c r="K8" s="1">
        <v>0</v>
      </c>
      <c r="L8" s="1">
        <v>0</v>
      </c>
      <c r="M8" s="1">
        <v>178.626</v>
      </c>
      <c r="N8" s="1">
        <v>691.51</v>
      </c>
      <c r="O8" s="1">
        <v>694.577</v>
      </c>
      <c r="P8" s="1">
        <f t="shared" si="0"/>
        <v>6444.558</v>
      </c>
      <c r="T8" s="8"/>
      <c r="U8" s="8"/>
      <c r="V8" s="8"/>
      <c r="W8" s="8"/>
      <c r="X8" s="8"/>
    </row>
    <row r="9" spans="2:24" x14ac:dyDescent="0.25">
      <c r="B9" s="1"/>
      <c r="C9" s="14" t="s">
        <v>17</v>
      </c>
      <c r="D9" s="1">
        <v>0</v>
      </c>
      <c r="E9" s="1">
        <v>0</v>
      </c>
      <c r="F9" s="1">
        <v>0</v>
      </c>
      <c r="G9" s="1">
        <v>0</v>
      </c>
      <c r="H9" s="1">
        <v>150.768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150.517</v>
      </c>
      <c r="O9" s="1">
        <v>0</v>
      </c>
      <c r="P9" s="1">
        <f t="shared" si="0"/>
        <v>301.28499999999997</v>
      </c>
      <c r="T9" s="8"/>
      <c r="U9" s="8"/>
      <c r="V9" s="8"/>
      <c r="W9" s="8"/>
      <c r="X9" s="8"/>
    </row>
    <row r="10" spans="2:24" x14ac:dyDescent="0.25">
      <c r="B10" s="1"/>
      <c r="C10" s="14" t="s">
        <v>12</v>
      </c>
      <c r="D10" s="1">
        <v>56.316000000000003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594.16899999999998</v>
      </c>
      <c r="N10" s="1">
        <v>356.47899999999998</v>
      </c>
      <c r="O10" s="1">
        <v>0</v>
      </c>
      <c r="P10" s="1">
        <f t="shared" si="0"/>
        <v>1006.9639999999999</v>
      </c>
      <c r="T10" s="8"/>
      <c r="U10" s="8"/>
      <c r="V10" s="8"/>
      <c r="W10" s="8"/>
      <c r="X10" s="8"/>
    </row>
    <row r="11" spans="2:24" x14ac:dyDescent="0.25">
      <c r="B11" s="1"/>
      <c r="C11" s="14" t="s">
        <v>5</v>
      </c>
      <c r="D11" s="1">
        <v>621.04700000000003</v>
      </c>
      <c r="E11" s="1">
        <v>390.18799999999999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120.849</v>
      </c>
      <c r="O11" s="1">
        <v>0</v>
      </c>
      <c r="P11" s="1">
        <f t="shared" si="0"/>
        <v>1132.0840000000001</v>
      </c>
      <c r="T11" s="8"/>
      <c r="U11" s="8"/>
      <c r="V11" s="8"/>
      <c r="W11" s="8"/>
      <c r="X11" s="8"/>
    </row>
    <row r="12" spans="2:24" x14ac:dyDescent="0.25">
      <c r="B12" s="1"/>
      <c r="C12" s="14" t="s">
        <v>13</v>
      </c>
      <c r="D12" s="1">
        <v>220.096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 t="shared" si="0"/>
        <v>220.096</v>
      </c>
      <c r="T12" s="8"/>
      <c r="U12" s="8"/>
      <c r="V12" s="8"/>
      <c r="W12" s="8"/>
      <c r="X12" s="8"/>
    </row>
    <row r="13" spans="2:24" x14ac:dyDescent="0.25">
      <c r="B13" s="1"/>
      <c r="C13" s="14" t="s">
        <v>6</v>
      </c>
      <c r="D13" s="1">
        <v>379.72500000000002</v>
      </c>
      <c r="E13" s="1">
        <v>200.53700000000001</v>
      </c>
      <c r="F13" s="1">
        <v>61.317999999999998</v>
      </c>
      <c r="G13" s="1">
        <v>0</v>
      </c>
      <c r="H13" s="1">
        <v>0</v>
      </c>
      <c r="I13" s="1">
        <v>0</v>
      </c>
      <c r="J13" s="1">
        <v>44.802</v>
      </c>
      <c r="K13" s="1">
        <v>0</v>
      </c>
      <c r="L13" s="1">
        <v>0</v>
      </c>
      <c r="M13" s="1">
        <v>0</v>
      </c>
      <c r="N13" s="1">
        <v>0</v>
      </c>
      <c r="O13" s="1">
        <v>487.29599999999999</v>
      </c>
      <c r="P13" s="1">
        <f t="shared" si="0"/>
        <v>1173.6780000000001</v>
      </c>
      <c r="T13" s="8"/>
      <c r="U13" s="8"/>
      <c r="V13" s="8"/>
      <c r="W13" s="8"/>
      <c r="X13" s="8"/>
    </row>
    <row r="14" spans="2:24" s="2" customFormat="1" x14ac:dyDescent="0.25">
      <c r="B14" s="1"/>
      <c r="C14" s="14" t="s">
        <v>7</v>
      </c>
      <c r="D14" s="1">
        <v>61.616</v>
      </c>
      <c r="E14" s="1">
        <v>1136.3209999999999</v>
      </c>
      <c r="F14" s="1">
        <v>671.01</v>
      </c>
      <c r="G14" s="1">
        <v>1722.271</v>
      </c>
      <c r="H14" s="1">
        <v>645.16700000000003</v>
      </c>
      <c r="I14" s="1">
        <v>547.02200000000005</v>
      </c>
      <c r="J14" s="1">
        <v>109.333</v>
      </c>
      <c r="K14" s="1">
        <v>0</v>
      </c>
      <c r="L14" s="1">
        <v>700.73</v>
      </c>
      <c r="M14" s="1">
        <v>1896.1559999999999</v>
      </c>
      <c r="N14" s="1">
        <v>1495.2429999999999</v>
      </c>
      <c r="O14" s="1">
        <v>2703.9229999999998</v>
      </c>
      <c r="P14" s="1">
        <f t="shared" si="0"/>
        <v>11688.791999999998</v>
      </c>
      <c r="T14" s="11"/>
      <c r="U14" s="11"/>
      <c r="V14" s="11"/>
      <c r="W14" s="11"/>
      <c r="X14" s="11"/>
    </row>
    <row r="15" spans="2:24" x14ac:dyDescent="0.25">
      <c r="B15" s="1"/>
      <c r="C15" s="14" t="s">
        <v>8</v>
      </c>
      <c r="D15" s="1">
        <v>385.32600000000002</v>
      </c>
      <c r="E15" s="1">
        <v>118.626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229.33600000000001</v>
      </c>
      <c r="N15" s="1">
        <v>941.01499999999999</v>
      </c>
      <c r="O15" s="1">
        <v>165.239</v>
      </c>
      <c r="P15" s="1">
        <f t="shared" si="0"/>
        <v>1839.5419999999999</v>
      </c>
      <c r="T15" s="8"/>
      <c r="U15" s="8"/>
      <c r="V15" s="8"/>
      <c r="W15" s="8"/>
      <c r="X15" s="8"/>
    </row>
    <row r="16" spans="2:24" x14ac:dyDescent="0.25">
      <c r="B16" s="1"/>
      <c r="C16" s="14" t="s">
        <v>14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44.671999999999997</v>
      </c>
      <c r="N16" s="1">
        <v>0</v>
      </c>
      <c r="O16" s="1">
        <v>0</v>
      </c>
      <c r="P16" s="1">
        <f t="shared" si="0"/>
        <v>44.671999999999997</v>
      </c>
      <c r="T16" s="8"/>
      <c r="U16" s="8"/>
      <c r="V16" s="8"/>
      <c r="W16" s="8"/>
      <c r="X16" s="8"/>
    </row>
    <row r="17" spans="2:24" x14ac:dyDescent="0.25">
      <c r="B17" s="1"/>
      <c r="C17" s="14" t="s">
        <v>9</v>
      </c>
      <c r="D17" s="1">
        <v>0</v>
      </c>
      <c r="E17" s="1">
        <v>1527.2239999999999</v>
      </c>
      <c r="F17" s="1">
        <v>818.06299999999999</v>
      </c>
      <c r="G17" s="1">
        <v>98.91</v>
      </c>
      <c r="H17" s="1">
        <v>0</v>
      </c>
      <c r="I17" s="1">
        <v>166.11</v>
      </c>
      <c r="J17" s="1">
        <v>0</v>
      </c>
      <c r="K17" s="1">
        <v>0</v>
      </c>
      <c r="L17" s="1">
        <v>0</v>
      </c>
      <c r="M17" s="1">
        <v>0</v>
      </c>
      <c r="N17" s="1">
        <v>208.12200000000001</v>
      </c>
      <c r="O17" s="1">
        <v>57.576999999999998</v>
      </c>
      <c r="P17" s="1">
        <f t="shared" si="0"/>
        <v>2876.0059999999994</v>
      </c>
      <c r="T17" s="8"/>
      <c r="U17" s="8"/>
      <c r="V17" s="8"/>
      <c r="W17" s="8"/>
      <c r="X17" s="8"/>
    </row>
    <row r="18" spans="2:24" x14ac:dyDescent="0.25">
      <c r="B18" s="1"/>
      <c r="C18" s="14" t="s">
        <v>25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7.6749999999999998</v>
      </c>
      <c r="O18" s="1">
        <v>0</v>
      </c>
      <c r="P18" s="1">
        <f t="shared" si="0"/>
        <v>7.6749999999999998</v>
      </c>
      <c r="T18" s="8"/>
      <c r="U18" s="8"/>
      <c r="V18" s="8"/>
      <c r="W18" s="8"/>
      <c r="X18" s="8"/>
    </row>
    <row r="19" spans="2:24" x14ac:dyDescent="0.25">
      <c r="B19" s="1"/>
      <c r="C19" s="14" t="s">
        <v>10</v>
      </c>
      <c r="D19" s="1">
        <v>0</v>
      </c>
      <c r="E19" s="1">
        <v>0</v>
      </c>
      <c r="F19" s="1">
        <v>1373.857</v>
      </c>
      <c r="G19" s="1">
        <v>3286.1309999999999</v>
      </c>
      <c r="H19" s="1">
        <v>450.87</v>
      </c>
      <c r="I19" s="1">
        <v>159.09100000000001</v>
      </c>
      <c r="J19" s="1">
        <v>49.74</v>
      </c>
      <c r="K19" s="1">
        <v>0</v>
      </c>
      <c r="L19" s="1">
        <v>239.84299999999999</v>
      </c>
      <c r="M19" s="1">
        <v>0</v>
      </c>
      <c r="N19" s="1">
        <v>0</v>
      </c>
      <c r="O19" s="1">
        <v>0</v>
      </c>
      <c r="P19" s="1">
        <f t="shared" si="0"/>
        <v>5559.5319999999992</v>
      </c>
      <c r="V19" s="8"/>
      <c r="W19" s="8"/>
      <c r="X19" s="8"/>
    </row>
    <row r="20" spans="2:24" x14ac:dyDescent="0.25">
      <c r="B20" s="1"/>
      <c r="C20" s="14" t="s">
        <v>20</v>
      </c>
      <c r="D20" s="1">
        <v>1897.4960000000001</v>
      </c>
      <c r="E20" s="1">
        <v>1580.2819999999999</v>
      </c>
      <c r="F20" s="1">
        <v>1516.3869999999999</v>
      </c>
      <c r="G20" s="1">
        <v>215.917</v>
      </c>
      <c r="H20" s="1">
        <v>0</v>
      </c>
      <c r="I20" s="1">
        <v>0</v>
      </c>
      <c r="J20" s="1">
        <v>0</v>
      </c>
      <c r="K20" s="1">
        <v>0</v>
      </c>
      <c r="L20" s="1">
        <v>218.51</v>
      </c>
      <c r="M20" s="1">
        <v>538.55799999999999</v>
      </c>
      <c r="N20" s="1">
        <v>149.03899999999999</v>
      </c>
      <c r="O20" s="1">
        <v>74.533000000000001</v>
      </c>
      <c r="P20" s="1">
        <f t="shared" si="0"/>
        <v>6190.7220000000007</v>
      </c>
      <c r="V20" s="8"/>
      <c r="W20" s="8"/>
      <c r="X20" s="8"/>
    </row>
    <row r="21" spans="2:24" x14ac:dyDescent="0.25">
      <c r="B21" s="1"/>
      <c r="C21" s="14" t="s">
        <v>21</v>
      </c>
      <c r="D21" s="1">
        <v>44.603999999999999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167.56800000000001</v>
      </c>
      <c r="O21" s="1">
        <v>105.994</v>
      </c>
      <c r="P21" s="1">
        <f t="shared" si="0"/>
        <v>318.16600000000005</v>
      </c>
      <c r="V21" s="8"/>
      <c r="W21" s="8"/>
      <c r="X21" s="8"/>
    </row>
    <row r="22" spans="2:24" x14ac:dyDescent="0.25">
      <c r="B22" s="20" t="s">
        <v>31</v>
      </c>
      <c r="C22" s="21"/>
      <c r="D22" s="6">
        <v>32124.732</v>
      </c>
      <c r="E22" s="6">
        <v>25951.887999999999</v>
      </c>
      <c r="F22" s="6">
        <v>25287.255000000001</v>
      </c>
      <c r="G22" s="6">
        <v>20009.847000000002</v>
      </c>
      <c r="H22" s="6">
        <v>7662.1890000000003</v>
      </c>
      <c r="I22" s="6">
        <v>4119.5540000000001</v>
      </c>
      <c r="J22" s="6">
        <v>2317.94</v>
      </c>
      <c r="K22" s="6">
        <v>1370.5630000000001</v>
      </c>
      <c r="L22" s="6">
        <v>4496.3220000000001</v>
      </c>
      <c r="M22" s="6">
        <v>23152.986000000001</v>
      </c>
      <c r="N22" s="6">
        <v>27559.037</v>
      </c>
      <c r="O22" s="6">
        <v>24921.912</v>
      </c>
      <c r="P22" s="6">
        <f t="shared" si="0"/>
        <v>198974.22500000003</v>
      </c>
      <c r="V22" s="8"/>
      <c r="W22" s="8"/>
      <c r="X22" s="8"/>
    </row>
    <row r="23" spans="2:24" x14ac:dyDescent="0.25">
      <c r="B23" s="1" t="s">
        <v>11</v>
      </c>
      <c r="C23" s="14" t="s">
        <v>11</v>
      </c>
      <c r="D23" s="1">
        <v>89.415000000000006</v>
      </c>
      <c r="E23" s="1">
        <v>59.61</v>
      </c>
      <c r="F23" s="1">
        <v>2017.8009999999999</v>
      </c>
      <c r="G23" s="1">
        <v>4242.2449999999999</v>
      </c>
      <c r="H23" s="1">
        <v>0</v>
      </c>
      <c r="I23" s="1">
        <v>0</v>
      </c>
      <c r="J23" s="1">
        <v>0</v>
      </c>
      <c r="K23" s="1">
        <v>29.805</v>
      </c>
      <c r="L23" s="1">
        <v>29.805</v>
      </c>
      <c r="M23" s="1">
        <v>29.805</v>
      </c>
      <c r="N23" s="1">
        <v>540</v>
      </c>
      <c r="O23" s="1">
        <v>0</v>
      </c>
      <c r="P23" s="1">
        <f t="shared" si="0"/>
        <v>7038.4860000000008</v>
      </c>
      <c r="V23" s="8"/>
      <c r="W23" s="8"/>
      <c r="X23" s="8"/>
    </row>
    <row r="24" spans="2:24" s="2" customFormat="1" x14ac:dyDescent="0.25">
      <c r="B24" s="20" t="s">
        <v>35</v>
      </c>
      <c r="C24" s="21"/>
      <c r="D24" s="6">
        <v>89.415000000000006</v>
      </c>
      <c r="E24" s="6">
        <v>59.61</v>
      </c>
      <c r="F24" s="6">
        <v>2017.8009999999999</v>
      </c>
      <c r="G24" s="6">
        <v>4242.2449999999999</v>
      </c>
      <c r="H24" s="6">
        <v>0</v>
      </c>
      <c r="I24" s="6">
        <v>0</v>
      </c>
      <c r="J24" s="6">
        <v>0</v>
      </c>
      <c r="K24" s="6">
        <v>29.805</v>
      </c>
      <c r="L24" s="6">
        <v>29.805</v>
      </c>
      <c r="M24" s="6">
        <v>29.805</v>
      </c>
      <c r="N24" s="6">
        <v>540</v>
      </c>
      <c r="O24" s="6">
        <v>0</v>
      </c>
      <c r="P24" s="6">
        <f t="shared" si="0"/>
        <v>7038.4860000000008</v>
      </c>
      <c r="V24" s="11"/>
      <c r="W24" s="11"/>
      <c r="X24" s="11"/>
    </row>
    <row r="25" spans="2:24" x14ac:dyDescent="0.25">
      <c r="B25" s="1" t="s">
        <v>3</v>
      </c>
      <c r="C25" s="14" t="s">
        <v>3</v>
      </c>
      <c r="D25" s="1">
        <v>11299.498</v>
      </c>
      <c r="E25" s="1">
        <v>3240.0189999999998</v>
      </c>
      <c r="F25" s="1">
        <v>7817.6319999999996</v>
      </c>
      <c r="G25" s="1">
        <v>11710.674000000001</v>
      </c>
      <c r="H25" s="1">
        <v>22434.050999999999</v>
      </c>
      <c r="I25" s="1">
        <v>29151.31</v>
      </c>
      <c r="J25" s="1">
        <v>27514.238000000001</v>
      </c>
      <c r="K25" s="1">
        <v>21666.756000000001</v>
      </c>
      <c r="L25" s="1">
        <v>22829.611000000001</v>
      </c>
      <c r="M25" s="1">
        <v>32255.058000000001</v>
      </c>
      <c r="N25" s="1">
        <v>23931.707999999999</v>
      </c>
      <c r="O25" s="1">
        <v>18969.295999999998</v>
      </c>
      <c r="P25" s="1">
        <f t="shared" si="0"/>
        <v>232819.851</v>
      </c>
      <c r="V25" s="8"/>
      <c r="W25" s="8"/>
      <c r="X25" s="8"/>
    </row>
    <row r="26" spans="2:24" x14ac:dyDescent="0.25">
      <c r="B26" s="20" t="s">
        <v>36</v>
      </c>
      <c r="C26" s="21"/>
      <c r="D26" s="6">
        <v>11299.498</v>
      </c>
      <c r="E26" s="6">
        <v>3240.0189999999998</v>
      </c>
      <c r="F26" s="6">
        <v>7817.6319999999996</v>
      </c>
      <c r="G26" s="6">
        <v>11710.674000000001</v>
      </c>
      <c r="H26" s="6">
        <v>22434.050999999999</v>
      </c>
      <c r="I26" s="6">
        <v>29151.31</v>
      </c>
      <c r="J26" s="6">
        <v>27514.238000000001</v>
      </c>
      <c r="K26" s="6">
        <v>21666.756000000001</v>
      </c>
      <c r="L26" s="6">
        <v>22829.611000000001</v>
      </c>
      <c r="M26" s="6">
        <v>32255.058000000001</v>
      </c>
      <c r="N26" s="6">
        <v>23931.707999999999</v>
      </c>
      <c r="O26" s="6">
        <v>18969.295999999998</v>
      </c>
      <c r="P26" s="6">
        <f t="shared" si="0"/>
        <v>232819.851</v>
      </c>
      <c r="V26" s="8"/>
      <c r="W26" s="8"/>
      <c r="X26" s="8"/>
    </row>
    <row r="27" spans="2:24" s="2" customFormat="1" x14ac:dyDescent="0.25">
      <c r="B27" s="1" t="s">
        <v>4</v>
      </c>
      <c r="C27" s="14" t="s">
        <v>4</v>
      </c>
      <c r="D27" s="1">
        <v>428.81700000000001</v>
      </c>
      <c r="E27" s="1">
        <v>1969.627</v>
      </c>
      <c r="F27" s="1">
        <v>777.28800000000001</v>
      </c>
      <c r="G27" s="1">
        <v>511.82100000000003</v>
      </c>
      <c r="H27" s="1">
        <v>613.28499999999997</v>
      </c>
      <c r="I27" s="1">
        <v>366.81900000000002</v>
      </c>
      <c r="J27" s="1">
        <v>1625.682</v>
      </c>
      <c r="K27" s="1">
        <v>365.68900000000002</v>
      </c>
      <c r="L27" s="1">
        <v>0</v>
      </c>
      <c r="M27" s="1">
        <v>0</v>
      </c>
      <c r="N27" s="1">
        <v>368.185</v>
      </c>
      <c r="O27" s="1">
        <v>0</v>
      </c>
      <c r="P27" s="1">
        <f t="shared" si="0"/>
        <v>7027.2130000000006</v>
      </c>
      <c r="V27" s="11"/>
      <c r="W27" s="11"/>
      <c r="X27" s="11"/>
    </row>
    <row r="28" spans="2:24" x14ac:dyDescent="0.25">
      <c r="B28" s="20" t="s">
        <v>65</v>
      </c>
      <c r="C28" s="21"/>
      <c r="D28" s="6">
        <v>428.81700000000001</v>
      </c>
      <c r="E28" s="6">
        <v>1969.627</v>
      </c>
      <c r="F28" s="6">
        <v>777.28800000000001</v>
      </c>
      <c r="G28" s="6">
        <v>511.82100000000003</v>
      </c>
      <c r="H28" s="6">
        <v>613.28499999999997</v>
      </c>
      <c r="I28" s="6">
        <v>366.81900000000002</v>
      </c>
      <c r="J28" s="6">
        <v>1625.682</v>
      </c>
      <c r="K28" s="6">
        <v>365.68900000000002</v>
      </c>
      <c r="L28" s="6">
        <v>0</v>
      </c>
      <c r="M28" s="6">
        <v>0</v>
      </c>
      <c r="N28" s="6">
        <v>368.185</v>
      </c>
      <c r="O28" s="6">
        <v>0</v>
      </c>
      <c r="P28" s="6">
        <f t="shared" si="0"/>
        <v>7027.2130000000006</v>
      </c>
      <c r="V28" s="8"/>
      <c r="W28" s="8"/>
      <c r="X28" s="8"/>
    </row>
    <row r="29" spans="2:24" x14ac:dyDescent="0.25">
      <c r="B29" s="1" t="s">
        <v>12</v>
      </c>
      <c r="C29" s="14" t="s">
        <v>3</v>
      </c>
      <c r="D29" s="1">
        <v>287.774</v>
      </c>
      <c r="E29" s="1">
        <v>29.814</v>
      </c>
      <c r="F29" s="1">
        <v>14.773</v>
      </c>
      <c r="G29" s="1">
        <v>0</v>
      </c>
      <c r="H29" s="1">
        <v>0</v>
      </c>
      <c r="I29" s="1">
        <v>121.202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f t="shared" si="0"/>
        <v>453.56300000000005</v>
      </c>
      <c r="V29" s="8"/>
      <c r="W29" s="8"/>
      <c r="X29" s="8"/>
    </row>
    <row r="30" spans="2:24" x14ac:dyDescent="0.25">
      <c r="B30" s="1"/>
      <c r="C30" s="14" t="s">
        <v>12</v>
      </c>
      <c r="D30" s="1">
        <v>331.32799999999997</v>
      </c>
      <c r="E30" s="1">
        <v>94.441999999999993</v>
      </c>
      <c r="F30" s="1">
        <v>373.31799999999998</v>
      </c>
      <c r="G30" s="1">
        <v>655.71199999999999</v>
      </c>
      <c r="H30" s="1">
        <v>429.87200000000001</v>
      </c>
      <c r="I30" s="1">
        <v>605.24300000000005</v>
      </c>
      <c r="J30" s="1">
        <v>993.49099999999999</v>
      </c>
      <c r="K30" s="1">
        <v>473.35</v>
      </c>
      <c r="L30" s="1">
        <v>707.88199999999995</v>
      </c>
      <c r="M30" s="1">
        <v>1225.1880000000001</v>
      </c>
      <c r="N30" s="1">
        <v>376.09899999999999</v>
      </c>
      <c r="O30" s="1">
        <v>1647.479</v>
      </c>
      <c r="P30" s="1">
        <f t="shared" si="0"/>
        <v>7913.4040000000005</v>
      </c>
      <c r="T30" s="8"/>
      <c r="U30" s="8"/>
      <c r="V30" s="8"/>
      <c r="W30" s="8"/>
      <c r="X30" s="8"/>
    </row>
    <row r="31" spans="2:24" x14ac:dyDescent="0.25">
      <c r="B31" s="20" t="s">
        <v>37</v>
      </c>
      <c r="C31" s="21"/>
      <c r="D31" s="6">
        <v>619.10199999999998</v>
      </c>
      <c r="E31" s="6">
        <v>124.256</v>
      </c>
      <c r="F31" s="6">
        <v>388.09100000000001</v>
      </c>
      <c r="G31" s="6">
        <v>655.71199999999999</v>
      </c>
      <c r="H31" s="6">
        <v>429.87200000000001</v>
      </c>
      <c r="I31" s="6">
        <v>726.44500000000005</v>
      </c>
      <c r="J31" s="6">
        <v>993.49099999999999</v>
      </c>
      <c r="K31" s="6">
        <v>473.35</v>
      </c>
      <c r="L31" s="6">
        <v>707.88199999999995</v>
      </c>
      <c r="M31" s="6">
        <v>1225.1880000000001</v>
      </c>
      <c r="N31" s="6">
        <v>376.09899999999999</v>
      </c>
      <c r="O31" s="6">
        <v>1647.479</v>
      </c>
      <c r="P31" s="6">
        <f t="shared" si="0"/>
        <v>8366.9670000000006</v>
      </c>
      <c r="T31" s="8"/>
      <c r="U31" s="8"/>
      <c r="V31" s="8"/>
      <c r="W31" s="8"/>
      <c r="X31" s="8"/>
    </row>
    <row r="32" spans="2:24" x14ac:dyDescent="0.25">
      <c r="B32" s="1" t="s">
        <v>15</v>
      </c>
      <c r="C32" s="14" t="s">
        <v>2</v>
      </c>
      <c r="D32" s="1">
        <v>0</v>
      </c>
      <c r="E32" s="1">
        <v>0</v>
      </c>
      <c r="F32" s="1">
        <v>0</v>
      </c>
      <c r="G32" s="1">
        <v>0</v>
      </c>
      <c r="H32" s="1">
        <v>2764.12</v>
      </c>
      <c r="I32" s="1">
        <v>2506.7919999999999</v>
      </c>
      <c r="J32" s="1">
        <v>3034.9789999999998</v>
      </c>
      <c r="K32" s="1">
        <v>1301.0719999999999</v>
      </c>
      <c r="L32" s="1">
        <v>1096.5360000000001</v>
      </c>
      <c r="M32" s="1">
        <v>50.524999999999999</v>
      </c>
      <c r="N32" s="1">
        <v>57.426000000000002</v>
      </c>
      <c r="O32" s="1">
        <v>0</v>
      </c>
      <c r="P32" s="1">
        <f t="shared" si="0"/>
        <v>10811.449999999999</v>
      </c>
      <c r="T32" s="8"/>
      <c r="U32" s="8"/>
      <c r="V32" s="8"/>
      <c r="W32" s="8"/>
      <c r="X32" s="8"/>
    </row>
    <row r="33" spans="2:24" x14ac:dyDescent="0.25">
      <c r="B33" s="1"/>
      <c r="C33" s="14" t="s">
        <v>3</v>
      </c>
      <c r="D33" s="1">
        <v>0</v>
      </c>
      <c r="E33" s="1">
        <v>5931.2529999999997</v>
      </c>
      <c r="F33" s="1">
        <v>17929.557000000001</v>
      </c>
      <c r="G33" s="1">
        <v>12855.48</v>
      </c>
      <c r="H33" s="1">
        <v>14294.263999999999</v>
      </c>
      <c r="I33" s="1">
        <v>5750.4380000000001</v>
      </c>
      <c r="J33" s="1">
        <v>3327.2890000000002</v>
      </c>
      <c r="K33" s="1">
        <v>1177.6189999999999</v>
      </c>
      <c r="L33" s="1">
        <v>3283.297</v>
      </c>
      <c r="M33" s="1">
        <v>307.72399999999999</v>
      </c>
      <c r="N33" s="1">
        <v>201.36199999999999</v>
      </c>
      <c r="O33" s="1">
        <v>6618.1490000000003</v>
      </c>
      <c r="P33" s="1">
        <f t="shared" si="0"/>
        <v>71676.432000000001</v>
      </c>
      <c r="T33" s="8"/>
      <c r="U33" s="8"/>
      <c r="V33" s="8"/>
      <c r="W33" s="8"/>
      <c r="X33" s="8"/>
    </row>
    <row r="34" spans="2:24" x14ac:dyDescent="0.25">
      <c r="B34" s="1"/>
      <c r="C34" s="14" t="s">
        <v>4</v>
      </c>
      <c r="D34" s="1">
        <v>0</v>
      </c>
      <c r="E34" s="1">
        <v>699.66300000000001</v>
      </c>
      <c r="F34" s="1">
        <v>1430.518</v>
      </c>
      <c r="G34" s="1">
        <v>1443.136</v>
      </c>
      <c r="H34" s="1">
        <v>3051.7510000000002</v>
      </c>
      <c r="I34" s="1">
        <v>2204.8159999999998</v>
      </c>
      <c r="J34" s="1">
        <v>3865.51</v>
      </c>
      <c r="K34" s="1">
        <v>1940.152</v>
      </c>
      <c r="L34" s="1">
        <v>246.167</v>
      </c>
      <c r="M34" s="1">
        <v>59.561999999999998</v>
      </c>
      <c r="N34" s="1">
        <v>105.77</v>
      </c>
      <c r="O34" s="1">
        <v>44.482999999999997</v>
      </c>
      <c r="P34" s="1">
        <f t="shared" si="0"/>
        <v>15091.528</v>
      </c>
      <c r="T34" s="8"/>
      <c r="U34" s="8"/>
      <c r="V34" s="8"/>
      <c r="W34" s="8"/>
      <c r="X34" s="8"/>
    </row>
    <row r="35" spans="2:24" x14ac:dyDescent="0.25">
      <c r="B35" s="1"/>
      <c r="C35" s="14" t="s">
        <v>17</v>
      </c>
      <c r="D35" s="1">
        <v>2313.1120000000001</v>
      </c>
      <c r="E35" s="1">
        <v>3170.6590000000001</v>
      </c>
      <c r="F35" s="1">
        <v>10300.079</v>
      </c>
      <c r="G35" s="1">
        <v>11708.958000000001</v>
      </c>
      <c r="H35" s="1">
        <v>9881.4660000000003</v>
      </c>
      <c r="I35" s="1">
        <v>4160.049</v>
      </c>
      <c r="J35" s="1">
        <v>6426.7749999999996</v>
      </c>
      <c r="K35" s="1">
        <v>4403.1040000000003</v>
      </c>
      <c r="L35" s="1">
        <v>12896.226000000001</v>
      </c>
      <c r="M35" s="1">
        <v>12624.823</v>
      </c>
      <c r="N35" s="1">
        <v>11450.753000000001</v>
      </c>
      <c r="O35" s="1">
        <v>10986.826999999999</v>
      </c>
      <c r="P35" s="1">
        <f t="shared" si="0"/>
        <v>100322.83100000001</v>
      </c>
      <c r="T35" s="8"/>
      <c r="U35" s="8"/>
      <c r="V35" s="8"/>
      <c r="W35" s="8"/>
      <c r="X35" s="8"/>
    </row>
    <row r="36" spans="2:24" x14ac:dyDescent="0.25">
      <c r="B36" s="1"/>
      <c r="C36" s="14" t="s">
        <v>12</v>
      </c>
      <c r="D36" s="1">
        <v>0</v>
      </c>
      <c r="E36" s="1">
        <v>451.59699999999998</v>
      </c>
      <c r="F36" s="1">
        <v>138.92400000000001</v>
      </c>
      <c r="G36" s="1">
        <v>44.883000000000003</v>
      </c>
      <c r="H36" s="1">
        <v>358.036</v>
      </c>
      <c r="I36" s="1">
        <v>1194.972</v>
      </c>
      <c r="J36" s="1">
        <v>267.786</v>
      </c>
      <c r="K36" s="1">
        <v>360.37799999999999</v>
      </c>
      <c r="L36" s="1">
        <v>1841.075</v>
      </c>
      <c r="M36" s="1">
        <v>1067.3720000000001</v>
      </c>
      <c r="N36" s="1">
        <v>0</v>
      </c>
      <c r="O36" s="1">
        <v>0</v>
      </c>
      <c r="P36" s="1">
        <f t="shared" si="0"/>
        <v>5725.023000000001</v>
      </c>
      <c r="T36" s="8"/>
      <c r="U36" s="8"/>
      <c r="V36" s="8"/>
      <c r="W36" s="8"/>
      <c r="X36" s="8"/>
    </row>
    <row r="37" spans="2:24" x14ac:dyDescent="0.25">
      <c r="B37" s="1"/>
      <c r="C37" s="14" t="s">
        <v>15</v>
      </c>
      <c r="D37" s="1">
        <v>106255.715</v>
      </c>
      <c r="E37" s="1">
        <v>118920.656</v>
      </c>
      <c r="F37" s="1">
        <v>155204.84899999999</v>
      </c>
      <c r="G37" s="1">
        <v>146762.33300000001</v>
      </c>
      <c r="H37" s="1">
        <v>155368.18100000001</v>
      </c>
      <c r="I37" s="1">
        <v>141033.50899999999</v>
      </c>
      <c r="J37" s="1">
        <v>138160.538</v>
      </c>
      <c r="K37" s="1">
        <v>119314.15399999999</v>
      </c>
      <c r="L37" s="1">
        <v>126544.77800000001</v>
      </c>
      <c r="M37" s="1">
        <v>130656.268</v>
      </c>
      <c r="N37" s="1">
        <v>110282.379</v>
      </c>
      <c r="O37" s="1">
        <v>137416.717</v>
      </c>
      <c r="P37" s="1">
        <f t="shared" si="0"/>
        <v>1585920.0769999998</v>
      </c>
      <c r="T37" s="8"/>
      <c r="U37" s="8"/>
      <c r="V37" s="8"/>
      <c r="W37" s="8"/>
      <c r="X37" s="8"/>
    </row>
    <row r="38" spans="2:24" x14ac:dyDescent="0.25">
      <c r="B38" s="1"/>
      <c r="C38" s="14" t="s">
        <v>5</v>
      </c>
      <c r="D38" s="1">
        <v>418.31400000000002</v>
      </c>
      <c r="E38" s="1">
        <v>841.40099999999995</v>
      </c>
      <c r="F38" s="1">
        <v>1481.6869999999999</v>
      </c>
      <c r="G38" s="1">
        <v>1954.16</v>
      </c>
      <c r="H38" s="1">
        <v>1265.6130000000001</v>
      </c>
      <c r="I38" s="1">
        <v>527.75599999999997</v>
      </c>
      <c r="J38" s="1">
        <v>359.50900000000001</v>
      </c>
      <c r="K38" s="1">
        <v>536.16300000000001</v>
      </c>
      <c r="L38" s="1">
        <v>373.95800000000003</v>
      </c>
      <c r="M38" s="1">
        <v>402.92099999999999</v>
      </c>
      <c r="N38" s="1">
        <v>652.05999999999995</v>
      </c>
      <c r="O38" s="1">
        <v>164.048</v>
      </c>
      <c r="P38" s="1">
        <f t="shared" si="0"/>
        <v>8977.590000000002</v>
      </c>
      <c r="T38" s="8"/>
      <c r="U38" s="8"/>
      <c r="V38" s="8"/>
      <c r="W38" s="8"/>
      <c r="X38" s="8"/>
    </row>
    <row r="39" spans="2:24" x14ac:dyDescent="0.25">
      <c r="B39" s="1"/>
      <c r="C39" s="14" t="s">
        <v>13</v>
      </c>
      <c r="D39" s="1">
        <v>13891.837</v>
      </c>
      <c r="E39" s="1">
        <v>17829.087</v>
      </c>
      <c r="F39" s="1">
        <v>15543.841</v>
      </c>
      <c r="G39" s="1">
        <v>20692.557000000001</v>
      </c>
      <c r="H39" s="1">
        <v>16436.638999999999</v>
      </c>
      <c r="I39" s="1">
        <v>10878.717000000001</v>
      </c>
      <c r="J39" s="1">
        <v>13021.745999999999</v>
      </c>
      <c r="K39" s="1">
        <v>17797.388999999999</v>
      </c>
      <c r="L39" s="1">
        <v>8096.6670000000004</v>
      </c>
      <c r="M39" s="1">
        <v>7713.8729999999996</v>
      </c>
      <c r="N39" s="1">
        <v>11688.1</v>
      </c>
      <c r="O39" s="1">
        <v>9206.2819999999992</v>
      </c>
      <c r="P39" s="1">
        <f t="shared" si="0"/>
        <v>162796.73499999999</v>
      </c>
      <c r="T39" s="8"/>
      <c r="U39" s="8"/>
      <c r="V39" s="8"/>
      <c r="W39" s="8"/>
      <c r="X39" s="8"/>
    </row>
    <row r="40" spans="2:24" x14ac:dyDescent="0.25">
      <c r="B40" s="1"/>
      <c r="C40" s="14" t="s">
        <v>23</v>
      </c>
      <c r="D40" s="1">
        <v>1153.3810000000001</v>
      </c>
      <c r="E40" s="1">
        <v>1769.626</v>
      </c>
      <c r="F40" s="1">
        <v>5239.8630000000003</v>
      </c>
      <c r="G40" s="1">
        <v>3208.3980000000001</v>
      </c>
      <c r="H40" s="1">
        <v>4844.5619999999999</v>
      </c>
      <c r="I40" s="1">
        <v>4549.3339999999998</v>
      </c>
      <c r="J40" s="1">
        <v>5243.9110000000001</v>
      </c>
      <c r="K40" s="1">
        <v>3442.674</v>
      </c>
      <c r="L40" s="1">
        <v>5293.21</v>
      </c>
      <c r="M40" s="1">
        <v>5285.7150000000001</v>
      </c>
      <c r="N40" s="1">
        <v>4457.1570000000002</v>
      </c>
      <c r="O40" s="1">
        <v>4579.1499999999996</v>
      </c>
      <c r="P40" s="1">
        <f t="shared" si="0"/>
        <v>49066.981</v>
      </c>
      <c r="T40" s="8"/>
      <c r="U40" s="8"/>
      <c r="V40" s="8"/>
      <c r="W40" s="8"/>
      <c r="X40" s="8"/>
    </row>
    <row r="41" spans="2:24" x14ac:dyDescent="0.25">
      <c r="B41" s="1"/>
      <c r="C41" s="14" t="s">
        <v>18</v>
      </c>
      <c r="D41" s="1">
        <v>61.529000000000003</v>
      </c>
      <c r="E41" s="1">
        <v>0</v>
      </c>
      <c r="F41" s="1">
        <v>0</v>
      </c>
      <c r="G41" s="1">
        <v>178.851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423.35300000000001</v>
      </c>
      <c r="O41" s="1">
        <v>552.13099999999997</v>
      </c>
      <c r="P41" s="1">
        <f t="shared" si="0"/>
        <v>1215.864</v>
      </c>
      <c r="T41" s="8"/>
      <c r="U41" s="8"/>
      <c r="V41" s="8"/>
      <c r="W41" s="8"/>
      <c r="X41" s="8"/>
    </row>
    <row r="42" spans="2:24" x14ac:dyDescent="0.25">
      <c r="B42" s="1"/>
      <c r="C42" s="14" t="s">
        <v>19</v>
      </c>
      <c r="D42" s="1">
        <v>117.431</v>
      </c>
      <c r="E42" s="1">
        <v>329.69299999999998</v>
      </c>
      <c r="F42" s="1">
        <v>1065.7149999999999</v>
      </c>
      <c r="G42" s="1">
        <v>459.94499999999999</v>
      </c>
      <c r="H42" s="1">
        <v>2292.6469999999999</v>
      </c>
      <c r="I42" s="1">
        <v>178.5</v>
      </c>
      <c r="J42" s="1">
        <v>597.66800000000001</v>
      </c>
      <c r="K42" s="1">
        <v>60</v>
      </c>
      <c r="L42" s="1">
        <v>22</v>
      </c>
      <c r="M42" s="1">
        <v>162.846</v>
      </c>
      <c r="N42" s="1">
        <v>178.173</v>
      </c>
      <c r="O42" s="1">
        <v>296.35000000000002</v>
      </c>
      <c r="P42" s="1">
        <f t="shared" si="0"/>
        <v>5760.9679999999998</v>
      </c>
      <c r="T42" s="8"/>
      <c r="U42" s="8"/>
      <c r="V42" s="8"/>
      <c r="W42" s="8"/>
      <c r="X42" s="8"/>
    </row>
    <row r="43" spans="2:24" x14ac:dyDescent="0.25">
      <c r="B43" s="1"/>
      <c r="C43" s="14" t="s">
        <v>6</v>
      </c>
      <c r="D43" s="1">
        <v>0</v>
      </c>
      <c r="E43" s="1">
        <v>0</v>
      </c>
      <c r="F43" s="1">
        <v>57.576999999999998</v>
      </c>
      <c r="G43" s="1">
        <v>0</v>
      </c>
      <c r="H43" s="1">
        <v>407.96300000000002</v>
      </c>
      <c r="I43" s="1">
        <v>1881.077</v>
      </c>
      <c r="J43" s="1">
        <v>2313.1579999999999</v>
      </c>
      <c r="K43" s="1">
        <v>1144.3820000000001</v>
      </c>
      <c r="L43" s="1">
        <v>566.55600000000004</v>
      </c>
      <c r="M43" s="1">
        <v>59.405999999999999</v>
      </c>
      <c r="N43" s="1">
        <v>0</v>
      </c>
      <c r="O43" s="1">
        <v>0</v>
      </c>
      <c r="P43" s="1">
        <f t="shared" ref="P43:P50" si="1">SUM(D43:O43)</f>
        <v>6430.1189999999997</v>
      </c>
      <c r="T43" s="8"/>
      <c r="U43" s="8"/>
      <c r="V43" s="8"/>
      <c r="W43" s="8"/>
      <c r="X43" s="8"/>
    </row>
    <row r="44" spans="2:24" x14ac:dyDescent="0.25">
      <c r="B44" s="1"/>
      <c r="C44" s="14" t="s">
        <v>7</v>
      </c>
      <c r="D44" s="1">
        <v>0</v>
      </c>
      <c r="E44" s="1">
        <v>0</v>
      </c>
      <c r="F44" s="1">
        <v>0</v>
      </c>
      <c r="G44" s="1">
        <v>255.45400000000001</v>
      </c>
      <c r="H44" s="1">
        <v>10509.981</v>
      </c>
      <c r="I44" s="1">
        <v>9641.1620000000003</v>
      </c>
      <c r="J44" s="1">
        <v>10166.732</v>
      </c>
      <c r="K44" s="1">
        <v>2267.44</v>
      </c>
      <c r="L44" s="1">
        <v>2830.9459999999999</v>
      </c>
      <c r="M44" s="1">
        <v>0</v>
      </c>
      <c r="N44" s="1">
        <v>196.11500000000001</v>
      </c>
      <c r="O44" s="1">
        <v>88.144000000000005</v>
      </c>
      <c r="P44" s="1">
        <f t="shared" si="1"/>
        <v>35955.973999999995</v>
      </c>
      <c r="T44" s="8"/>
      <c r="U44" s="8"/>
      <c r="V44" s="8"/>
      <c r="W44" s="8"/>
      <c r="X44" s="8"/>
    </row>
    <row r="45" spans="2:24" s="2" customFormat="1" x14ac:dyDescent="0.25">
      <c r="B45" s="1"/>
      <c r="C45" s="14" t="s">
        <v>8</v>
      </c>
      <c r="D45" s="1">
        <v>0</v>
      </c>
      <c r="E45" s="1">
        <v>1136.7470000000001</v>
      </c>
      <c r="F45" s="1">
        <v>403.24200000000002</v>
      </c>
      <c r="G45" s="1">
        <v>391.642</v>
      </c>
      <c r="H45" s="1">
        <v>1550.2449999999999</v>
      </c>
      <c r="I45" s="1">
        <v>769.18299999999999</v>
      </c>
      <c r="J45" s="1">
        <v>1065.664</v>
      </c>
      <c r="K45" s="1">
        <v>638.423</v>
      </c>
      <c r="L45" s="1">
        <v>808.42399999999998</v>
      </c>
      <c r="M45" s="1">
        <v>59.472000000000001</v>
      </c>
      <c r="N45" s="1">
        <v>960.78899999999999</v>
      </c>
      <c r="O45" s="1">
        <v>422.65100000000001</v>
      </c>
      <c r="P45" s="1">
        <f t="shared" si="1"/>
        <v>8206.482</v>
      </c>
      <c r="T45" s="11"/>
      <c r="U45" s="11"/>
      <c r="V45" s="11"/>
      <c r="W45" s="11"/>
      <c r="X45" s="11"/>
    </row>
    <row r="46" spans="2:24" x14ac:dyDescent="0.25">
      <c r="B46" s="1"/>
      <c r="C46" s="14" t="s">
        <v>22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718.05399999999997</v>
      </c>
      <c r="K46" s="1">
        <v>926.57500000000005</v>
      </c>
      <c r="L46" s="1">
        <v>0</v>
      </c>
      <c r="M46" s="1">
        <v>0</v>
      </c>
      <c r="N46" s="1">
        <v>0</v>
      </c>
      <c r="O46" s="1">
        <v>207.65899999999999</v>
      </c>
      <c r="P46" s="1">
        <f t="shared" si="1"/>
        <v>1852.288</v>
      </c>
      <c r="T46" s="8"/>
      <c r="U46" s="8"/>
      <c r="V46" s="8"/>
      <c r="W46" s="8"/>
      <c r="X46" s="8"/>
    </row>
    <row r="47" spans="2:24" x14ac:dyDescent="0.25">
      <c r="B47" s="1"/>
      <c r="C47" s="14" t="s">
        <v>14</v>
      </c>
      <c r="D47" s="1">
        <v>2664.701</v>
      </c>
      <c r="E47" s="1">
        <v>4331.2489999999998</v>
      </c>
      <c r="F47" s="1">
        <v>7411.3869999999997</v>
      </c>
      <c r="G47" s="1">
        <v>108.30200000000001</v>
      </c>
      <c r="H47" s="1">
        <v>1410.6690000000001</v>
      </c>
      <c r="I47" s="1">
        <v>2512.9169999999999</v>
      </c>
      <c r="J47" s="1">
        <v>2971.192</v>
      </c>
      <c r="K47" s="1">
        <v>4410.6270000000004</v>
      </c>
      <c r="L47" s="1">
        <v>3544.181</v>
      </c>
      <c r="M47" s="1">
        <v>2421.288</v>
      </c>
      <c r="N47" s="1">
        <v>2859.306</v>
      </c>
      <c r="O47" s="1">
        <v>2694.5839999999998</v>
      </c>
      <c r="P47" s="1">
        <f t="shared" si="1"/>
        <v>37340.402999999998</v>
      </c>
      <c r="T47" s="8"/>
      <c r="U47" s="8"/>
      <c r="V47" s="8"/>
      <c r="W47" s="8"/>
      <c r="X47" s="8"/>
    </row>
    <row r="48" spans="2:24" x14ac:dyDescent="0.25">
      <c r="B48" s="1"/>
      <c r="C48" s="14" t="s">
        <v>9</v>
      </c>
      <c r="D48" s="1">
        <v>0</v>
      </c>
      <c r="E48" s="1">
        <v>180.94399999999999</v>
      </c>
      <c r="F48" s="1">
        <v>681.53099999999995</v>
      </c>
      <c r="G48" s="1">
        <v>209.137</v>
      </c>
      <c r="H48" s="1">
        <v>5345.6949999999997</v>
      </c>
      <c r="I48" s="1">
        <v>1934.0319999999999</v>
      </c>
      <c r="J48" s="1">
        <v>2407.8829999999998</v>
      </c>
      <c r="K48" s="1">
        <v>241.49299999999999</v>
      </c>
      <c r="L48" s="1">
        <v>44.594999999999999</v>
      </c>
      <c r="M48" s="1">
        <v>91.043000000000006</v>
      </c>
      <c r="N48" s="1">
        <v>398.4</v>
      </c>
      <c r="O48" s="1">
        <v>0</v>
      </c>
      <c r="P48" s="1">
        <f t="shared" si="1"/>
        <v>11534.752999999999</v>
      </c>
      <c r="T48" s="8"/>
      <c r="U48" s="8"/>
      <c r="V48" s="8"/>
      <c r="W48" s="8"/>
      <c r="X48" s="8"/>
    </row>
    <row r="49" spans="2:24" x14ac:dyDescent="0.25">
      <c r="B49" s="1"/>
      <c r="C49" s="14" t="s">
        <v>26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5</v>
      </c>
      <c r="M49" s="1">
        <v>0</v>
      </c>
      <c r="N49" s="1">
        <v>0</v>
      </c>
      <c r="O49" s="1">
        <v>0</v>
      </c>
      <c r="P49" s="1">
        <f t="shared" si="1"/>
        <v>5</v>
      </c>
      <c r="T49" s="8"/>
      <c r="U49" s="8"/>
      <c r="V49" s="8"/>
      <c r="W49" s="8"/>
      <c r="X49" s="8"/>
    </row>
    <row r="50" spans="2:24" x14ac:dyDescent="0.25">
      <c r="B50" s="1"/>
      <c r="C50" s="14" t="s">
        <v>10</v>
      </c>
      <c r="D50" s="1">
        <v>0</v>
      </c>
      <c r="E50" s="1">
        <v>0</v>
      </c>
      <c r="F50" s="1">
        <v>0</v>
      </c>
      <c r="G50" s="1">
        <v>57.698</v>
      </c>
      <c r="H50" s="1">
        <v>2063.11</v>
      </c>
      <c r="I50" s="1">
        <v>1625.3420000000001</v>
      </c>
      <c r="J50" s="1">
        <v>1365.6079999999999</v>
      </c>
      <c r="K50" s="1">
        <v>896.27499999999998</v>
      </c>
      <c r="L50" s="1">
        <v>793.70699999999999</v>
      </c>
      <c r="M50" s="1">
        <v>0</v>
      </c>
      <c r="N50" s="1">
        <v>0</v>
      </c>
      <c r="O50" s="1">
        <v>0</v>
      </c>
      <c r="P50" s="1">
        <f t="shared" si="1"/>
        <v>6801.74</v>
      </c>
      <c r="T50" s="8"/>
      <c r="U50" s="8"/>
      <c r="V50" s="8"/>
      <c r="W50" s="8"/>
      <c r="X50" s="8"/>
    </row>
    <row r="51" spans="2:24" s="2" customFormat="1" x14ac:dyDescent="0.25">
      <c r="B51" s="1"/>
      <c r="C51" s="14" t="s">
        <v>20</v>
      </c>
      <c r="D51" s="1">
        <v>53875.425000000003</v>
      </c>
      <c r="E51" s="1">
        <v>83364.41</v>
      </c>
      <c r="F51" s="1">
        <v>88846.709000000003</v>
      </c>
      <c r="G51" s="1">
        <v>63650.485999999997</v>
      </c>
      <c r="H51" s="1">
        <v>80203.134000000005</v>
      </c>
      <c r="I51" s="1">
        <v>52015.093000000001</v>
      </c>
      <c r="J51" s="1">
        <v>40873.777999999998</v>
      </c>
      <c r="K51" s="1">
        <v>62614.834000000003</v>
      </c>
      <c r="L51" s="1">
        <v>56480.610999999997</v>
      </c>
      <c r="M51" s="1">
        <v>50184.525999999998</v>
      </c>
      <c r="N51" s="1">
        <v>57817.870999999999</v>
      </c>
      <c r="O51" s="1">
        <v>63841.453000000001</v>
      </c>
      <c r="P51" s="1">
        <f t="shared" ref="P51:P82" si="2">SUM(D51:O51)</f>
        <v>753768.33000000007</v>
      </c>
      <c r="T51" s="11"/>
      <c r="U51" s="11"/>
      <c r="V51" s="11"/>
      <c r="W51" s="11"/>
      <c r="X51" s="11"/>
    </row>
    <row r="52" spans="2:24" x14ac:dyDescent="0.25">
      <c r="B52" s="1"/>
      <c r="C52" s="14" t="s">
        <v>21</v>
      </c>
      <c r="D52" s="1">
        <v>456.78</v>
      </c>
      <c r="E52" s="1">
        <v>315.63499999999999</v>
      </c>
      <c r="F52" s="1">
        <v>1132.0160000000001</v>
      </c>
      <c r="G52" s="1">
        <v>1019.274</v>
      </c>
      <c r="H52" s="1">
        <v>519.49699999999996</v>
      </c>
      <c r="I52" s="1">
        <v>150.05199999999999</v>
      </c>
      <c r="J52" s="1">
        <v>84.24</v>
      </c>
      <c r="K52" s="1">
        <v>376.601</v>
      </c>
      <c r="L52" s="1">
        <v>877.18899999999996</v>
      </c>
      <c r="M52" s="1">
        <v>425.98099999999999</v>
      </c>
      <c r="N52" s="1">
        <v>449.60399999999998</v>
      </c>
      <c r="O52" s="1">
        <v>59.591999999999999</v>
      </c>
      <c r="P52" s="1">
        <f t="shared" si="2"/>
        <v>5866.4609999999993</v>
      </c>
      <c r="T52" s="8"/>
      <c r="U52" s="8"/>
      <c r="V52" s="8"/>
      <c r="W52" s="8"/>
      <c r="X52" s="8"/>
    </row>
    <row r="53" spans="2:24" x14ac:dyDescent="0.25">
      <c r="B53" s="20" t="s">
        <v>38</v>
      </c>
      <c r="C53" s="21"/>
      <c r="D53" s="6">
        <v>181208.22500000001</v>
      </c>
      <c r="E53" s="6">
        <v>239272.62</v>
      </c>
      <c r="F53" s="6">
        <v>306867.495</v>
      </c>
      <c r="G53" s="6">
        <v>265000.69400000002</v>
      </c>
      <c r="H53" s="6">
        <v>312567.57299999997</v>
      </c>
      <c r="I53" s="6">
        <v>243513.74100000001</v>
      </c>
      <c r="J53" s="6">
        <v>236272.02</v>
      </c>
      <c r="K53" s="6">
        <v>223849.35500000001</v>
      </c>
      <c r="L53" s="6">
        <v>225645.12299999999</v>
      </c>
      <c r="M53" s="6">
        <v>211573.345</v>
      </c>
      <c r="N53" s="6">
        <v>202178.61799999999</v>
      </c>
      <c r="O53" s="6">
        <v>237178.22</v>
      </c>
      <c r="P53" s="6">
        <f t="shared" si="2"/>
        <v>2885127.0290000001</v>
      </c>
      <c r="T53" s="8"/>
      <c r="U53" s="8"/>
      <c r="V53" s="8"/>
      <c r="W53" s="8"/>
      <c r="X53" s="8"/>
    </row>
    <row r="54" spans="2:24" x14ac:dyDescent="0.25">
      <c r="B54" s="1" t="s">
        <v>5</v>
      </c>
      <c r="C54" s="14" t="s">
        <v>5</v>
      </c>
      <c r="D54" s="1">
        <v>360.24400000000003</v>
      </c>
      <c r="E54" s="1">
        <v>44.290999999999997</v>
      </c>
      <c r="F54" s="1">
        <v>178.68600000000001</v>
      </c>
      <c r="G54" s="1">
        <v>61.582000000000001</v>
      </c>
      <c r="H54" s="1">
        <v>476.58100000000002</v>
      </c>
      <c r="I54" s="1">
        <v>1477.8710000000001</v>
      </c>
      <c r="J54" s="1">
        <v>2163.4650000000001</v>
      </c>
      <c r="K54" s="1">
        <v>940.66600000000005</v>
      </c>
      <c r="L54" s="1">
        <v>1040.3910000000001</v>
      </c>
      <c r="M54" s="1">
        <v>683.79899999999998</v>
      </c>
      <c r="N54" s="1">
        <v>914.58199999999999</v>
      </c>
      <c r="O54" s="1">
        <v>420.16899999999998</v>
      </c>
      <c r="P54" s="1">
        <f t="shared" si="2"/>
        <v>8762.3269999999993</v>
      </c>
      <c r="T54" s="8"/>
      <c r="U54" s="8"/>
      <c r="V54" s="8"/>
      <c r="W54" s="8"/>
      <c r="X54" s="8"/>
    </row>
    <row r="55" spans="2:24" x14ac:dyDescent="0.25">
      <c r="B55" s="1"/>
      <c r="C55" s="14" t="s">
        <v>9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278.43599999999998</v>
      </c>
      <c r="K55" s="1">
        <v>139.803</v>
      </c>
      <c r="L55" s="1">
        <v>0</v>
      </c>
      <c r="M55" s="1">
        <v>0</v>
      </c>
      <c r="N55" s="1">
        <v>0</v>
      </c>
      <c r="O55" s="1">
        <v>0</v>
      </c>
      <c r="P55" s="1">
        <f t="shared" si="2"/>
        <v>418.23899999999998</v>
      </c>
      <c r="T55" s="8"/>
      <c r="U55" s="8"/>
      <c r="V55" s="8"/>
      <c r="W55" s="8"/>
      <c r="X55" s="8"/>
    </row>
    <row r="56" spans="2:24" x14ac:dyDescent="0.25">
      <c r="B56" s="1"/>
      <c r="C56" s="14" t="s">
        <v>20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69.33</v>
      </c>
      <c r="K56" s="1">
        <v>818.79700000000003</v>
      </c>
      <c r="L56" s="1">
        <v>511.548</v>
      </c>
      <c r="M56" s="1">
        <v>539.95799999999997</v>
      </c>
      <c r="N56" s="1">
        <v>453.084</v>
      </c>
      <c r="O56" s="1">
        <v>342.02600000000001</v>
      </c>
      <c r="P56" s="1">
        <f t="shared" si="2"/>
        <v>2734.7429999999999</v>
      </c>
      <c r="T56" s="8"/>
      <c r="U56" s="8"/>
      <c r="V56" s="8"/>
      <c r="W56" s="8"/>
      <c r="X56" s="8"/>
    </row>
    <row r="57" spans="2:24" x14ac:dyDescent="0.25">
      <c r="B57" s="1"/>
      <c r="C57" s="14" t="s">
        <v>21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44.487000000000002</v>
      </c>
      <c r="M57" s="1">
        <v>0</v>
      </c>
      <c r="N57" s="1">
        <v>0</v>
      </c>
      <c r="O57" s="1">
        <v>0</v>
      </c>
      <c r="P57" s="1">
        <f t="shared" si="2"/>
        <v>44.487000000000002</v>
      </c>
      <c r="T57" s="8"/>
      <c r="U57" s="8"/>
      <c r="V57" s="8"/>
      <c r="W57" s="8"/>
      <c r="X57" s="8"/>
    </row>
    <row r="58" spans="2:24" x14ac:dyDescent="0.25">
      <c r="B58" s="20" t="s">
        <v>39</v>
      </c>
      <c r="C58" s="21"/>
      <c r="D58" s="6">
        <v>360.24400000000003</v>
      </c>
      <c r="E58" s="6">
        <v>44.290999999999997</v>
      </c>
      <c r="F58" s="6">
        <v>178.68600000000001</v>
      </c>
      <c r="G58" s="6">
        <v>61.582000000000001</v>
      </c>
      <c r="H58" s="6">
        <v>476.58100000000002</v>
      </c>
      <c r="I58" s="6">
        <v>1477.8710000000001</v>
      </c>
      <c r="J58" s="6">
        <v>2511.2310000000002</v>
      </c>
      <c r="K58" s="6">
        <v>1899.2660000000001</v>
      </c>
      <c r="L58" s="6">
        <v>1596.4259999999999</v>
      </c>
      <c r="M58" s="6">
        <v>1223.7570000000001</v>
      </c>
      <c r="N58" s="6">
        <v>1367.6659999999999</v>
      </c>
      <c r="O58" s="6">
        <v>762.19500000000005</v>
      </c>
      <c r="P58" s="6">
        <f t="shared" si="2"/>
        <v>11959.795999999998</v>
      </c>
      <c r="T58" s="8"/>
      <c r="U58" s="8"/>
      <c r="V58" s="8"/>
      <c r="W58" s="8"/>
      <c r="X58" s="8"/>
    </row>
    <row r="59" spans="2:24" x14ac:dyDescent="0.25">
      <c r="B59" s="1" t="s">
        <v>13</v>
      </c>
      <c r="C59" s="14" t="s">
        <v>2</v>
      </c>
      <c r="D59" s="1">
        <v>0</v>
      </c>
      <c r="E59" s="1">
        <v>0</v>
      </c>
      <c r="F59" s="1">
        <v>0</v>
      </c>
      <c r="G59" s="1">
        <v>182.47200000000001</v>
      </c>
      <c r="H59" s="1">
        <v>61.566000000000003</v>
      </c>
      <c r="I59" s="1">
        <v>263.54899999999998</v>
      </c>
      <c r="J59" s="1">
        <v>157.09200000000001</v>
      </c>
      <c r="K59" s="1">
        <v>280.37099999999998</v>
      </c>
      <c r="L59" s="1">
        <v>335.834</v>
      </c>
      <c r="M59" s="1">
        <v>0</v>
      </c>
      <c r="N59" s="1">
        <v>0</v>
      </c>
      <c r="O59" s="1">
        <v>0</v>
      </c>
      <c r="P59" s="1">
        <f t="shared" si="2"/>
        <v>1280.884</v>
      </c>
      <c r="T59" s="8"/>
      <c r="U59" s="8"/>
      <c r="V59" s="8"/>
      <c r="W59" s="8"/>
      <c r="X59" s="8"/>
    </row>
    <row r="60" spans="2:24" x14ac:dyDescent="0.25">
      <c r="B60" s="1"/>
      <c r="C60" s="14" t="s">
        <v>3</v>
      </c>
      <c r="D60" s="1">
        <v>209.01400000000001</v>
      </c>
      <c r="E60" s="1">
        <v>1478.741</v>
      </c>
      <c r="F60" s="1">
        <v>6788.2870000000003</v>
      </c>
      <c r="G60" s="1">
        <v>1741.5730000000001</v>
      </c>
      <c r="H60" s="1">
        <v>1885.953</v>
      </c>
      <c r="I60" s="1">
        <v>826.65200000000004</v>
      </c>
      <c r="J60" s="1">
        <v>1963.7629999999999</v>
      </c>
      <c r="K60" s="1">
        <v>1011.728</v>
      </c>
      <c r="L60" s="1">
        <v>818.68799999999999</v>
      </c>
      <c r="M60" s="1">
        <v>650.38300000000004</v>
      </c>
      <c r="N60" s="1">
        <v>217.88</v>
      </c>
      <c r="O60" s="1">
        <v>1956.8219999999999</v>
      </c>
      <c r="P60" s="1">
        <f t="shared" si="2"/>
        <v>19549.484</v>
      </c>
      <c r="T60" s="8"/>
      <c r="U60" s="8"/>
      <c r="V60" s="8"/>
      <c r="W60" s="8"/>
      <c r="X60" s="8"/>
    </row>
    <row r="61" spans="2:24" x14ac:dyDescent="0.25">
      <c r="B61" s="1"/>
      <c r="C61" s="14" t="s">
        <v>4</v>
      </c>
      <c r="D61" s="1">
        <v>0</v>
      </c>
      <c r="E61" s="1">
        <v>0</v>
      </c>
      <c r="F61" s="1">
        <v>0</v>
      </c>
      <c r="G61" s="1">
        <v>1013.856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f t="shared" si="2"/>
        <v>1013.856</v>
      </c>
      <c r="T61" s="8"/>
      <c r="U61" s="8"/>
      <c r="V61" s="8"/>
      <c r="W61" s="8"/>
      <c r="X61" s="8"/>
    </row>
    <row r="62" spans="2:24" x14ac:dyDescent="0.25">
      <c r="B62" s="1"/>
      <c r="C62" s="14" t="s">
        <v>17</v>
      </c>
      <c r="D62" s="1">
        <v>44.860999999999997</v>
      </c>
      <c r="E62" s="1">
        <v>44.838000000000001</v>
      </c>
      <c r="F62" s="1">
        <v>2498.7370000000001</v>
      </c>
      <c r="G62" s="1">
        <v>477.04199999999997</v>
      </c>
      <c r="H62" s="1">
        <v>149.453</v>
      </c>
      <c r="I62" s="1">
        <v>0</v>
      </c>
      <c r="J62" s="1">
        <v>0</v>
      </c>
      <c r="K62" s="1">
        <v>0</v>
      </c>
      <c r="L62" s="1">
        <v>202.184</v>
      </c>
      <c r="M62" s="1">
        <v>0</v>
      </c>
      <c r="N62" s="1">
        <v>0</v>
      </c>
      <c r="O62" s="1">
        <v>45.902999999999999</v>
      </c>
      <c r="P62" s="1">
        <f t="shared" si="2"/>
        <v>3463.018</v>
      </c>
      <c r="T62" s="8"/>
      <c r="U62" s="8"/>
      <c r="V62" s="8"/>
      <c r="W62" s="8"/>
      <c r="X62" s="8"/>
    </row>
    <row r="63" spans="2:24" x14ac:dyDescent="0.25">
      <c r="B63" s="1"/>
      <c r="C63" s="14" t="s">
        <v>12</v>
      </c>
      <c r="D63" s="1">
        <v>981.15099999999995</v>
      </c>
      <c r="E63" s="1">
        <v>2088.25</v>
      </c>
      <c r="F63" s="1">
        <v>6624.7560000000003</v>
      </c>
      <c r="G63" s="1">
        <v>8013.7730000000001</v>
      </c>
      <c r="H63" s="1">
        <v>4578.6840000000002</v>
      </c>
      <c r="I63" s="1">
        <v>2025.5060000000001</v>
      </c>
      <c r="J63" s="1">
        <v>1735.172</v>
      </c>
      <c r="K63" s="1">
        <v>1768.347</v>
      </c>
      <c r="L63" s="1">
        <v>2358.7829999999999</v>
      </c>
      <c r="M63" s="1">
        <v>2724.038</v>
      </c>
      <c r="N63" s="1">
        <v>4695.0209999999997</v>
      </c>
      <c r="O63" s="1">
        <v>3768.0120000000002</v>
      </c>
      <c r="P63" s="1">
        <f t="shared" si="2"/>
        <v>41361.493000000002</v>
      </c>
      <c r="T63" s="8"/>
      <c r="U63" s="8"/>
      <c r="V63" s="8"/>
      <c r="W63" s="8"/>
      <c r="X63" s="8"/>
    </row>
    <row r="64" spans="2:24" x14ac:dyDescent="0.25">
      <c r="B64" s="1"/>
      <c r="C64" s="14" t="s">
        <v>15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33.167000000000002</v>
      </c>
      <c r="M64" s="1">
        <v>0</v>
      </c>
      <c r="N64" s="1">
        <v>0</v>
      </c>
      <c r="O64" s="1">
        <v>0</v>
      </c>
      <c r="P64" s="1">
        <f t="shared" si="2"/>
        <v>33.167000000000002</v>
      </c>
      <c r="T64" s="8"/>
      <c r="U64" s="8"/>
      <c r="V64" s="8"/>
      <c r="W64" s="8"/>
      <c r="X64" s="8"/>
    </row>
    <row r="65" spans="2:24" x14ac:dyDescent="0.25">
      <c r="B65" s="1"/>
      <c r="C65" s="14" t="s">
        <v>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44.720999999999997</v>
      </c>
      <c r="P65" s="1">
        <f t="shared" si="2"/>
        <v>44.720999999999997</v>
      </c>
      <c r="T65" s="8"/>
      <c r="U65" s="8"/>
      <c r="V65" s="8"/>
      <c r="W65" s="8"/>
      <c r="X65" s="8"/>
    </row>
    <row r="66" spans="2:24" x14ac:dyDescent="0.25">
      <c r="B66" s="1"/>
      <c r="C66" s="14" t="s">
        <v>13</v>
      </c>
      <c r="D66" s="1">
        <v>42121.036999999997</v>
      </c>
      <c r="E66" s="1">
        <v>56050.303999999996</v>
      </c>
      <c r="F66" s="1">
        <v>110070.20299999999</v>
      </c>
      <c r="G66" s="1">
        <v>82854.323999999993</v>
      </c>
      <c r="H66" s="1">
        <v>72405.884999999995</v>
      </c>
      <c r="I66" s="1">
        <v>81891.191999999995</v>
      </c>
      <c r="J66" s="1">
        <v>75117.966</v>
      </c>
      <c r="K66" s="1">
        <v>47882.646999999997</v>
      </c>
      <c r="L66" s="1">
        <v>80160.812000000005</v>
      </c>
      <c r="M66" s="1">
        <v>73945.182000000001</v>
      </c>
      <c r="N66" s="1">
        <v>64125.048000000003</v>
      </c>
      <c r="O66" s="1">
        <v>65954.119000000006</v>
      </c>
      <c r="P66" s="1">
        <f t="shared" si="2"/>
        <v>852578.71900000004</v>
      </c>
      <c r="T66" s="8"/>
      <c r="U66" s="8"/>
      <c r="V66" s="8"/>
      <c r="W66" s="8"/>
      <c r="X66" s="8"/>
    </row>
    <row r="67" spans="2:24" x14ac:dyDescent="0.25">
      <c r="B67" s="1"/>
      <c r="C67" s="14" t="s">
        <v>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296.54599999999999</v>
      </c>
      <c r="J67" s="1">
        <v>474.97199999999998</v>
      </c>
      <c r="K67" s="1">
        <v>86.822999999999993</v>
      </c>
      <c r="L67" s="1">
        <v>0</v>
      </c>
      <c r="M67" s="1">
        <v>0</v>
      </c>
      <c r="N67" s="1">
        <v>0</v>
      </c>
      <c r="O67" s="1">
        <v>0</v>
      </c>
      <c r="P67" s="1">
        <f t="shared" si="2"/>
        <v>858.34100000000001</v>
      </c>
      <c r="T67" s="8"/>
      <c r="U67" s="8"/>
      <c r="V67" s="8"/>
      <c r="W67" s="8"/>
      <c r="X67" s="8"/>
    </row>
    <row r="68" spans="2:24" x14ac:dyDescent="0.25">
      <c r="B68" s="1"/>
      <c r="C68" s="14" t="s">
        <v>7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661.67</v>
      </c>
      <c r="J68" s="1">
        <v>967.43399999999997</v>
      </c>
      <c r="K68" s="1">
        <v>59.502000000000002</v>
      </c>
      <c r="L68" s="1">
        <v>0</v>
      </c>
      <c r="M68" s="1">
        <v>0</v>
      </c>
      <c r="N68" s="1">
        <v>0</v>
      </c>
      <c r="O68" s="1">
        <v>0</v>
      </c>
      <c r="P68" s="1">
        <f t="shared" si="2"/>
        <v>1688.6059999999998</v>
      </c>
      <c r="T68" s="8"/>
      <c r="U68" s="8"/>
      <c r="V68" s="8"/>
      <c r="W68" s="8"/>
      <c r="X68" s="8"/>
    </row>
    <row r="69" spans="2:24" s="2" customFormat="1" x14ac:dyDescent="0.25">
      <c r="B69" s="1"/>
      <c r="C69" s="14" t="s">
        <v>14</v>
      </c>
      <c r="D69" s="1">
        <v>81.531000000000006</v>
      </c>
      <c r="E69" s="1">
        <v>295.18299999999999</v>
      </c>
      <c r="F69" s="1">
        <v>305.51900000000001</v>
      </c>
      <c r="G69" s="1">
        <v>41.262999999999998</v>
      </c>
      <c r="H69" s="1">
        <v>125.151</v>
      </c>
      <c r="I69" s="1">
        <v>0</v>
      </c>
      <c r="J69" s="1">
        <v>0</v>
      </c>
      <c r="K69" s="1">
        <v>82.588999999999999</v>
      </c>
      <c r="L69" s="1">
        <v>427.17899999999997</v>
      </c>
      <c r="M69" s="1">
        <v>205.17099999999999</v>
      </c>
      <c r="N69" s="1">
        <v>206.97800000000001</v>
      </c>
      <c r="O69" s="1">
        <v>536.89</v>
      </c>
      <c r="P69" s="1">
        <f t="shared" si="2"/>
        <v>2307.4540000000002</v>
      </c>
      <c r="T69" s="11"/>
      <c r="U69" s="11"/>
      <c r="V69" s="11"/>
      <c r="W69" s="11"/>
      <c r="X69" s="11"/>
    </row>
    <row r="70" spans="2:24" x14ac:dyDescent="0.25">
      <c r="B70" s="1"/>
      <c r="C70" s="14" t="s">
        <v>9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118.411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f t="shared" si="2"/>
        <v>118.411</v>
      </c>
      <c r="T70" s="8"/>
      <c r="U70" s="8"/>
      <c r="V70" s="8"/>
      <c r="W70" s="8"/>
      <c r="X70" s="8"/>
    </row>
    <row r="71" spans="2:24" x14ac:dyDescent="0.25">
      <c r="B71" s="1"/>
      <c r="C71" s="14" t="s">
        <v>20</v>
      </c>
      <c r="D71" s="1">
        <v>7394.3540000000003</v>
      </c>
      <c r="E71" s="1">
        <v>11848.063</v>
      </c>
      <c r="F71" s="1">
        <v>23590.161</v>
      </c>
      <c r="G71" s="1">
        <v>60451.319000000003</v>
      </c>
      <c r="H71" s="1">
        <v>49803.107000000004</v>
      </c>
      <c r="I71" s="1">
        <v>31916.244999999999</v>
      </c>
      <c r="J71" s="1">
        <v>20447.971000000001</v>
      </c>
      <c r="K71" s="1">
        <v>23733.116999999998</v>
      </c>
      <c r="L71" s="1">
        <v>27749.677</v>
      </c>
      <c r="M71" s="1">
        <v>24162.058000000001</v>
      </c>
      <c r="N71" s="1">
        <v>33045.188000000002</v>
      </c>
      <c r="O71" s="1">
        <v>26679.502</v>
      </c>
      <c r="P71" s="1">
        <f t="shared" si="2"/>
        <v>340820.76199999999</v>
      </c>
      <c r="T71" s="8"/>
      <c r="U71" s="8"/>
      <c r="V71" s="8"/>
      <c r="W71" s="8"/>
      <c r="X71" s="8"/>
    </row>
    <row r="72" spans="2:24" x14ac:dyDescent="0.25">
      <c r="B72" s="20" t="s">
        <v>40</v>
      </c>
      <c r="C72" s="21"/>
      <c r="D72" s="6">
        <v>50831.947999999997</v>
      </c>
      <c r="E72" s="6">
        <v>71805.379000000001</v>
      </c>
      <c r="F72" s="6">
        <v>149877.663</v>
      </c>
      <c r="G72" s="6">
        <v>154775.622</v>
      </c>
      <c r="H72" s="6">
        <v>129009.799</v>
      </c>
      <c r="I72" s="6">
        <v>117999.77099999999</v>
      </c>
      <c r="J72" s="6">
        <v>100864.37</v>
      </c>
      <c r="K72" s="6">
        <v>74905.123999999996</v>
      </c>
      <c r="L72" s="6">
        <v>112086.32399999999</v>
      </c>
      <c r="M72" s="6">
        <v>101686.83199999999</v>
      </c>
      <c r="N72" s="6">
        <v>102290.11500000001</v>
      </c>
      <c r="O72" s="6">
        <v>98985.968999999997</v>
      </c>
      <c r="P72" s="6">
        <f t="shared" si="2"/>
        <v>1265118.916</v>
      </c>
      <c r="T72" s="8"/>
      <c r="U72" s="8"/>
      <c r="V72" s="8"/>
      <c r="W72" s="8"/>
      <c r="X72" s="8"/>
    </row>
    <row r="73" spans="2:24" x14ac:dyDescent="0.25">
      <c r="B73" s="1" t="s">
        <v>23</v>
      </c>
      <c r="C73" s="14" t="s">
        <v>3</v>
      </c>
      <c r="D73" s="1">
        <v>0</v>
      </c>
      <c r="E73" s="1">
        <v>0</v>
      </c>
      <c r="F73" s="1">
        <v>0</v>
      </c>
      <c r="G73" s="1">
        <v>0</v>
      </c>
      <c r="H73" s="1">
        <v>118.354</v>
      </c>
      <c r="I73" s="1">
        <v>254.58500000000001</v>
      </c>
      <c r="J73" s="1">
        <v>336.80200000000002</v>
      </c>
      <c r="K73" s="1">
        <v>142.691</v>
      </c>
      <c r="L73" s="1">
        <v>0</v>
      </c>
      <c r="M73" s="1">
        <v>0</v>
      </c>
      <c r="N73" s="1">
        <v>0</v>
      </c>
      <c r="O73" s="1">
        <v>0</v>
      </c>
      <c r="P73" s="1">
        <f t="shared" si="2"/>
        <v>852.43200000000002</v>
      </c>
      <c r="R73" s="2"/>
      <c r="T73" s="8"/>
      <c r="U73" s="8"/>
      <c r="V73" s="8"/>
      <c r="W73" s="8"/>
      <c r="X73" s="8"/>
    </row>
    <row r="74" spans="2:24" x14ac:dyDescent="0.25">
      <c r="B74" s="1"/>
      <c r="C74" s="14" t="s">
        <v>13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184.76599999999999</v>
      </c>
      <c r="J74" s="1">
        <v>2755.87</v>
      </c>
      <c r="K74" s="1">
        <v>1208.4090000000001</v>
      </c>
      <c r="L74" s="1">
        <v>0</v>
      </c>
      <c r="M74" s="1">
        <v>0</v>
      </c>
      <c r="N74" s="1">
        <v>0</v>
      </c>
      <c r="O74" s="1">
        <v>0</v>
      </c>
      <c r="P74" s="1">
        <f t="shared" si="2"/>
        <v>4149.0450000000001</v>
      </c>
      <c r="R74" s="2"/>
      <c r="T74" s="8"/>
      <c r="U74" s="8"/>
      <c r="V74" s="8"/>
      <c r="W74" s="8"/>
      <c r="X74" s="8"/>
    </row>
    <row r="75" spans="2:24" x14ac:dyDescent="0.25">
      <c r="B75" s="1"/>
      <c r="C75" s="14" t="s">
        <v>23</v>
      </c>
      <c r="D75" s="1">
        <v>2840.1239999999998</v>
      </c>
      <c r="E75" s="1">
        <v>3628.346</v>
      </c>
      <c r="F75" s="1">
        <v>5682.4</v>
      </c>
      <c r="G75" s="1">
        <v>4620.1090000000004</v>
      </c>
      <c r="H75" s="1">
        <v>5326.5969999999998</v>
      </c>
      <c r="I75" s="1">
        <v>4715.2910000000002</v>
      </c>
      <c r="J75" s="1">
        <v>3399.7449999999999</v>
      </c>
      <c r="K75" s="1">
        <v>2773.3560000000002</v>
      </c>
      <c r="L75" s="1">
        <v>4714.8829999999998</v>
      </c>
      <c r="M75" s="1">
        <v>4767.1049999999996</v>
      </c>
      <c r="N75" s="1">
        <v>5395.2629999999999</v>
      </c>
      <c r="O75" s="1">
        <v>5373.0420000000004</v>
      </c>
      <c r="P75" s="1">
        <f t="shared" si="2"/>
        <v>53236.261000000006</v>
      </c>
      <c r="R75" s="2"/>
      <c r="T75" s="8"/>
      <c r="U75" s="8"/>
      <c r="V75" s="8"/>
      <c r="W75" s="8"/>
      <c r="X75" s="8"/>
    </row>
    <row r="76" spans="2:24" x14ac:dyDescent="0.25">
      <c r="B76" s="1"/>
      <c r="C76" s="14" t="s">
        <v>22</v>
      </c>
      <c r="D76" s="1">
        <v>30760.385999999999</v>
      </c>
      <c r="E76" s="1">
        <v>30393.68</v>
      </c>
      <c r="F76" s="1">
        <v>48287.796000000002</v>
      </c>
      <c r="G76" s="1">
        <v>62937.898000000001</v>
      </c>
      <c r="H76" s="1">
        <v>49154.936000000002</v>
      </c>
      <c r="I76" s="1">
        <v>42906.017</v>
      </c>
      <c r="J76" s="1">
        <v>46598.190999999999</v>
      </c>
      <c r="K76" s="1">
        <v>36002.114000000001</v>
      </c>
      <c r="L76" s="1">
        <v>44920.245000000003</v>
      </c>
      <c r="M76" s="1">
        <v>46268.775000000001</v>
      </c>
      <c r="N76" s="1">
        <v>47415.442000000003</v>
      </c>
      <c r="O76" s="1">
        <v>46356.74</v>
      </c>
      <c r="P76" s="1">
        <f t="shared" si="2"/>
        <v>532002.22</v>
      </c>
      <c r="R76" s="2"/>
      <c r="T76" s="8"/>
      <c r="U76" s="8"/>
      <c r="V76" s="8"/>
      <c r="W76" s="8"/>
      <c r="X76" s="8"/>
    </row>
    <row r="77" spans="2:24" s="2" customFormat="1" x14ac:dyDescent="0.25">
      <c r="B77" s="1"/>
      <c r="C77" s="14" t="s">
        <v>14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493.262</v>
      </c>
      <c r="J77" s="1">
        <v>209.49299999999999</v>
      </c>
      <c r="K77" s="1">
        <v>59.94</v>
      </c>
      <c r="L77" s="1">
        <v>243.24199999999999</v>
      </c>
      <c r="M77" s="1">
        <v>0</v>
      </c>
      <c r="N77" s="1">
        <v>361.83100000000002</v>
      </c>
      <c r="O77" s="1">
        <v>3569.1469999999999</v>
      </c>
      <c r="P77" s="1">
        <f t="shared" si="2"/>
        <v>4936.915</v>
      </c>
      <c r="T77" s="11"/>
      <c r="U77" s="11"/>
      <c r="V77" s="11"/>
      <c r="W77" s="11"/>
      <c r="X77" s="11"/>
    </row>
    <row r="78" spans="2:24" x14ac:dyDescent="0.25">
      <c r="B78" s="1"/>
      <c r="C78" s="14" t="s">
        <v>25</v>
      </c>
      <c r="D78" s="1">
        <v>307.25299999999999</v>
      </c>
      <c r="E78" s="1">
        <v>478.05200000000002</v>
      </c>
      <c r="F78" s="1">
        <v>556.6</v>
      </c>
      <c r="G78" s="1">
        <v>513.55200000000002</v>
      </c>
      <c r="H78" s="1">
        <v>807.64700000000005</v>
      </c>
      <c r="I78" s="1">
        <v>1261.9649999999999</v>
      </c>
      <c r="J78" s="1">
        <v>993.19500000000005</v>
      </c>
      <c r="K78" s="1">
        <v>686.54300000000001</v>
      </c>
      <c r="L78" s="1">
        <v>923.32299999999998</v>
      </c>
      <c r="M78" s="1">
        <v>660.13800000000003</v>
      </c>
      <c r="N78" s="1">
        <v>960.86699999999996</v>
      </c>
      <c r="O78" s="1">
        <v>1101.278</v>
      </c>
      <c r="P78" s="1">
        <f t="shared" si="2"/>
        <v>9250.4130000000005</v>
      </c>
      <c r="T78" s="8"/>
      <c r="U78" s="8"/>
      <c r="V78" s="8"/>
      <c r="W78" s="8"/>
      <c r="X78" s="8"/>
    </row>
    <row r="79" spans="2:24" x14ac:dyDescent="0.25">
      <c r="B79" s="1"/>
      <c r="C79" s="14" t="s">
        <v>26</v>
      </c>
      <c r="D79" s="1">
        <v>709.21500000000003</v>
      </c>
      <c r="E79" s="1">
        <v>751.55700000000002</v>
      </c>
      <c r="F79" s="1">
        <v>1147.3989999999999</v>
      </c>
      <c r="G79" s="1">
        <v>835.77599999999995</v>
      </c>
      <c r="H79" s="1">
        <v>786.54100000000005</v>
      </c>
      <c r="I79" s="1">
        <v>1342.866</v>
      </c>
      <c r="J79" s="1">
        <v>617.49099999999999</v>
      </c>
      <c r="K79" s="1">
        <v>786.16200000000003</v>
      </c>
      <c r="L79" s="1">
        <v>1389.7619999999999</v>
      </c>
      <c r="M79" s="1">
        <v>1380.5989999999999</v>
      </c>
      <c r="N79" s="1">
        <v>2261.0970000000002</v>
      </c>
      <c r="O79" s="1">
        <v>1738.874</v>
      </c>
      <c r="P79" s="1">
        <f t="shared" si="2"/>
        <v>13747.339</v>
      </c>
      <c r="T79" s="8"/>
      <c r="U79" s="8"/>
      <c r="V79" s="8"/>
      <c r="W79" s="8"/>
      <c r="X79" s="8"/>
    </row>
    <row r="80" spans="2:24" x14ac:dyDescent="0.25">
      <c r="B80" s="1"/>
      <c r="C80" s="14" t="s">
        <v>20</v>
      </c>
      <c r="D80" s="1">
        <v>26119.574000000001</v>
      </c>
      <c r="E80" s="1">
        <v>36799.171999999999</v>
      </c>
      <c r="F80" s="1">
        <v>47594.790999999997</v>
      </c>
      <c r="G80" s="1">
        <v>89621.341</v>
      </c>
      <c r="H80" s="1">
        <v>92676.933000000005</v>
      </c>
      <c r="I80" s="1">
        <v>88172.034</v>
      </c>
      <c r="J80" s="1">
        <v>91693.941000000006</v>
      </c>
      <c r="K80" s="1">
        <v>96564.785999999993</v>
      </c>
      <c r="L80" s="1">
        <v>94383.345000000001</v>
      </c>
      <c r="M80" s="1">
        <v>71566.441999999995</v>
      </c>
      <c r="N80" s="1">
        <v>67854.854000000007</v>
      </c>
      <c r="O80" s="1">
        <v>53339.743999999999</v>
      </c>
      <c r="P80" s="1">
        <f t="shared" si="2"/>
        <v>856386.95699999994</v>
      </c>
      <c r="T80" s="8"/>
      <c r="U80" s="8"/>
      <c r="V80" s="8"/>
      <c r="W80" s="8"/>
      <c r="X80" s="8"/>
    </row>
    <row r="81" spans="2:24" x14ac:dyDescent="0.25">
      <c r="B81" s="20" t="s">
        <v>47</v>
      </c>
      <c r="C81" s="21"/>
      <c r="D81" s="6">
        <v>60736.552000000003</v>
      </c>
      <c r="E81" s="6">
        <v>72050.807000000001</v>
      </c>
      <c r="F81" s="6">
        <v>103268.986</v>
      </c>
      <c r="G81" s="6">
        <v>158528.67600000001</v>
      </c>
      <c r="H81" s="6">
        <v>148871.008</v>
      </c>
      <c r="I81" s="6">
        <v>139330.78599999999</v>
      </c>
      <c r="J81" s="6">
        <v>146604.728</v>
      </c>
      <c r="K81" s="6">
        <v>138224.00099999999</v>
      </c>
      <c r="L81" s="6">
        <v>146574.79999999999</v>
      </c>
      <c r="M81" s="6">
        <v>124643.05899999999</v>
      </c>
      <c r="N81" s="6">
        <v>124249.35400000001</v>
      </c>
      <c r="O81" s="6">
        <v>111478.825</v>
      </c>
      <c r="P81" s="6">
        <f t="shared" si="2"/>
        <v>1474561.5819999999</v>
      </c>
      <c r="T81" s="8"/>
      <c r="U81" s="8"/>
      <c r="V81" s="8"/>
      <c r="W81" s="8"/>
      <c r="X81" s="8"/>
    </row>
    <row r="82" spans="2:24" x14ac:dyDescent="0.25">
      <c r="B82" s="1" t="s">
        <v>18</v>
      </c>
      <c r="C82" s="14" t="s">
        <v>27</v>
      </c>
      <c r="D82" s="1">
        <v>247.00399999999999</v>
      </c>
      <c r="E82" s="1">
        <v>175.59399999999999</v>
      </c>
      <c r="F82" s="1">
        <v>418.35700000000003</v>
      </c>
      <c r="G82" s="1">
        <v>302.911</v>
      </c>
      <c r="H82" s="1">
        <v>409.37599999999998</v>
      </c>
      <c r="I82" s="1">
        <v>305.589</v>
      </c>
      <c r="J82" s="1">
        <v>427.93200000000002</v>
      </c>
      <c r="K82" s="1">
        <v>239.24100000000001</v>
      </c>
      <c r="L82" s="1">
        <v>305.548</v>
      </c>
      <c r="M82" s="1">
        <v>243.042</v>
      </c>
      <c r="N82" s="1">
        <v>477.2</v>
      </c>
      <c r="O82" s="1">
        <v>363.904</v>
      </c>
      <c r="P82" s="1">
        <f t="shared" si="2"/>
        <v>3915.6979999999994</v>
      </c>
      <c r="T82" s="8"/>
      <c r="U82" s="8"/>
      <c r="V82" s="8"/>
      <c r="W82" s="8"/>
      <c r="X82" s="8"/>
    </row>
    <row r="83" spans="2:24" x14ac:dyDescent="0.25">
      <c r="B83" s="1"/>
      <c r="C83" s="14" t="s">
        <v>2</v>
      </c>
      <c r="D83" s="1">
        <v>0</v>
      </c>
      <c r="E83" s="1">
        <v>0</v>
      </c>
      <c r="F83" s="1">
        <v>0</v>
      </c>
      <c r="G83" s="1">
        <v>0</v>
      </c>
      <c r="H83" s="1">
        <v>58.465000000000003</v>
      </c>
      <c r="I83" s="1">
        <v>59.457999999999998</v>
      </c>
      <c r="J83" s="1">
        <v>334.08300000000003</v>
      </c>
      <c r="K83" s="1">
        <v>234.58</v>
      </c>
      <c r="L83" s="1">
        <v>0</v>
      </c>
      <c r="M83" s="1">
        <v>0</v>
      </c>
      <c r="N83" s="1">
        <v>0</v>
      </c>
      <c r="O83" s="1">
        <v>0</v>
      </c>
      <c r="P83" s="1">
        <f t="shared" ref="P83:P114" si="3">SUM(D83:O83)</f>
        <v>686.58600000000001</v>
      </c>
      <c r="T83" s="8"/>
      <c r="U83" s="8"/>
      <c r="V83" s="8"/>
      <c r="W83" s="8"/>
      <c r="X83" s="8"/>
    </row>
    <row r="84" spans="2:24" x14ac:dyDescent="0.25">
      <c r="B84" s="1"/>
      <c r="C84" s="14" t="s">
        <v>11</v>
      </c>
      <c r="D84" s="1">
        <v>9358.1239999999998</v>
      </c>
      <c r="E84" s="1">
        <v>6130.6490000000003</v>
      </c>
      <c r="F84" s="1">
        <v>15828.48</v>
      </c>
      <c r="G84" s="1">
        <v>8815.8909999999996</v>
      </c>
      <c r="H84" s="1">
        <v>10219.911</v>
      </c>
      <c r="I84" s="1">
        <v>13478.564</v>
      </c>
      <c r="J84" s="1">
        <v>13874.278</v>
      </c>
      <c r="K84" s="1">
        <v>4704.9639999999999</v>
      </c>
      <c r="L84" s="1">
        <v>8019.55</v>
      </c>
      <c r="M84" s="1">
        <v>9647.0319999999992</v>
      </c>
      <c r="N84" s="1">
        <v>5606.17</v>
      </c>
      <c r="O84" s="1">
        <v>8823.92</v>
      </c>
      <c r="P84" s="1">
        <f t="shared" si="3"/>
        <v>114507.533</v>
      </c>
      <c r="T84" s="8"/>
      <c r="U84" s="8"/>
      <c r="V84" s="8"/>
      <c r="W84" s="8"/>
      <c r="X84" s="8"/>
    </row>
    <row r="85" spans="2:24" x14ac:dyDescent="0.25">
      <c r="B85" s="1"/>
      <c r="C85" s="14" t="s">
        <v>3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2165.2959999999998</v>
      </c>
      <c r="P85" s="1">
        <f t="shared" si="3"/>
        <v>2165.2959999999998</v>
      </c>
      <c r="T85" s="8"/>
      <c r="U85" s="8"/>
      <c r="V85" s="8"/>
      <c r="W85" s="8"/>
      <c r="X85" s="8"/>
    </row>
    <row r="86" spans="2:24" x14ac:dyDescent="0.25">
      <c r="B86" s="1"/>
      <c r="C86" s="14" t="s">
        <v>15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471.97199999999998</v>
      </c>
      <c r="K86" s="1">
        <v>415.637</v>
      </c>
      <c r="L86" s="1">
        <v>0</v>
      </c>
      <c r="M86" s="1">
        <v>0</v>
      </c>
      <c r="N86" s="1">
        <v>0</v>
      </c>
      <c r="O86" s="1">
        <v>0</v>
      </c>
      <c r="P86" s="1">
        <f t="shared" si="3"/>
        <v>887.60899999999992</v>
      </c>
      <c r="T86" s="8"/>
      <c r="U86" s="8"/>
      <c r="V86" s="8"/>
      <c r="W86" s="8"/>
      <c r="X86" s="8"/>
    </row>
    <row r="87" spans="2:24" x14ac:dyDescent="0.25">
      <c r="B87" s="1"/>
      <c r="C87" s="14" t="s">
        <v>5</v>
      </c>
      <c r="D87" s="1">
        <v>0</v>
      </c>
      <c r="E87" s="1">
        <v>0</v>
      </c>
      <c r="F87" s="1">
        <v>0</v>
      </c>
      <c r="G87" s="1">
        <v>302.74900000000002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118.82599999999999</v>
      </c>
      <c r="P87" s="1">
        <f t="shared" si="3"/>
        <v>421.57500000000005</v>
      </c>
      <c r="T87" s="8"/>
      <c r="U87" s="8"/>
      <c r="V87" s="8"/>
      <c r="W87" s="8"/>
      <c r="X87" s="8"/>
    </row>
    <row r="88" spans="2:24" s="2" customFormat="1" x14ac:dyDescent="0.25">
      <c r="B88" s="1"/>
      <c r="C88" s="14" t="s">
        <v>13</v>
      </c>
      <c r="D88" s="1">
        <v>652.15599999999995</v>
      </c>
      <c r="E88" s="1">
        <v>0</v>
      </c>
      <c r="F88" s="1">
        <v>59.351999999999997</v>
      </c>
      <c r="G88" s="1">
        <v>122.009</v>
      </c>
      <c r="H88" s="1">
        <v>118.774</v>
      </c>
      <c r="I88" s="1">
        <v>59.484999999999999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f t="shared" si="3"/>
        <v>1011.776</v>
      </c>
      <c r="T88" s="11"/>
      <c r="U88" s="11"/>
      <c r="V88" s="11"/>
      <c r="W88" s="11"/>
      <c r="X88" s="11"/>
    </row>
    <row r="89" spans="2:24" x14ac:dyDescent="0.25">
      <c r="B89" s="1"/>
      <c r="C89" s="14" t="s">
        <v>23</v>
      </c>
      <c r="D89" s="1">
        <v>1382.5170000000001</v>
      </c>
      <c r="E89" s="1">
        <v>1494.6679999999999</v>
      </c>
      <c r="F89" s="1">
        <v>2735.6660000000002</v>
      </c>
      <c r="G89" s="1">
        <v>1649.9829999999999</v>
      </c>
      <c r="H89" s="1">
        <v>239.083</v>
      </c>
      <c r="I89" s="1">
        <v>355.86500000000001</v>
      </c>
      <c r="J89" s="1">
        <v>653.44299999999998</v>
      </c>
      <c r="K89" s="1">
        <v>219.791</v>
      </c>
      <c r="L89" s="1">
        <v>1727.616</v>
      </c>
      <c r="M89" s="1">
        <v>914.17700000000002</v>
      </c>
      <c r="N89" s="1">
        <v>536.58600000000001</v>
      </c>
      <c r="O89" s="1">
        <v>700.78</v>
      </c>
      <c r="P89" s="1">
        <f t="shared" si="3"/>
        <v>12610.174999999999</v>
      </c>
      <c r="R89" s="2"/>
      <c r="T89" s="8"/>
      <c r="U89" s="8"/>
      <c r="V89" s="8"/>
      <c r="W89" s="8"/>
      <c r="X89" s="8"/>
    </row>
    <row r="90" spans="2:24" x14ac:dyDescent="0.25">
      <c r="B90" s="1"/>
      <c r="C90" s="14" t="s">
        <v>18</v>
      </c>
      <c r="D90" s="1">
        <v>55126.43</v>
      </c>
      <c r="E90" s="1">
        <v>54773.294999999998</v>
      </c>
      <c r="F90" s="1">
        <v>71367.767000000007</v>
      </c>
      <c r="G90" s="1">
        <v>68598.653000000006</v>
      </c>
      <c r="H90" s="1">
        <v>64176.463000000003</v>
      </c>
      <c r="I90" s="1">
        <v>66377.081000000006</v>
      </c>
      <c r="J90" s="1">
        <v>72668.032000000007</v>
      </c>
      <c r="K90" s="1">
        <v>76283.866999999998</v>
      </c>
      <c r="L90" s="1">
        <v>84022.354000000007</v>
      </c>
      <c r="M90" s="1">
        <v>81647.607999999993</v>
      </c>
      <c r="N90" s="1">
        <v>77663.455000000002</v>
      </c>
      <c r="O90" s="1">
        <v>76197.94</v>
      </c>
      <c r="P90" s="1">
        <f t="shared" si="3"/>
        <v>848902.94500000007</v>
      </c>
      <c r="R90" s="2"/>
      <c r="T90" s="8"/>
      <c r="U90" s="8"/>
      <c r="V90" s="8"/>
      <c r="W90" s="8"/>
      <c r="X90" s="8"/>
    </row>
    <row r="91" spans="2:24" s="2" customFormat="1" x14ac:dyDescent="0.25">
      <c r="B91" s="1"/>
      <c r="C91" s="14" t="s">
        <v>19</v>
      </c>
      <c r="D91" s="1">
        <v>148.08199999999999</v>
      </c>
      <c r="E91" s="1">
        <v>290.25400000000002</v>
      </c>
      <c r="F91" s="1">
        <v>832.94799999999998</v>
      </c>
      <c r="G91" s="1">
        <v>537.88</v>
      </c>
      <c r="H91" s="1">
        <v>492.01299999999998</v>
      </c>
      <c r="I91" s="1">
        <v>387.03399999999999</v>
      </c>
      <c r="J91" s="1">
        <v>643.61199999999997</v>
      </c>
      <c r="K91" s="1">
        <v>81.962999999999994</v>
      </c>
      <c r="L91" s="1">
        <v>0</v>
      </c>
      <c r="M91" s="1">
        <v>0</v>
      </c>
      <c r="N91" s="1">
        <v>0</v>
      </c>
      <c r="O91" s="1">
        <v>78.198999999999998</v>
      </c>
      <c r="P91" s="1">
        <f t="shared" si="3"/>
        <v>3491.9850000000006</v>
      </c>
      <c r="T91" s="11"/>
      <c r="U91" s="11"/>
      <c r="V91" s="11"/>
      <c r="W91" s="11"/>
      <c r="X91" s="11"/>
    </row>
    <row r="92" spans="2:24" x14ac:dyDescent="0.25">
      <c r="B92" s="1"/>
      <c r="C92" s="14" t="s">
        <v>7</v>
      </c>
      <c r="D92" s="1">
        <v>0</v>
      </c>
      <c r="E92" s="1">
        <v>0</v>
      </c>
      <c r="F92" s="1">
        <v>0</v>
      </c>
      <c r="G92" s="1">
        <v>0</v>
      </c>
      <c r="H92" s="1">
        <v>1359.5119999999999</v>
      </c>
      <c r="I92" s="1">
        <v>792.37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f t="shared" si="3"/>
        <v>2151.8820000000001</v>
      </c>
      <c r="T92" s="8"/>
      <c r="U92" s="8"/>
      <c r="V92" s="8"/>
      <c r="W92" s="8"/>
      <c r="X92" s="8"/>
    </row>
    <row r="93" spans="2:24" x14ac:dyDescent="0.25">
      <c r="B93" s="1"/>
      <c r="C93" s="14" t="s">
        <v>22</v>
      </c>
      <c r="D93" s="1">
        <v>12370.121999999999</v>
      </c>
      <c r="E93" s="1">
        <v>14687.3</v>
      </c>
      <c r="F93" s="1">
        <v>22837.35</v>
      </c>
      <c r="G93" s="1">
        <v>9598.8430000000008</v>
      </c>
      <c r="H93" s="1">
        <v>3416.13</v>
      </c>
      <c r="I93" s="1">
        <v>4690.3050000000003</v>
      </c>
      <c r="J93" s="1">
        <v>5501.2259999999997</v>
      </c>
      <c r="K93" s="1">
        <v>4524.6589999999997</v>
      </c>
      <c r="L93" s="1">
        <v>5790.6620000000003</v>
      </c>
      <c r="M93" s="1">
        <v>4831.01</v>
      </c>
      <c r="N93" s="1">
        <v>3627.933</v>
      </c>
      <c r="O93" s="1">
        <v>4991.2380000000003</v>
      </c>
      <c r="P93" s="1">
        <f t="shared" si="3"/>
        <v>96866.777999999977</v>
      </c>
      <c r="T93" s="8"/>
      <c r="U93" s="8"/>
      <c r="V93" s="8"/>
      <c r="W93" s="8"/>
      <c r="X93" s="8"/>
    </row>
    <row r="94" spans="2:24" x14ac:dyDescent="0.25">
      <c r="B94" s="1"/>
      <c r="C94" s="14" t="s">
        <v>14</v>
      </c>
      <c r="D94" s="1">
        <v>12707.916999999999</v>
      </c>
      <c r="E94" s="1">
        <v>11660.603999999999</v>
      </c>
      <c r="F94" s="1">
        <v>15546.035</v>
      </c>
      <c r="G94" s="1">
        <v>15558.246999999999</v>
      </c>
      <c r="H94" s="1">
        <v>7795.7749999999996</v>
      </c>
      <c r="I94" s="1">
        <v>6699.3540000000003</v>
      </c>
      <c r="J94" s="1">
        <v>9085.6730000000007</v>
      </c>
      <c r="K94" s="1">
        <v>10757.556</v>
      </c>
      <c r="L94" s="1">
        <v>15419.489</v>
      </c>
      <c r="M94" s="1">
        <v>20004.95</v>
      </c>
      <c r="N94" s="1">
        <v>21645.433000000001</v>
      </c>
      <c r="O94" s="1">
        <v>19278.885999999999</v>
      </c>
      <c r="P94" s="1">
        <f t="shared" si="3"/>
        <v>166159.91899999999</v>
      </c>
      <c r="T94" s="8"/>
      <c r="U94" s="8"/>
      <c r="V94" s="8"/>
      <c r="W94" s="8"/>
      <c r="X94" s="8"/>
    </row>
    <row r="95" spans="2:24" x14ac:dyDescent="0.25">
      <c r="B95" s="1"/>
      <c r="C95" s="14" t="s">
        <v>24</v>
      </c>
      <c r="D95" s="1">
        <v>570.13</v>
      </c>
      <c r="E95" s="1">
        <v>1132.846</v>
      </c>
      <c r="F95" s="1">
        <v>1386.0640000000001</v>
      </c>
      <c r="G95" s="1">
        <v>1280.4280000000001</v>
      </c>
      <c r="H95" s="1">
        <v>1150.9380000000001</v>
      </c>
      <c r="I95" s="1">
        <v>941.14599999999996</v>
      </c>
      <c r="J95" s="1">
        <v>1104.175</v>
      </c>
      <c r="K95" s="1">
        <v>468.61599999999999</v>
      </c>
      <c r="L95" s="1">
        <v>545.28599999999994</v>
      </c>
      <c r="M95" s="1">
        <v>519.08900000000006</v>
      </c>
      <c r="N95" s="1">
        <v>1461.6790000000001</v>
      </c>
      <c r="O95" s="1">
        <v>1948.5429999999999</v>
      </c>
      <c r="P95" s="1">
        <f t="shared" si="3"/>
        <v>12508.939999999999</v>
      </c>
      <c r="T95" s="8"/>
      <c r="U95" s="8"/>
      <c r="V95" s="8"/>
      <c r="W95" s="8"/>
      <c r="X95" s="8"/>
    </row>
    <row r="96" spans="2:24" x14ac:dyDescent="0.25">
      <c r="B96" s="1"/>
      <c r="C96" s="14" t="s">
        <v>26</v>
      </c>
      <c r="D96" s="1">
        <v>0</v>
      </c>
      <c r="E96" s="1">
        <v>118.86199999999999</v>
      </c>
      <c r="F96" s="1">
        <v>301.55700000000002</v>
      </c>
      <c r="G96" s="1">
        <v>59.561999999999998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f t="shared" si="3"/>
        <v>479.98099999999999</v>
      </c>
      <c r="V96" s="8"/>
      <c r="W96" s="8"/>
      <c r="X96" s="8"/>
    </row>
    <row r="97" spans="2:24" x14ac:dyDescent="0.25">
      <c r="B97" s="1"/>
      <c r="C97" s="14" t="s">
        <v>10</v>
      </c>
      <c r="D97" s="1">
        <v>0</v>
      </c>
      <c r="E97" s="1">
        <v>0</v>
      </c>
      <c r="F97" s="1">
        <v>0</v>
      </c>
      <c r="G97" s="1">
        <v>0</v>
      </c>
      <c r="H97" s="1">
        <v>236.84</v>
      </c>
      <c r="I97" s="1">
        <v>459.23</v>
      </c>
      <c r="J97" s="1">
        <v>41.619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f t="shared" si="3"/>
        <v>737.68900000000008</v>
      </c>
      <c r="V97" s="8"/>
      <c r="W97" s="8"/>
      <c r="X97" s="8"/>
    </row>
    <row r="98" spans="2:24" x14ac:dyDescent="0.25">
      <c r="B98" s="1"/>
      <c r="C98" s="14" t="s">
        <v>20</v>
      </c>
      <c r="D98" s="1">
        <v>79650.623000000007</v>
      </c>
      <c r="E98" s="1">
        <v>102993.92</v>
      </c>
      <c r="F98" s="1">
        <v>133340.6</v>
      </c>
      <c r="G98" s="1">
        <v>111957.083</v>
      </c>
      <c r="H98" s="1">
        <v>106719.24</v>
      </c>
      <c r="I98" s="1">
        <v>86529.623999999996</v>
      </c>
      <c r="J98" s="1">
        <v>107696.962</v>
      </c>
      <c r="K98" s="1">
        <v>108283.617</v>
      </c>
      <c r="L98" s="1">
        <v>76790.039000000004</v>
      </c>
      <c r="M98" s="1">
        <v>67090.892000000007</v>
      </c>
      <c r="N98" s="1">
        <v>61218.148000000001</v>
      </c>
      <c r="O98" s="1">
        <v>54298.593000000001</v>
      </c>
      <c r="P98" s="1">
        <f t="shared" si="3"/>
        <v>1096569.341</v>
      </c>
      <c r="V98" s="8"/>
      <c r="W98" s="8"/>
      <c r="X98" s="8"/>
    </row>
    <row r="99" spans="2:24" x14ac:dyDescent="0.25">
      <c r="B99" s="20" t="s">
        <v>46</v>
      </c>
      <c r="C99" s="21"/>
      <c r="D99" s="6">
        <v>172213.10500000001</v>
      </c>
      <c r="E99" s="6">
        <v>193457.992</v>
      </c>
      <c r="F99" s="6">
        <v>264654.17599999998</v>
      </c>
      <c r="G99" s="6">
        <v>218784.239</v>
      </c>
      <c r="H99" s="6">
        <v>196392.52</v>
      </c>
      <c r="I99" s="6">
        <v>181135.10500000001</v>
      </c>
      <c r="J99" s="6">
        <v>212503.00700000001</v>
      </c>
      <c r="K99" s="6">
        <v>206214.49100000001</v>
      </c>
      <c r="L99" s="6">
        <v>192620.54399999999</v>
      </c>
      <c r="M99" s="6">
        <v>184897.8</v>
      </c>
      <c r="N99" s="6">
        <v>172236.60399999999</v>
      </c>
      <c r="O99" s="6">
        <v>168966.125</v>
      </c>
      <c r="P99" s="6">
        <f t="shared" si="3"/>
        <v>2364075.7080000001</v>
      </c>
      <c r="V99" s="8"/>
      <c r="W99" s="8"/>
      <c r="X99" s="8"/>
    </row>
    <row r="100" spans="2:24" x14ac:dyDescent="0.25">
      <c r="B100" s="1" t="s">
        <v>19</v>
      </c>
      <c r="C100" s="14" t="s">
        <v>19</v>
      </c>
      <c r="D100" s="1">
        <v>838.37800000000004</v>
      </c>
      <c r="E100" s="1">
        <v>750.346</v>
      </c>
      <c r="F100" s="1">
        <v>1219.998</v>
      </c>
      <c r="G100" s="1">
        <v>827.64300000000003</v>
      </c>
      <c r="H100" s="1">
        <v>297.19400000000002</v>
      </c>
      <c r="I100" s="1">
        <v>1018.7670000000001</v>
      </c>
      <c r="J100" s="1">
        <v>1435.452</v>
      </c>
      <c r="K100" s="1">
        <v>1448.932</v>
      </c>
      <c r="L100" s="1">
        <v>1642.5609999999999</v>
      </c>
      <c r="M100" s="1">
        <v>1779.42</v>
      </c>
      <c r="N100" s="1">
        <v>1433.2429999999999</v>
      </c>
      <c r="O100" s="1">
        <v>1557.337</v>
      </c>
      <c r="P100" s="1">
        <f t="shared" si="3"/>
        <v>14249.271000000001</v>
      </c>
      <c r="V100" s="8"/>
      <c r="W100" s="8"/>
      <c r="X100" s="8"/>
    </row>
    <row r="101" spans="2:24" x14ac:dyDescent="0.25">
      <c r="B101" s="20" t="s">
        <v>49</v>
      </c>
      <c r="C101" s="21"/>
      <c r="D101" s="6">
        <v>838.37800000000004</v>
      </c>
      <c r="E101" s="6">
        <v>750.346</v>
      </c>
      <c r="F101" s="6">
        <v>1219.998</v>
      </c>
      <c r="G101" s="6">
        <v>827.64300000000003</v>
      </c>
      <c r="H101" s="6">
        <v>297.19400000000002</v>
      </c>
      <c r="I101" s="6">
        <v>1018.7670000000001</v>
      </c>
      <c r="J101" s="6">
        <v>1435.452</v>
      </c>
      <c r="K101" s="6">
        <v>1448.932</v>
      </c>
      <c r="L101" s="6">
        <v>1642.5609999999999</v>
      </c>
      <c r="M101" s="6">
        <v>1779.42</v>
      </c>
      <c r="N101" s="6">
        <v>1433.2429999999999</v>
      </c>
      <c r="O101" s="6">
        <v>1557.337</v>
      </c>
      <c r="P101" s="6">
        <f t="shared" si="3"/>
        <v>14249.271000000001</v>
      </c>
      <c r="V101" s="8"/>
      <c r="W101" s="8"/>
      <c r="X101" s="8"/>
    </row>
    <row r="102" spans="2:24" s="2" customFormat="1" x14ac:dyDescent="0.25">
      <c r="B102" s="1" t="s">
        <v>6</v>
      </c>
      <c r="C102" s="14" t="s">
        <v>3</v>
      </c>
      <c r="D102" s="1">
        <v>0</v>
      </c>
      <c r="E102" s="1">
        <v>0</v>
      </c>
      <c r="F102" s="1">
        <v>0</v>
      </c>
      <c r="G102" s="1">
        <v>42.643000000000001</v>
      </c>
      <c r="H102" s="1">
        <v>0</v>
      </c>
      <c r="I102" s="1">
        <v>0</v>
      </c>
      <c r="J102" s="1">
        <v>0</v>
      </c>
      <c r="K102" s="1">
        <v>0</v>
      </c>
      <c r="L102" s="1">
        <v>89.141999999999996</v>
      </c>
      <c r="M102" s="1">
        <v>22.809000000000001</v>
      </c>
      <c r="N102" s="1">
        <v>0</v>
      </c>
      <c r="O102" s="1">
        <v>0</v>
      </c>
      <c r="P102" s="1">
        <f t="shared" si="3"/>
        <v>154.59399999999999</v>
      </c>
      <c r="V102" s="11"/>
      <c r="W102" s="11"/>
      <c r="X102" s="11"/>
    </row>
    <row r="103" spans="2:24" x14ac:dyDescent="0.25">
      <c r="B103" s="1"/>
      <c r="C103" s="14" t="s">
        <v>4</v>
      </c>
      <c r="D103" s="1">
        <v>0</v>
      </c>
      <c r="E103" s="1">
        <v>0</v>
      </c>
      <c r="F103" s="1">
        <v>0</v>
      </c>
      <c r="G103" s="1">
        <v>3335.9430000000002</v>
      </c>
      <c r="H103" s="1">
        <v>1139.4269999999999</v>
      </c>
      <c r="I103" s="1">
        <v>0</v>
      </c>
      <c r="J103" s="1">
        <v>0</v>
      </c>
      <c r="K103" s="1">
        <v>311.048</v>
      </c>
      <c r="L103" s="1">
        <v>1393.221</v>
      </c>
      <c r="M103" s="1">
        <v>3011.7460000000001</v>
      </c>
      <c r="N103" s="1">
        <v>1333.3130000000001</v>
      </c>
      <c r="O103" s="1">
        <v>1081.0989999999999</v>
      </c>
      <c r="P103" s="1">
        <f t="shared" si="3"/>
        <v>11605.796999999999</v>
      </c>
      <c r="V103" s="8"/>
      <c r="W103" s="8"/>
      <c r="X103" s="8"/>
    </row>
    <row r="104" spans="2:24" x14ac:dyDescent="0.25">
      <c r="B104" s="1"/>
      <c r="C104" s="14" t="s">
        <v>5</v>
      </c>
      <c r="D104" s="1">
        <v>0</v>
      </c>
      <c r="E104" s="1">
        <v>0</v>
      </c>
      <c r="F104" s="1">
        <v>0</v>
      </c>
      <c r="G104" s="1">
        <v>453.72500000000002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61.454000000000001</v>
      </c>
      <c r="N104" s="1">
        <v>0</v>
      </c>
      <c r="O104" s="1">
        <v>0</v>
      </c>
      <c r="P104" s="1">
        <f t="shared" si="3"/>
        <v>515.17899999999997</v>
      </c>
      <c r="V104" s="8"/>
      <c r="W104" s="8"/>
      <c r="X104" s="8"/>
    </row>
    <row r="105" spans="2:24" x14ac:dyDescent="0.25">
      <c r="B105" s="1"/>
      <c r="C105" s="14" t="s">
        <v>6</v>
      </c>
      <c r="D105" s="1">
        <v>10047.357</v>
      </c>
      <c r="E105" s="1">
        <v>9623.527</v>
      </c>
      <c r="F105" s="1">
        <v>15154.233</v>
      </c>
      <c r="G105" s="1">
        <v>15575.31</v>
      </c>
      <c r="H105" s="1">
        <v>12352.688</v>
      </c>
      <c r="I105" s="1">
        <v>6899.5469999999996</v>
      </c>
      <c r="J105" s="1">
        <v>2052.547</v>
      </c>
      <c r="K105" s="1">
        <v>3592.3890000000001</v>
      </c>
      <c r="L105" s="1">
        <v>7940.6210000000001</v>
      </c>
      <c r="M105" s="1">
        <v>11653.066999999999</v>
      </c>
      <c r="N105" s="1">
        <v>9342.5110000000004</v>
      </c>
      <c r="O105" s="1">
        <v>9233.0879999999997</v>
      </c>
      <c r="P105" s="1">
        <f t="shared" si="3"/>
        <v>113466.88499999999</v>
      </c>
      <c r="V105" s="8"/>
      <c r="W105" s="8"/>
      <c r="X105" s="8"/>
    </row>
    <row r="106" spans="2:24" x14ac:dyDescent="0.25">
      <c r="B106" s="1"/>
      <c r="C106" s="14" t="s">
        <v>7</v>
      </c>
      <c r="D106" s="1">
        <v>741.1</v>
      </c>
      <c r="E106" s="1">
        <v>0</v>
      </c>
      <c r="F106" s="1">
        <v>0</v>
      </c>
      <c r="G106" s="1">
        <v>267.37700000000001</v>
      </c>
      <c r="H106" s="1">
        <v>0</v>
      </c>
      <c r="I106" s="1">
        <v>0</v>
      </c>
      <c r="J106" s="1">
        <v>385.42200000000003</v>
      </c>
      <c r="K106" s="1">
        <v>1308.567</v>
      </c>
      <c r="L106" s="1">
        <v>2545.6120000000001</v>
      </c>
      <c r="M106" s="1">
        <v>2624.71</v>
      </c>
      <c r="N106" s="1">
        <v>2436.3910000000001</v>
      </c>
      <c r="O106" s="1">
        <v>2369.2719999999999</v>
      </c>
      <c r="P106" s="1">
        <f t="shared" si="3"/>
        <v>12678.451000000001</v>
      </c>
      <c r="V106" s="8"/>
      <c r="W106" s="8"/>
      <c r="X106" s="8"/>
    </row>
    <row r="107" spans="2:24" x14ac:dyDescent="0.25">
      <c r="B107" s="1"/>
      <c r="C107" s="14" t="s">
        <v>8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43.585999999999999</v>
      </c>
      <c r="N107" s="1">
        <v>0</v>
      </c>
      <c r="O107" s="1">
        <v>0</v>
      </c>
      <c r="P107" s="1">
        <f t="shared" si="3"/>
        <v>43.585999999999999</v>
      </c>
      <c r="V107" s="8"/>
      <c r="W107" s="8"/>
      <c r="X107" s="8"/>
    </row>
    <row r="108" spans="2:24" x14ac:dyDescent="0.25">
      <c r="B108" s="1"/>
      <c r="C108" s="14" t="s">
        <v>9</v>
      </c>
      <c r="D108" s="1">
        <v>344.79700000000003</v>
      </c>
      <c r="E108" s="1">
        <v>177.25</v>
      </c>
      <c r="F108" s="1">
        <v>0</v>
      </c>
      <c r="G108" s="1">
        <v>1523.5440000000001</v>
      </c>
      <c r="H108" s="1">
        <v>1545.655</v>
      </c>
      <c r="I108" s="1">
        <v>43.726999999999997</v>
      </c>
      <c r="J108" s="1">
        <v>114.206</v>
      </c>
      <c r="K108" s="1">
        <v>547.39700000000005</v>
      </c>
      <c r="L108" s="1">
        <v>0</v>
      </c>
      <c r="M108" s="1">
        <v>405.27600000000001</v>
      </c>
      <c r="N108" s="1">
        <v>122.741</v>
      </c>
      <c r="O108" s="1">
        <v>0</v>
      </c>
      <c r="P108" s="1">
        <f t="shared" si="3"/>
        <v>4824.5929999999998</v>
      </c>
      <c r="V108" s="8"/>
      <c r="W108" s="8"/>
      <c r="X108" s="8"/>
    </row>
    <row r="109" spans="2:24" x14ac:dyDescent="0.25">
      <c r="B109" s="20" t="s">
        <v>45</v>
      </c>
      <c r="C109" s="21"/>
      <c r="D109" s="6">
        <v>11133.254000000001</v>
      </c>
      <c r="E109" s="6">
        <v>9800.777</v>
      </c>
      <c r="F109" s="6">
        <v>15154.233</v>
      </c>
      <c r="G109" s="6">
        <v>21198.542000000001</v>
      </c>
      <c r="H109" s="6">
        <v>15037.77</v>
      </c>
      <c r="I109" s="6">
        <v>6943.2740000000003</v>
      </c>
      <c r="J109" s="6">
        <v>2552.1750000000002</v>
      </c>
      <c r="K109" s="6">
        <v>5759.4009999999998</v>
      </c>
      <c r="L109" s="6">
        <v>11968.596</v>
      </c>
      <c r="M109" s="6">
        <v>17822.648000000001</v>
      </c>
      <c r="N109" s="6">
        <v>13234.956</v>
      </c>
      <c r="O109" s="6">
        <v>12683.459000000001</v>
      </c>
      <c r="P109" s="6">
        <f t="shared" si="3"/>
        <v>143289.08500000002</v>
      </c>
      <c r="V109" s="8"/>
      <c r="W109" s="8"/>
      <c r="X109" s="8"/>
    </row>
    <row r="110" spans="2:24" x14ac:dyDescent="0.25">
      <c r="B110" s="1" t="s">
        <v>7</v>
      </c>
      <c r="C110" s="14" t="s">
        <v>2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2.5</v>
      </c>
      <c r="N110" s="1">
        <v>15</v>
      </c>
      <c r="O110" s="1">
        <v>0</v>
      </c>
      <c r="P110" s="1">
        <f t="shared" si="3"/>
        <v>17.5</v>
      </c>
      <c r="V110" s="8"/>
      <c r="W110" s="8"/>
      <c r="X110" s="8"/>
    </row>
    <row r="111" spans="2:24" x14ac:dyDescent="0.25">
      <c r="B111" s="1"/>
      <c r="C111" s="14" t="s">
        <v>3</v>
      </c>
      <c r="D111" s="1">
        <v>2144.998</v>
      </c>
      <c r="E111" s="1">
        <v>1573.4670000000001</v>
      </c>
      <c r="F111" s="1">
        <v>1105.5899999999999</v>
      </c>
      <c r="G111" s="1">
        <v>2481.7959999999998</v>
      </c>
      <c r="H111" s="1">
        <v>168.59299999999999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f t="shared" si="3"/>
        <v>7474.4440000000004</v>
      </c>
      <c r="V111" s="8"/>
      <c r="W111" s="8"/>
      <c r="X111" s="8"/>
    </row>
    <row r="112" spans="2:24" s="2" customFormat="1" x14ac:dyDescent="0.25">
      <c r="B112" s="1"/>
      <c r="C112" s="14" t="s">
        <v>4</v>
      </c>
      <c r="D112" s="1">
        <v>2981.8939999999998</v>
      </c>
      <c r="E112" s="1">
        <v>919.87699999999995</v>
      </c>
      <c r="F112" s="1">
        <v>4189.9939999999997</v>
      </c>
      <c r="G112" s="1">
        <v>2963.2959999999998</v>
      </c>
      <c r="H112" s="1">
        <v>1218.3340000000001</v>
      </c>
      <c r="I112" s="1">
        <v>0</v>
      </c>
      <c r="J112" s="1">
        <v>0</v>
      </c>
      <c r="K112" s="1">
        <v>0</v>
      </c>
      <c r="L112" s="1">
        <v>0</v>
      </c>
      <c r="M112" s="1">
        <v>122.417</v>
      </c>
      <c r="N112" s="1">
        <v>1177.2059999999999</v>
      </c>
      <c r="O112" s="1">
        <v>891.66899999999998</v>
      </c>
      <c r="P112" s="1">
        <f t="shared" si="3"/>
        <v>14464.687</v>
      </c>
      <c r="V112" s="11"/>
      <c r="W112" s="11"/>
      <c r="X112" s="11"/>
    </row>
    <row r="113" spans="2:24" x14ac:dyDescent="0.25">
      <c r="B113" s="1"/>
      <c r="C113" s="14" t="s">
        <v>12</v>
      </c>
      <c r="D113" s="1">
        <v>985.99099999999999</v>
      </c>
      <c r="E113" s="1">
        <v>47.533999999999999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122.965</v>
      </c>
      <c r="N113" s="1">
        <v>0</v>
      </c>
      <c r="O113" s="1">
        <v>0</v>
      </c>
      <c r="P113" s="1">
        <f t="shared" si="3"/>
        <v>1156.49</v>
      </c>
      <c r="V113" s="8"/>
      <c r="W113" s="8"/>
      <c r="X113" s="8"/>
    </row>
    <row r="114" spans="2:24" x14ac:dyDescent="0.25">
      <c r="B114" s="1"/>
      <c r="C114" s="14" t="s">
        <v>15</v>
      </c>
      <c r="D114" s="1">
        <v>0</v>
      </c>
      <c r="E114" s="1">
        <v>0</v>
      </c>
      <c r="F114" s="1">
        <v>0</v>
      </c>
      <c r="G114" s="1">
        <v>0</v>
      </c>
      <c r="H114" s="1">
        <v>203.05099999999999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f t="shared" si="3"/>
        <v>203.05099999999999</v>
      </c>
      <c r="V114" s="8"/>
      <c r="W114" s="8"/>
      <c r="X114" s="8"/>
    </row>
    <row r="115" spans="2:24" x14ac:dyDescent="0.25">
      <c r="B115" s="1"/>
      <c r="C115" s="14" t="s">
        <v>5</v>
      </c>
      <c r="D115" s="1">
        <v>132.65</v>
      </c>
      <c r="E115" s="1">
        <v>0</v>
      </c>
      <c r="F115" s="1">
        <v>122.71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61.585000000000001</v>
      </c>
      <c r="N115" s="1">
        <v>59.561999999999998</v>
      </c>
      <c r="O115" s="1">
        <v>122.729</v>
      </c>
      <c r="P115" s="1">
        <f t="shared" ref="P115:P145" si="4">SUM(D115:O115)</f>
        <v>499.23599999999999</v>
      </c>
      <c r="V115" s="8"/>
      <c r="W115" s="8"/>
      <c r="X115" s="8"/>
    </row>
    <row r="116" spans="2:24" s="2" customFormat="1" x14ac:dyDescent="0.25">
      <c r="B116" s="1"/>
      <c r="C116" s="14" t="s">
        <v>6</v>
      </c>
      <c r="D116" s="1">
        <v>0</v>
      </c>
      <c r="E116" s="1">
        <v>0</v>
      </c>
      <c r="F116" s="1">
        <v>107.71</v>
      </c>
      <c r="G116" s="1">
        <v>0</v>
      </c>
      <c r="H116" s="1">
        <v>75.786000000000001</v>
      </c>
      <c r="I116" s="1">
        <v>0</v>
      </c>
      <c r="J116" s="1">
        <v>0</v>
      </c>
      <c r="K116" s="1">
        <v>0</v>
      </c>
      <c r="L116" s="1">
        <v>47.220999999999997</v>
      </c>
      <c r="M116" s="1">
        <v>436.93599999999998</v>
      </c>
      <c r="N116" s="1">
        <v>1853.423</v>
      </c>
      <c r="O116" s="1">
        <v>1711.2239999999999</v>
      </c>
      <c r="P116" s="1">
        <f t="shared" si="4"/>
        <v>4232.3</v>
      </c>
      <c r="V116" s="11"/>
      <c r="W116" s="11"/>
      <c r="X116" s="11"/>
    </row>
    <row r="117" spans="2:24" x14ac:dyDescent="0.25">
      <c r="B117" s="1"/>
      <c r="C117" s="14" t="s">
        <v>7</v>
      </c>
      <c r="D117" s="1">
        <v>21846.808000000001</v>
      </c>
      <c r="E117" s="1">
        <v>18598.233</v>
      </c>
      <c r="F117" s="1">
        <v>28136.816999999999</v>
      </c>
      <c r="G117" s="1">
        <v>24293.812999999998</v>
      </c>
      <c r="H117" s="1">
        <v>11370.611000000001</v>
      </c>
      <c r="I117" s="1">
        <v>2320.096</v>
      </c>
      <c r="J117" s="1">
        <v>1230.441</v>
      </c>
      <c r="K117" s="1">
        <v>1778.066</v>
      </c>
      <c r="L117" s="1">
        <v>2175.9430000000002</v>
      </c>
      <c r="M117" s="1">
        <v>11280.294</v>
      </c>
      <c r="N117" s="1">
        <v>12255.779</v>
      </c>
      <c r="O117" s="1">
        <v>15149.053</v>
      </c>
      <c r="P117" s="1">
        <f t="shared" si="4"/>
        <v>150435.95400000003</v>
      </c>
      <c r="V117" s="8"/>
      <c r="W117" s="8"/>
      <c r="X117" s="8"/>
    </row>
    <row r="118" spans="2:24" x14ac:dyDescent="0.25">
      <c r="B118" s="1"/>
      <c r="C118" s="14" t="s">
        <v>8</v>
      </c>
      <c r="D118" s="1">
        <v>1189.78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59.531999999999996</v>
      </c>
      <c r="O118" s="1">
        <v>0</v>
      </c>
      <c r="P118" s="1">
        <f t="shared" si="4"/>
        <v>1249.3119999999999</v>
      </c>
      <c r="T118" s="8"/>
      <c r="U118" s="8"/>
      <c r="V118" s="8"/>
      <c r="W118" s="8"/>
      <c r="X118" s="8"/>
    </row>
    <row r="119" spans="2:24" x14ac:dyDescent="0.25">
      <c r="B119" s="1"/>
      <c r="C119" s="14" t="s">
        <v>9</v>
      </c>
      <c r="D119" s="1">
        <v>578.85400000000004</v>
      </c>
      <c r="E119" s="1">
        <v>194.87799999999999</v>
      </c>
      <c r="F119" s="1">
        <v>1803.5219999999999</v>
      </c>
      <c r="G119" s="1">
        <v>2543.3820000000001</v>
      </c>
      <c r="H119" s="1">
        <v>911.20399999999995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f t="shared" si="4"/>
        <v>6031.84</v>
      </c>
      <c r="T119" s="8"/>
      <c r="U119" s="8"/>
      <c r="V119" s="8"/>
      <c r="W119" s="8"/>
      <c r="X119" s="8"/>
    </row>
    <row r="120" spans="2:24" x14ac:dyDescent="0.25">
      <c r="B120" s="1"/>
      <c r="C120" s="14" t="s">
        <v>10</v>
      </c>
      <c r="D120" s="1">
        <v>0</v>
      </c>
      <c r="E120" s="1">
        <v>0</v>
      </c>
      <c r="F120" s="1">
        <v>0</v>
      </c>
      <c r="G120" s="1">
        <v>254.143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f t="shared" si="4"/>
        <v>254.143</v>
      </c>
      <c r="T120" s="8"/>
      <c r="U120" s="8"/>
      <c r="V120" s="8"/>
      <c r="W120" s="8"/>
      <c r="X120" s="8"/>
    </row>
    <row r="121" spans="2:24" s="2" customFormat="1" x14ac:dyDescent="0.25">
      <c r="B121" s="1"/>
      <c r="C121" s="14" t="s">
        <v>20</v>
      </c>
      <c r="D121" s="1">
        <v>3549.5250000000001</v>
      </c>
      <c r="E121" s="1">
        <v>1812.808</v>
      </c>
      <c r="F121" s="1">
        <v>965.63699999999994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151.047</v>
      </c>
      <c r="O121" s="1">
        <v>73.75</v>
      </c>
      <c r="P121" s="1">
        <f t="shared" si="4"/>
        <v>6552.7669999999998</v>
      </c>
      <c r="T121" s="11"/>
      <c r="U121" s="11"/>
      <c r="V121" s="11"/>
      <c r="W121" s="11"/>
      <c r="X121" s="11"/>
    </row>
    <row r="122" spans="2:24" x14ac:dyDescent="0.25">
      <c r="B122" s="20" t="s">
        <v>44</v>
      </c>
      <c r="C122" s="21"/>
      <c r="D122" s="6">
        <v>33410.5</v>
      </c>
      <c r="E122" s="6">
        <v>23146.796999999999</v>
      </c>
      <c r="F122" s="6">
        <v>36431.980000000003</v>
      </c>
      <c r="G122" s="6">
        <v>32536.43</v>
      </c>
      <c r="H122" s="6">
        <v>13947.579</v>
      </c>
      <c r="I122" s="6">
        <v>2320.096</v>
      </c>
      <c r="J122" s="6">
        <v>1230.441</v>
      </c>
      <c r="K122" s="6">
        <v>1778.066</v>
      </c>
      <c r="L122" s="6">
        <v>2223.1640000000002</v>
      </c>
      <c r="M122" s="6">
        <v>12026.697</v>
      </c>
      <c r="N122" s="6">
        <v>15571.549000000001</v>
      </c>
      <c r="O122" s="6">
        <v>17948.424999999999</v>
      </c>
      <c r="P122" s="6">
        <f t="shared" si="4"/>
        <v>192571.72399999993</v>
      </c>
      <c r="T122" s="8"/>
      <c r="U122" s="8"/>
      <c r="V122" s="8"/>
      <c r="W122" s="8"/>
      <c r="X122" s="8"/>
    </row>
    <row r="123" spans="2:24" s="2" customFormat="1" x14ac:dyDescent="0.25">
      <c r="B123" s="1" t="s">
        <v>8</v>
      </c>
      <c r="C123" s="14" t="s">
        <v>8</v>
      </c>
      <c r="D123" s="1">
        <v>1444.2750000000001</v>
      </c>
      <c r="E123" s="1">
        <v>1983.671</v>
      </c>
      <c r="F123" s="1">
        <v>6516.3890000000001</v>
      </c>
      <c r="G123" s="1">
        <v>5992.4589999999998</v>
      </c>
      <c r="H123" s="1">
        <v>3830.3710000000001</v>
      </c>
      <c r="I123" s="1">
        <v>1652.191</v>
      </c>
      <c r="J123" s="1">
        <v>1719.374</v>
      </c>
      <c r="K123" s="1">
        <v>1214.1669999999999</v>
      </c>
      <c r="L123" s="1">
        <v>1636.981</v>
      </c>
      <c r="M123" s="1">
        <v>2403.6089999999999</v>
      </c>
      <c r="N123" s="1">
        <v>1878.5129999999999</v>
      </c>
      <c r="O123" s="1">
        <v>2096.7710000000002</v>
      </c>
      <c r="P123" s="1">
        <f t="shared" si="4"/>
        <v>32368.770999999997</v>
      </c>
      <c r="T123" s="11"/>
      <c r="U123" s="11"/>
      <c r="V123" s="11"/>
      <c r="W123" s="11"/>
      <c r="X123" s="11"/>
    </row>
    <row r="124" spans="2:24" x14ac:dyDescent="0.25">
      <c r="B124" s="20" t="s">
        <v>43</v>
      </c>
      <c r="C124" s="21"/>
      <c r="D124" s="6">
        <v>1444.2750000000001</v>
      </c>
      <c r="E124" s="6">
        <v>1983.671</v>
      </c>
      <c r="F124" s="6">
        <v>6516.3890000000001</v>
      </c>
      <c r="G124" s="6">
        <v>5992.4589999999998</v>
      </c>
      <c r="H124" s="6">
        <v>3830.3710000000001</v>
      </c>
      <c r="I124" s="6">
        <v>1652.191</v>
      </c>
      <c r="J124" s="6">
        <v>1719.374</v>
      </c>
      <c r="K124" s="6">
        <v>1214.1669999999999</v>
      </c>
      <c r="L124" s="6">
        <v>1636.981</v>
      </c>
      <c r="M124" s="6">
        <v>2403.6089999999999</v>
      </c>
      <c r="N124" s="6">
        <v>1878.5129999999999</v>
      </c>
      <c r="O124" s="6">
        <v>2096.7710000000002</v>
      </c>
      <c r="P124" s="6">
        <f t="shared" si="4"/>
        <v>32368.770999999997</v>
      </c>
      <c r="T124" s="8"/>
      <c r="U124" s="8"/>
      <c r="V124" s="8"/>
      <c r="W124" s="8"/>
      <c r="X124" s="8"/>
    </row>
    <row r="125" spans="2:24" x14ac:dyDescent="0.25">
      <c r="B125" s="1" t="s">
        <v>22</v>
      </c>
      <c r="C125" s="14" t="s">
        <v>22</v>
      </c>
      <c r="D125" s="1">
        <v>12220.485000000001</v>
      </c>
      <c r="E125" s="1">
        <v>11334.141</v>
      </c>
      <c r="F125" s="1">
        <v>20298.773000000001</v>
      </c>
      <c r="G125" s="1">
        <v>23875.728999999999</v>
      </c>
      <c r="H125" s="1">
        <v>27475.251</v>
      </c>
      <c r="I125" s="1">
        <v>24977.958999999999</v>
      </c>
      <c r="J125" s="1">
        <v>26327.737000000001</v>
      </c>
      <c r="K125" s="1">
        <v>30126.463</v>
      </c>
      <c r="L125" s="1">
        <v>21768.366000000002</v>
      </c>
      <c r="M125" s="1">
        <v>28216.796999999999</v>
      </c>
      <c r="N125" s="1">
        <v>30762.107</v>
      </c>
      <c r="O125" s="1">
        <v>28518.472000000002</v>
      </c>
      <c r="P125" s="1">
        <f t="shared" si="4"/>
        <v>285902.27999999997</v>
      </c>
      <c r="R125" s="2"/>
      <c r="T125" s="8"/>
      <c r="U125" s="8"/>
      <c r="V125" s="8"/>
      <c r="W125" s="8"/>
      <c r="X125" s="8"/>
    </row>
    <row r="126" spans="2:24" x14ac:dyDescent="0.25">
      <c r="B126" s="1"/>
      <c r="C126" s="14" t="s">
        <v>25</v>
      </c>
      <c r="D126" s="1">
        <v>0</v>
      </c>
      <c r="E126" s="1">
        <v>0</v>
      </c>
      <c r="F126" s="1">
        <v>385.72899999999998</v>
      </c>
      <c r="G126" s="1">
        <v>740.29600000000005</v>
      </c>
      <c r="H126" s="1">
        <v>552.24800000000005</v>
      </c>
      <c r="I126" s="1">
        <v>527.86199999999997</v>
      </c>
      <c r="J126" s="1">
        <v>101.95</v>
      </c>
      <c r="K126" s="1">
        <v>210.28399999999999</v>
      </c>
      <c r="L126" s="1">
        <v>321.46300000000002</v>
      </c>
      <c r="M126" s="1">
        <v>358.28399999999999</v>
      </c>
      <c r="N126" s="1">
        <v>141.37100000000001</v>
      </c>
      <c r="O126" s="1">
        <v>104.16200000000001</v>
      </c>
      <c r="P126" s="1">
        <f t="shared" si="4"/>
        <v>3443.6490000000003</v>
      </c>
      <c r="T126" s="8"/>
      <c r="U126" s="8"/>
      <c r="V126" s="8"/>
      <c r="W126" s="8"/>
      <c r="X126" s="8"/>
    </row>
    <row r="127" spans="2:24" x14ac:dyDescent="0.25">
      <c r="B127" s="1"/>
      <c r="C127" s="14" t="s">
        <v>26</v>
      </c>
      <c r="D127" s="1">
        <v>716.01499999999999</v>
      </c>
      <c r="E127" s="1">
        <v>247.821</v>
      </c>
      <c r="F127" s="1">
        <v>1239.153</v>
      </c>
      <c r="G127" s="1">
        <v>1455.36</v>
      </c>
      <c r="H127" s="1">
        <v>1227.712</v>
      </c>
      <c r="I127" s="1">
        <v>870.09199999999998</v>
      </c>
      <c r="J127" s="1">
        <v>1545.4870000000001</v>
      </c>
      <c r="K127" s="1">
        <v>634.02200000000005</v>
      </c>
      <c r="L127" s="1">
        <v>336.52499999999998</v>
      </c>
      <c r="M127" s="1">
        <v>464.14600000000002</v>
      </c>
      <c r="N127" s="1">
        <v>1892.2840000000001</v>
      </c>
      <c r="O127" s="1">
        <v>968.84</v>
      </c>
      <c r="P127" s="1">
        <f t="shared" si="4"/>
        <v>11597.457</v>
      </c>
      <c r="T127" s="8"/>
      <c r="U127" s="8"/>
      <c r="V127" s="8"/>
      <c r="W127" s="8"/>
      <c r="X127" s="8"/>
    </row>
    <row r="128" spans="2:24" s="2" customFormat="1" x14ac:dyDescent="0.25">
      <c r="B128" s="1"/>
      <c r="C128" s="14" t="s">
        <v>20</v>
      </c>
      <c r="D128" s="1">
        <v>320.56799999999998</v>
      </c>
      <c r="E128" s="1">
        <v>123.95099999999999</v>
      </c>
      <c r="F128" s="1">
        <v>1417.837</v>
      </c>
      <c r="G128" s="1">
        <v>3958.1210000000001</v>
      </c>
      <c r="H128" s="1">
        <v>3917.5140000000001</v>
      </c>
      <c r="I128" s="1">
        <v>5009.2640000000001</v>
      </c>
      <c r="J128" s="1">
        <v>2726.2530000000002</v>
      </c>
      <c r="K128" s="1">
        <v>95.844999999999999</v>
      </c>
      <c r="L128" s="1">
        <v>0</v>
      </c>
      <c r="M128" s="1">
        <v>0</v>
      </c>
      <c r="N128" s="1">
        <v>0</v>
      </c>
      <c r="O128" s="1">
        <v>0</v>
      </c>
      <c r="P128" s="1">
        <f t="shared" si="4"/>
        <v>17569.353000000003</v>
      </c>
      <c r="T128" s="11"/>
      <c r="U128" s="11"/>
      <c r="V128" s="11"/>
      <c r="W128" s="11"/>
      <c r="X128" s="11"/>
    </row>
    <row r="129" spans="2:24" x14ac:dyDescent="0.25">
      <c r="B129" s="20" t="s">
        <v>42</v>
      </c>
      <c r="C129" s="21"/>
      <c r="D129" s="6">
        <v>13257.067999999999</v>
      </c>
      <c r="E129" s="6">
        <v>11705.913</v>
      </c>
      <c r="F129" s="6">
        <v>23341.491999999998</v>
      </c>
      <c r="G129" s="6">
        <v>30029.506000000001</v>
      </c>
      <c r="H129" s="6">
        <v>33172.724999999999</v>
      </c>
      <c r="I129" s="6">
        <v>31385.177</v>
      </c>
      <c r="J129" s="6">
        <v>30701.427</v>
      </c>
      <c r="K129" s="6">
        <v>31066.614000000001</v>
      </c>
      <c r="L129" s="6">
        <v>22426.353999999999</v>
      </c>
      <c r="M129" s="6">
        <v>29039.226999999999</v>
      </c>
      <c r="N129" s="6">
        <v>32795.762000000002</v>
      </c>
      <c r="O129" s="6">
        <v>29591.473999999998</v>
      </c>
      <c r="P129" s="6">
        <f t="shared" si="4"/>
        <v>318512.73899999994</v>
      </c>
      <c r="T129" s="8"/>
      <c r="U129" s="8"/>
      <c r="V129" s="8"/>
      <c r="W129" s="8"/>
      <c r="X129" s="8"/>
    </row>
    <row r="130" spans="2:24" s="2" customFormat="1" x14ac:dyDescent="0.25">
      <c r="B130" s="1" t="s">
        <v>14</v>
      </c>
      <c r="C130" s="14" t="s">
        <v>14</v>
      </c>
      <c r="D130" s="1">
        <v>2009.2049999999999</v>
      </c>
      <c r="E130" s="1">
        <v>956.73500000000001</v>
      </c>
      <c r="F130" s="1">
        <v>350.28100000000001</v>
      </c>
      <c r="G130" s="1">
        <v>1721.338</v>
      </c>
      <c r="H130" s="1">
        <v>15586.102000000001</v>
      </c>
      <c r="I130" s="1">
        <v>21391.423999999999</v>
      </c>
      <c r="J130" s="1">
        <v>20204.109</v>
      </c>
      <c r="K130" s="1">
        <v>19098.545999999998</v>
      </c>
      <c r="L130" s="1">
        <v>15148.191999999999</v>
      </c>
      <c r="M130" s="1">
        <v>5901.7780000000002</v>
      </c>
      <c r="N130" s="1">
        <v>2081.1439999999998</v>
      </c>
      <c r="O130" s="1">
        <v>2855.8789999999999</v>
      </c>
      <c r="P130" s="1">
        <f t="shared" si="4"/>
        <v>107304.73300000001</v>
      </c>
      <c r="T130" s="11"/>
      <c r="U130" s="11"/>
      <c r="V130" s="11"/>
      <c r="W130" s="11"/>
      <c r="X130" s="11"/>
    </row>
    <row r="131" spans="2:24" x14ac:dyDescent="0.25">
      <c r="B131" s="1"/>
      <c r="C131" s="14" t="s">
        <v>20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4.9809999999999999</v>
      </c>
      <c r="K131" s="1">
        <v>0</v>
      </c>
      <c r="L131" s="1">
        <v>61.523000000000003</v>
      </c>
      <c r="M131" s="1">
        <v>0</v>
      </c>
      <c r="N131" s="1">
        <v>0</v>
      </c>
      <c r="O131" s="1">
        <v>0</v>
      </c>
      <c r="P131" s="1">
        <f t="shared" si="4"/>
        <v>66.504000000000005</v>
      </c>
      <c r="T131" s="8"/>
      <c r="U131" s="8"/>
      <c r="V131" s="8"/>
      <c r="W131" s="8"/>
      <c r="X131" s="8"/>
    </row>
    <row r="132" spans="2:24" s="2" customFormat="1" x14ac:dyDescent="0.25">
      <c r="B132" s="20" t="s">
        <v>51</v>
      </c>
      <c r="C132" s="21"/>
      <c r="D132" s="6">
        <v>2009.2049999999999</v>
      </c>
      <c r="E132" s="6">
        <v>956.73500000000001</v>
      </c>
      <c r="F132" s="6">
        <v>350.28100000000001</v>
      </c>
      <c r="G132" s="6">
        <v>1721.338</v>
      </c>
      <c r="H132" s="6">
        <v>15586.102000000001</v>
      </c>
      <c r="I132" s="6">
        <v>21391.423999999999</v>
      </c>
      <c r="J132" s="6">
        <v>20209.09</v>
      </c>
      <c r="K132" s="6">
        <v>19098.545999999998</v>
      </c>
      <c r="L132" s="6">
        <v>15209.715</v>
      </c>
      <c r="M132" s="6">
        <v>5901.7780000000002</v>
      </c>
      <c r="N132" s="6">
        <v>2081.1439999999998</v>
      </c>
      <c r="O132" s="6">
        <v>2855.8789999999999</v>
      </c>
      <c r="P132" s="6">
        <f t="shared" si="4"/>
        <v>107371.23700000001</v>
      </c>
      <c r="T132" s="11"/>
      <c r="U132" s="11"/>
      <c r="V132" s="11"/>
      <c r="W132" s="11"/>
      <c r="X132" s="11"/>
    </row>
    <row r="133" spans="2:24" x14ac:dyDescent="0.25">
      <c r="B133" s="1" t="s">
        <v>9</v>
      </c>
      <c r="C133" s="14" t="s">
        <v>2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121.175</v>
      </c>
      <c r="M133" s="1">
        <v>0</v>
      </c>
      <c r="N133" s="1">
        <v>0</v>
      </c>
      <c r="O133" s="1">
        <v>0</v>
      </c>
      <c r="P133" s="1">
        <f t="shared" si="4"/>
        <v>121.175</v>
      </c>
      <c r="T133" s="8"/>
      <c r="U133" s="8"/>
      <c r="V133" s="8"/>
      <c r="W133" s="8"/>
      <c r="X133" s="8"/>
    </row>
    <row r="134" spans="2:24" x14ac:dyDescent="0.25">
      <c r="B134" s="1"/>
      <c r="C134" s="14" t="s">
        <v>3</v>
      </c>
      <c r="D134" s="1">
        <v>247.15100000000001</v>
      </c>
      <c r="E134" s="1">
        <v>197.53399999999999</v>
      </c>
      <c r="F134" s="1">
        <v>249.99199999999999</v>
      </c>
      <c r="G134" s="1">
        <v>284.923</v>
      </c>
      <c r="H134" s="1">
        <v>24.768000000000001</v>
      </c>
      <c r="I134" s="1">
        <v>0</v>
      </c>
      <c r="J134" s="1">
        <v>0</v>
      </c>
      <c r="K134" s="1">
        <v>0</v>
      </c>
      <c r="L134" s="1">
        <v>68.394999999999996</v>
      </c>
      <c r="M134" s="1">
        <v>0</v>
      </c>
      <c r="N134" s="1">
        <v>0</v>
      </c>
      <c r="O134" s="1">
        <v>45.470999999999997</v>
      </c>
      <c r="P134" s="1">
        <f t="shared" si="4"/>
        <v>1118.2340000000002</v>
      </c>
      <c r="T134" s="8"/>
      <c r="U134" s="8"/>
      <c r="V134" s="8"/>
      <c r="W134" s="8"/>
      <c r="X134" s="8"/>
    </row>
    <row r="135" spans="2:24" s="2" customFormat="1" x14ac:dyDescent="0.25">
      <c r="B135" s="1"/>
      <c r="C135" s="14" t="s">
        <v>4</v>
      </c>
      <c r="D135" s="1">
        <v>952.59299999999996</v>
      </c>
      <c r="E135" s="1">
        <v>818.59</v>
      </c>
      <c r="F135" s="1">
        <v>1421.25</v>
      </c>
      <c r="G135" s="1">
        <v>391.83199999999999</v>
      </c>
      <c r="H135" s="1">
        <v>0</v>
      </c>
      <c r="I135" s="1">
        <v>0</v>
      </c>
      <c r="J135" s="1">
        <v>0</v>
      </c>
      <c r="K135" s="1">
        <v>0</v>
      </c>
      <c r="L135" s="1">
        <v>1901.6510000000001</v>
      </c>
      <c r="M135" s="1">
        <v>1805.518</v>
      </c>
      <c r="N135" s="1">
        <v>4777.2790000000005</v>
      </c>
      <c r="O135" s="1">
        <v>6601.8869999999997</v>
      </c>
      <c r="P135" s="1">
        <f t="shared" si="4"/>
        <v>18670.599999999999</v>
      </c>
      <c r="T135" s="11"/>
      <c r="U135" s="11"/>
      <c r="V135" s="11"/>
      <c r="W135" s="11"/>
      <c r="X135" s="11"/>
    </row>
    <row r="136" spans="2:24" x14ac:dyDescent="0.25">
      <c r="B136" s="1"/>
      <c r="C136" s="14" t="s">
        <v>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126.042</v>
      </c>
      <c r="M136" s="1">
        <v>59.502000000000002</v>
      </c>
      <c r="N136" s="1">
        <v>0</v>
      </c>
      <c r="O136" s="1">
        <v>61.386000000000003</v>
      </c>
      <c r="P136" s="1">
        <f t="shared" si="4"/>
        <v>246.93</v>
      </c>
      <c r="T136" s="8"/>
      <c r="U136" s="8"/>
      <c r="V136" s="8"/>
      <c r="W136" s="8"/>
      <c r="X136" s="8"/>
    </row>
    <row r="137" spans="2:24" x14ac:dyDescent="0.25">
      <c r="B137" s="1"/>
      <c r="C137" s="14" t="s">
        <v>6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685.53499999999997</v>
      </c>
      <c r="M137" s="1">
        <v>310</v>
      </c>
      <c r="N137" s="1">
        <v>355</v>
      </c>
      <c r="O137" s="1">
        <v>95.494</v>
      </c>
      <c r="P137" s="1">
        <f t="shared" si="4"/>
        <v>1446.0289999999998</v>
      </c>
      <c r="T137" s="8"/>
      <c r="U137" s="8"/>
      <c r="V137" s="8"/>
      <c r="W137" s="8"/>
      <c r="X137" s="8"/>
    </row>
    <row r="138" spans="2:24" x14ac:dyDescent="0.25">
      <c r="B138" s="1"/>
      <c r="C138" s="14" t="s">
        <v>7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1489.6079999999999</v>
      </c>
      <c r="M138" s="1">
        <v>122.93899999999999</v>
      </c>
      <c r="N138" s="1">
        <v>0</v>
      </c>
      <c r="O138" s="1">
        <v>206.67</v>
      </c>
      <c r="P138" s="1">
        <f t="shared" si="4"/>
        <v>1819.2170000000001</v>
      </c>
      <c r="T138" s="8"/>
      <c r="U138" s="8"/>
      <c r="V138" s="8"/>
      <c r="W138" s="8"/>
      <c r="X138" s="8"/>
    </row>
    <row r="139" spans="2:24" x14ac:dyDescent="0.25">
      <c r="B139" s="1"/>
      <c r="C139" s="14" t="s">
        <v>8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61.546999999999997</v>
      </c>
      <c r="M139" s="1">
        <v>59.34</v>
      </c>
      <c r="N139" s="1">
        <v>0</v>
      </c>
      <c r="O139" s="1">
        <v>0</v>
      </c>
      <c r="P139" s="1">
        <f t="shared" si="4"/>
        <v>120.887</v>
      </c>
      <c r="T139" s="8"/>
      <c r="U139" s="8"/>
      <c r="V139" s="8"/>
      <c r="W139" s="8"/>
      <c r="X139" s="8"/>
    </row>
    <row r="140" spans="2:24" x14ac:dyDescent="0.25">
      <c r="B140" s="1"/>
      <c r="C140" s="14" t="s">
        <v>9</v>
      </c>
      <c r="D140" s="1">
        <v>6406.72</v>
      </c>
      <c r="E140" s="1">
        <v>5404.5540000000001</v>
      </c>
      <c r="F140" s="1">
        <v>8716.5139999999992</v>
      </c>
      <c r="G140" s="1">
        <v>1639.521</v>
      </c>
      <c r="H140" s="1">
        <v>124.105</v>
      </c>
      <c r="I140" s="1">
        <v>167.34899999999999</v>
      </c>
      <c r="J140" s="1">
        <v>0</v>
      </c>
      <c r="K140" s="1">
        <v>554.29600000000005</v>
      </c>
      <c r="L140" s="1">
        <v>3075.0169999999998</v>
      </c>
      <c r="M140" s="1">
        <v>5713.8459999999995</v>
      </c>
      <c r="N140" s="1">
        <v>6542.7619999999997</v>
      </c>
      <c r="O140" s="1">
        <v>6886.5129999999999</v>
      </c>
      <c r="P140" s="1">
        <f t="shared" si="4"/>
        <v>45231.197</v>
      </c>
      <c r="T140" s="8"/>
      <c r="U140" s="8"/>
      <c r="V140" s="8"/>
      <c r="W140" s="8"/>
      <c r="X140" s="8"/>
    </row>
    <row r="141" spans="2:24" x14ac:dyDescent="0.25">
      <c r="B141" s="20" t="s">
        <v>41</v>
      </c>
      <c r="C141" s="21"/>
      <c r="D141" s="6">
        <v>7606.4639999999999</v>
      </c>
      <c r="E141" s="6">
        <v>6420.6779999999999</v>
      </c>
      <c r="F141" s="6">
        <v>10387.755999999999</v>
      </c>
      <c r="G141" s="6">
        <v>2316.2759999999998</v>
      </c>
      <c r="H141" s="6">
        <v>148.87299999999999</v>
      </c>
      <c r="I141" s="6">
        <v>167.34899999999999</v>
      </c>
      <c r="J141" s="6">
        <v>0</v>
      </c>
      <c r="K141" s="6">
        <v>554.29600000000005</v>
      </c>
      <c r="L141" s="6">
        <v>7528.97</v>
      </c>
      <c r="M141" s="6">
        <v>8071.1450000000004</v>
      </c>
      <c r="N141" s="6">
        <v>11675.040999999999</v>
      </c>
      <c r="O141" s="6">
        <v>13897.421</v>
      </c>
      <c r="P141" s="6">
        <f t="shared" si="4"/>
        <v>68774.269</v>
      </c>
      <c r="T141" s="8"/>
      <c r="U141" s="8"/>
      <c r="V141" s="8"/>
      <c r="W141" s="8"/>
      <c r="X141" s="8"/>
    </row>
    <row r="142" spans="2:24" x14ac:dyDescent="0.25">
      <c r="B142" s="1" t="s">
        <v>25</v>
      </c>
      <c r="C142" s="14" t="s">
        <v>2</v>
      </c>
      <c r="D142" s="1">
        <v>0</v>
      </c>
      <c r="E142" s="1">
        <v>0</v>
      </c>
      <c r="F142" s="1">
        <v>0</v>
      </c>
      <c r="G142" s="1">
        <v>0</v>
      </c>
      <c r="H142" s="1">
        <v>751.69500000000005</v>
      </c>
      <c r="I142" s="1">
        <v>238.69300000000001</v>
      </c>
      <c r="J142" s="1">
        <v>0</v>
      </c>
      <c r="K142" s="1">
        <v>87.635999999999996</v>
      </c>
      <c r="L142" s="1">
        <v>0</v>
      </c>
      <c r="M142" s="1">
        <v>0</v>
      </c>
      <c r="N142" s="1">
        <v>0</v>
      </c>
      <c r="O142" s="1">
        <v>0</v>
      </c>
      <c r="P142" s="1">
        <f t="shared" si="4"/>
        <v>1078.0240000000001</v>
      </c>
      <c r="T142" s="8"/>
      <c r="U142" s="8"/>
      <c r="V142" s="8"/>
      <c r="W142" s="8"/>
      <c r="X142" s="8"/>
    </row>
    <row r="143" spans="2:24" x14ac:dyDescent="0.25">
      <c r="B143" s="1"/>
      <c r="C143" s="14" t="s">
        <v>3</v>
      </c>
      <c r="D143" s="1">
        <v>0</v>
      </c>
      <c r="E143" s="1">
        <v>0</v>
      </c>
      <c r="F143" s="1">
        <v>1494.799</v>
      </c>
      <c r="G143" s="1">
        <v>0</v>
      </c>
      <c r="H143" s="1">
        <v>0</v>
      </c>
      <c r="I143" s="1">
        <v>44.865000000000002</v>
      </c>
      <c r="J143" s="1">
        <v>60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f t="shared" si="4"/>
        <v>1599.664</v>
      </c>
      <c r="T143" s="8"/>
      <c r="U143" s="8"/>
      <c r="V143" s="8"/>
      <c r="W143" s="8"/>
      <c r="X143" s="8"/>
    </row>
    <row r="144" spans="2:24" x14ac:dyDescent="0.25">
      <c r="B144" s="1"/>
      <c r="C144" s="14" t="s">
        <v>4</v>
      </c>
      <c r="D144" s="1">
        <v>0</v>
      </c>
      <c r="E144" s="1">
        <v>0</v>
      </c>
      <c r="F144" s="1">
        <v>0</v>
      </c>
      <c r="G144" s="1">
        <v>0</v>
      </c>
      <c r="H144" s="1">
        <v>1992.8119999999999</v>
      </c>
      <c r="I144" s="1">
        <v>2063.5129999999999</v>
      </c>
      <c r="J144" s="1">
        <v>765.50099999999998</v>
      </c>
      <c r="K144" s="1">
        <v>317.12200000000001</v>
      </c>
      <c r="L144" s="1">
        <v>0</v>
      </c>
      <c r="M144" s="1">
        <v>0</v>
      </c>
      <c r="N144" s="1">
        <v>0</v>
      </c>
      <c r="O144" s="1">
        <v>0</v>
      </c>
      <c r="P144" s="1">
        <f t="shared" si="4"/>
        <v>5138.9480000000003</v>
      </c>
      <c r="T144" s="8"/>
      <c r="U144" s="8"/>
      <c r="V144" s="8"/>
      <c r="W144" s="8"/>
      <c r="X144" s="8"/>
    </row>
    <row r="145" spans="2:24" x14ac:dyDescent="0.25">
      <c r="B145" s="1"/>
      <c r="C145" s="14" t="s">
        <v>17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223.60900000000001</v>
      </c>
      <c r="J145" s="1">
        <v>505.68099999999998</v>
      </c>
      <c r="K145" s="1">
        <v>0</v>
      </c>
      <c r="L145" s="1">
        <v>1230.867</v>
      </c>
      <c r="M145" s="1">
        <v>1660.046</v>
      </c>
      <c r="N145" s="1">
        <v>104.1</v>
      </c>
      <c r="O145" s="1">
        <v>0</v>
      </c>
      <c r="P145" s="1">
        <f t="shared" si="4"/>
        <v>3724.3029999999999</v>
      </c>
      <c r="T145" s="8"/>
      <c r="U145" s="8"/>
      <c r="V145" s="8"/>
      <c r="W145" s="8"/>
      <c r="X145" s="8"/>
    </row>
    <row r="146" spans="2:24" x14ac:dyDescent="0.25">
      <c r="B146" s="1"/>
      <c r="C146" s="14" t="s">
        <v>12</v>
      </c>
      <c r="D146" s="1">
        <v>1382.097</v>
      </c>
      <c r="E146" s="1">
        <v>357.346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f t="shared" ref="P146:P165" si="5">SUM(D146:O146)</f>
        <v>1739.443</v>
      </c>
      <c r="T146" s="8"/>
      <c r="U146" s="8"/>
      <c r="V146" s="8"/>
      <c r="W146" s="8"/>
      <c r="X146" s="8"/>
    </row>
    <row r="147" spans="2:24" x14ac:dyDescent="0.25">
      <c r="B147" s="1"/>
      <c r="C147" s="14" t="s">
        <v>5</v>
      </c>
      <c r="D147" s="1">
        <v>0</v>
      </c>
      <c r="E147" s="1">
        <v>0</v>
      </c>
      <c r="F147" s="1">
        <v>59.718000000000004</v>
      </c>
      <c r="G147" s="1">
        <v>578.35</v>
      </c>
      <c r="H147" s="1">
        <v>122.822</v>
      </c>
      <c r="I147" s="1">
        <v>180.50200000000001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f t="shared" si="5"/>
        <v>941.39200000000005</v>
      </c>
      <c r="T147" s="8"/>
      <c r="U147" s="8"/>
      <c r="V147" s="8"/>
      <c r="W147" s="8"/>
      <c r="X147" s="8"/>
    </row>
    <row r="148" spans="2:24" x14ac:dyDescent="0.25">
      <c r="B148" s="1"/>
      <c r="C148" s="14" t="s">
        <v>13</v>
      </c>
      <c r="D148" s="1">
        <v>4162.1710000000003</v>
      </c>
      <c r="E148" s="1">
        <v>4287.3010000000004</v>
      </c>
      <c r="F148" s="1">
        <v>2845.47</v>
      </c>
      <c r="G148" s="1">
        <v>4128.4880000000003</v>
      </c>
      <c r="H148" s="1">
        <v>3172.2739999999999</v>
      </c>
      <c r="I148" s="1">
        <v>4963.9040000000005</v>
      </c>
      <c r="J148" s="1">
        <v>2725.6469999999999</v>
      </c>
      <c r="K148" s="1">
        <v>2104.3380000000002</v>
      </c>
      <c r="L148" s="1">
        <v>1077.047</v>
      </c>
      <c r="M148" s="1">
        <v>3212.4409999999998</v>
      </c>
      <c r="N148" s="1">
        <v>582.29999999999995</v>
      </c>
      <c r="O148" s="1">
        <v>0</v>
      </c>
      <c r="P148" s="1">
        <f t="shared" si="5"/>
        <v>33261.381000000001</v>
      </c>
      <c r="T148" s="8"/>
      <c r="U148" s="8"/>
      <c r="V148" s="8"/>
      <c r="W148" s="8"/>
      <c r="X148" s="8"/>
    </row>
    <row r="149" spans="2:24" x14ac:dyDescent="0.25">
      <c r="B149" s="1"/>
      <c r="C149" s="14" t="s">
        <v>19</v>
      </c>
      <c r="D149" s="1">
        <v>0</v>
      </c>
      <c r="E149" s="1">
        <v>0</v>
      </c>
      <c r="F149" s="1">
        <v>450.98599999999999</v>
      </c>
      <c r="G149" s="1">
        <v>615.976</v>
      </c>
      <c r="H149" s="1">
        <v>45.567999999999998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f t="shared" si="5"/>
        <v>1112.53</v>
      </c>
      <c r="T149" s="8"/>
      <c r="U149" s="8"/>
      <c r="V149" s="8"/>
      <c r="W149" s="8"/>
      <c r="X149" s="8"/>
    </row>
    <row r="150" spans="2:24" x14ac:dyDescent="0.25">
      <c r="B150" s="1"/>
      <c r="C150" s="14" t="s">
        <v>6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166.19900000000001</v>
      </c>
      <c r="J150" s="1">
        <v>106.639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f t="shared" si="5"/>
        <v>272.83800000000002</v>
      </c>
      <c r="T150" s="8"/>
      <c r="U150" s="8"/>
      <c r="V150" s="8"/>
      <c r="W150" s="8"/>
      <c r="X150" s="8"/>
    </row>
    <row r="151" spans="2:24" x14ac:dyDescent="0.25">
      <c r="B151" s="1"/>
      <c r="C151" s="14" t="s">
        <v>7</v>
      </c>
      <c r="D151" s="1">
        <v>0</v>
      </c>
      <c r="E151" s="1">
        <v>0</v>
      </c>
      <c r="F151" s="1">
        <v>0</v>
      </c>
      <c r="G151" s="1">
        <v>0</v>
      </c>
      <c r="H151" s="1">
        <v>1896.809</v>
      </c>
      <c r="I151" s="1">
        <v>868.44799999999998</v>
      </c>
      <c r="J151" s="1">
        <v>1261.3440000000001</v>
      </c>
      <c r="K151" s="1">
        <v>302.86900000000003</v>
      </c>
      <c r="L151" s="1">
        <v>0</v>
      </c>
      <c r="M151" s="1">
        <v>0</v>
      </c>
      <c r="N151" s="1">
        <v>0</v>
      </c>
      <c r="O151" s="1">
        <v>0</v>
      </c>
      <c r="P151" s="1">
        <f t="shared" si="5"/>
        <v>4329.47</v>
      </c>
      <c r="T151" s="8"/>
      <c r="U151" s="8"/>
      <c r="V151" s="8"/>
      <c r="W151" s="8"/>
      <c r="X151" s="8"/>
    </row>
    <row r="152" spans="2:24" x14ac:dyDescent="0.25">
      <c r="B152" s="1"/>
      <c r="C152" s="14" t="s">
        <v>8</v>
      </c>
      <c r="D152" s="1">
        <v>0</v>
      </c>
      <c r="E152" s="1">
        <v>0</v>
      </c>
      <c r="F152" s="1">
        <v>0</v>
      </c>
      <c r="G152" s="1">
        <v>0</v>
      </c>
      <c r="H152" s="1">
        <v>360.39800000000002</v>
      </c>
      <c r="I152" s="1">
        <v>481.49900000000002</v>
      </c>
      <c r="J152" s="1">
        <v>59.360999999999997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f t="shared" si="5"/>
        <v>901.25800000000004</v>
      </c>
      <c r="T152" s="8"/>
      <c r="U152" s="8"/>
      <c r="V152" s="8"/>
      <c r="W152" s="8"/>
      <c r="X152" s="8"/>
    </row>
    <row r="153" spans="2:24" x14ac:dyDescent="0.25">
      <c r="B153" s="1"/>
      <c r="C153" s="14" t="s">
        <v>22</v>
      </c>
      <c r="D153" s="1">
        <v>3589.0630000000001</v>
      </c>
      <c r="E153" s="1">
        <v>3020.308</v>
      </c>
      <c r="F153" s="1">
        <v>2024.1859999999999</v>
      </c>
      <c r="G153" s="1">
        <v>863.12900000000002</v>
      </c>
      <c r="H153" s="1">
        <v>60</v>
      </c>
      <c r="I153" s="1">
        <v>0</v>
      </c>
      <c r="J153" s="1">
        <v>382.63799999999998</v>
      </c>
      <c r="K153" s="1">
        <v>3338.4209999999998</v>
      </c>
      <c r="L153" s="1">
        <v>5090.1450000000004</v>
      </c>
      <c r="M153" s="1">
        <v>2122.5639999999999</v>
      </c>
      <c r="N153" s="1">
        <v>2356.9340000000002</v>
      </c>
      <c r="O153" s="1">
        <v>2143.35</v>
      </c>
      <c r="P153" s="1">
        <f t="shared" si="5"/>
        <v>24990.738000000001</v>
      </c>
      <c r="T153" s="8"/>
      <c r="U153" s="8"/>
      <c r="V153" s="8"/>
      <c r="W153" s="8"/>
      <c r="X153" s="8"/>
    </row>
    <row r="154" spans="2:24" x14ac:dyDescent="0.25">
      <c r="B154" s="1"/>
      <c r="C154" s="14" t="s">
        <v>14</v>
      </c>
      <c r="D154" s="1">
        <v>6027.6419999999998</v>
      </c>
      <c r="E154" s="1">
        <v>2392.556</v>
      </c>
      <c r="F154" s="1">
        <v>11597.947</v>
      </c>
      <c r="G154" s="1">
        <v>10101.028</v>
      </c>
      <c r="H154" s="1">
        <v>961.90499999999997</v>
      </c>
      <c r="I154" s="1">
        <v>409.20800000000003</v>
      </c>
      <c r="J154" s="1">
        <v>1353.4690000000001</v>
      </c>
      <c r="K154" s="1">
        <v>269.48099999999999</v>
      </c>
      <c r="L154" s="1">
        <v>1194.0830000000001</v>
      </c>
      <c r="M154" s="1">
        <v>1905.4849999999999</v>
      </c>
      <c r="N154" s="1">
        <v>1659.414</v>
      </c>
      <c r="O154" s="1">
        <v>1112.325</v>
      </c>
      <c r="P154" s="1">
        <f t="shared" si="5"/>
        <v>38984.542999999991</v>
      </c>
      <c r="T154" s="8"/>
      <c r="U154" s="8"/>
      <c r="V154" s="8"/>
      <c r="W154" s="8"/>
      <c r="X154" s="8"/>
    </row>
    <row r="155" spans="2:24" x14ac:dyDescent="0.25">
      <c r="B155" s="1"/>
      <c r="C155" s="14" t="s">
        <v>9</v>
      </c>
      <c r="D155" s="1">
        <v>0</v>
      </c>
      <c r="E155" s="1">
        <v>0</v>
      </c>
      <c r="F155" s="1">
        <v>0</v>
      </c>
      <c r="G155" s="1">
        <v>0</v>
      </c>
      <c r="H155" s="1">
        <v>122.84</v>
      </c>
      <c r="I155" s="1">
        <v>242.613</v>
      </c>
      <c r="J155" s="1">
        <v>416.142</v>
      </c>
      <c r="K155" s="1">
        <v>0</v>
      </c>
      <c r="L155" s="1">
        <v>0</v>
      </c>
      <c r="M155" s="1">
        <v>0</v>
      </c>
      <c r="N155" s="1">
        <v>221.09</v>
      </c>
      <c r="O155" s="1">
        <v>0</v>
      </c>
      <c r="P155" s="1">
        <f t="shared" si="5"/>
        <v>1002.6850000000001</v>
      </c>
      <c r="T155" s="8"/>
      <c r="U155" s="8"/>
      <c r="V155" s="8"/>
      <c r="W155" s="8"/>
      <c r="X155" s="8"/>
    </row>
    <row r="156" spans="2:24" s="2" customFormat="1" x14ac:dyDescent="0.25">
      <c r="B156" s="1"/>
      <c r="C156" s="14" t="s">
        <v>25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60</v>
      </c>
      <c r="J156" s="1">
        <v>542.75199999999995</v>
      </c>
      <c r="K156" s="1">
        <v>162.78700000000001</v>
      </c>
      <c r="L156" s="1">
        <v>60.012</v>
      </c>
      <c r="M156" s="1">
        <v>208.71600000000001</v>
      </c>
      <c r="N156" s="1">
        <v>0</v>
      </c>
      <c r="O156" s="1">
        <v>0</v>
      </c>
      <c r="P156" s="1">
        <f t="shared" si="5"/>
        <v>1034.2669999999998</v>
      </c>
      <c r="T156" s="11"/>
      <c r="U156" s="11"/>
      <c r="V156" s="11"/>
      <c r="W156" s="11"/>
      <c r="X156" s="11"/>
    </row>
    <row r="157" spans="2:24" x14ac:dyDescent="0.25">
      <c r="B157" s="1"/>
      <c r="C157" s="14" t="s">
        <v>26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369.37900000000002</v>
      </c>
      <c r="L157" s="1">
        <v>307.70600000000002</v>
      </c>
      <c r="M157" s="1">
        <v>740.20799999999997</v>
      </c>
      <c r="N157" s="1">
        <v>150.90299999999999</v>
      </c>
      <c r="O157" s="1">
        <v>87.614000000000004</v>
      </c>
      <c r="P157" s="1">
        <f t="shared" si="5"/>
        <v>1655.8100000000002</v>
      </c>
      <c r="T157" s="8"/>
      <c r="U157" s="8"/>
      <c r="V157" s="8"/>
      <c r="W157" s="8"/>
      <c r="X157" s="8"/>
    </row>
    <row r="158" spans="2:24" x14ac:dyDescent="0.25">
      <c r="B158" s="1"/>
      <c r="C158" s="14" t="s">
        <v>20</v>
      </c>
      <c r="D158" s="1">
        <v>11672.355</v>
      </c>
      <c r="E158" s="1">
        <v>15009.977000000001</v>
      </c>
      <c r="F158" s="1">
        <v>13358.287</v>
      </c>
      <c r="G158" s="1">
        <v>8256.5460000000003</v>
      </c>
      <c r="H158" s="1">
        <v>17423.226999999999</v>
      </c>
      <c r="I158" s="1">
        <v>17092.379000000001</v>
      </c>
      <c r="J158" s="1">
        <v>19389.724999999999</v>
      </c>
      <c r="K158" s="1">
        <v>20339.59</v>
      </c>
      <c r="L158" s="1">
        <v>10314.021000000001</v>
      </c>
      <c r="M158" s="1">
        <v>16399.368999999999</v>
      </c>
      <c r="N158" s="1">
        <v>7865.7269999999999</v>
      </c>
      <c r="O158" s="1">
        <v>4687.1930000000002</v>
      </c>
      <c r="P158" s="1">
        <f t="shared" si="5"/>
        <v>161808.39600000004</v>
      </c>
      <c r="T158" s="8"/>
      <c r="U158" s="8"/>
      <c r="V158" s="8"/>
      <c r="W158" s="8"/>
      <c r="X158" s="8"/>
    </row>
    <row r="159" spans="2:24" x14ac:dyDescent="0.25">
      <c r="B159" s="1"/>
      <c r="C159" s="14" t="s">
        <v>21</v>
      </c>
      <c r="D159" s="1">
        <v>0</v>
      </c>
      <c r="E159" s="1">
        <v>0</v>
      </c>
      <c r="F159" s="1">
        <v>0</v>
      </c>
      <c r="G159" s="1">
        <v>138.04499999999999</v>
      </c>
      <c r="H159" s="1">
        <v>301.02499999999998</v>
      </c>
      <c r="I159" s="1">
        <v>88.754999999999995</v>
      </c>
      <c r="J159" s="1">
        <v>60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f t="shared" si="5"/>
        <v>587.82499999999993</v>
      </c>
      <c r="T159" s="8"/>
      <c r="U159" s="8"/>
      <c r="V159" s="8"/>
      <c r="W159" s="8"/>
      <c r="X159" s="8"/>
    </row>
    <row r="160" spans="2:24" x14ac:dyDescent="0.25">
      <c r="B160" s="20" t="s">
        <v>52</v>
      </c>
      <c r="C160" s="21"/>
      <c r="D160" s="6">
        <v>26833.328000000001</v>
      </c>
      <c r="E160" s="6">
        <v>25067.488000000001</v>
      </c>
      <c r="F160" s="6">
        <v>31831.393</v>
      </c>
      <c r="G160" s="6">
        <v>24681.562000000002</v>
      </c>
      <c r="H160" s="6">
        <v>27211.375</v>
      </c>
      <c r="I160" s="6">
        <v>27124.187000000002</v>
      </c>
      <c r="J160" s="6">
        <v>27628.899000000001</v>
      </c>
      <c r="K160" s="6">
        <v>27291.623</v>
      </c>
      <c r="L160" s="6">
        <v>19273.881000000001</v>
      </c>
      <c r="M160" s="6">
        <v>26248.829000000002</v>
      </c>
      <c r="N160" s="6">
        <v>12940.468000000001</v>
      </c>
      <c r="O160" s="6">
        <v>8030.482</v>
      </c>
      <c r="P160" s="6">
        <f t="shared" si="5"/>
        <v>284163.51500000001</v>
      </c>
      <c r="T160" s="8"/>
      <c r="U160" s="8"/>
      <c r="V160" s="8"/>
      <c r="W160" s="8"/>
      <c r="X160" s="8"/>
    </row>
    <row r="161" spans="2:24" x14ac:dyDescent="0.25">
      <c r="B161" s="1" t="s">
        <v>10</v>
      </c>
      <c r="C161" s="14" t="s">
        <v>3</v>
      </c>
      <c r="D161" s="1">
        <v>828.29300000000001</v>
      </c>
      <c r="E161" s="1">
        <v>527.04899999999998</v>
      </c>
      <c r="F161" s="1">
        <v>61.417000000000002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979.93600000000004</v>
      </c>
      <c r="N161" s="1">
        <v>2772.6460000000002</v>
      </c>
      <c r="O161" s="1">
        <v>3134.6060000000002</v>
      </c>
      <c r="P161" s="1">
        <f t="shared" si="5"/>
        <v>8303.9470000000001</v>
      </c>
      <c r="T161" s="8"/>
      <c r="U161" s="8"/>
      <c r="V161" s="8"/>
      <c r="W161" s="8"/>
      <c r="X161" s="8"/>
    </row>
    <row r="162" spans="2:24" x14ac:dyDescent="0.25">
      <c r="B162" s="1"/>
      <c r="C162" s="14" t="s">
        <v>4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59.31</v>
      </c>
      <c r="P162" s="1">
        <f t="shared" si="5"/>
        <v>59.31</v>
      </c>
      <c r="T162" s="8"/>
      <c r="U162" s="8"/>
      <c r="V162" s="8"/>
      <c r="W162" s="8"/>
      <c r="X162" s="8"/>
    </row>
    <row r="163" spans="2:24" x14ac:dyDescent="0.25">
      <c r="B163" s="1"/>
      <c r="C163" s="14" t="s">
        <v>6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166.93299999999999</v>
      </c>
      <c r="O163" s="1">
        <v>290.52300000000002</v>
      </c>
      <c r="P163" s="1">
        <f t="shared" si="5"/>
        <v>457.45600000000002</v>
      </c>
      <c r="T163" s="8"/>
      <c r="U163" s="8"/>
      <c r="V163" s="8"/>
      <c r="W163" s="8"/>
      <c r="X163" s="8"/>
    </row>
    <row r="164" spans="2:24" x14ac:dyDescent="0.25">
      <c r="B164" s="1"/>
      <c r="C164" s="14" t="s">
        <v>22</v>
      </c>
      <c r="D164" s="1">
        <v>0</v>
      </c>
      <c r="E164" s="1">
        <v>0</v>
      </c>
      <c r="F164" s="1">
        <v>5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f t="shared" si="5"/>
        <v>5</v>
      </c>
      <c r="T164" s="8"/>
      <c r="U164" s="8"/>
      <c r="V164" s="8"/>
      <c r="W164" s="8"/>
      <c r="X164" s="8"/>
    </row>
    <row r="165" spans="2:24" s="2" customFormat="1" x14ac:dyDescent="0.25">
      <c r="B165" s="1"/>
      <c r="C165" s="14" t="s">
        <v>9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120.506</v>
      </c>
      <c r="O165" s="1">
        <v>240.977</v>
      </c>
      <c r="P165" s="1">
        <f t="shared" si="5"/>
        <v>361.483</v>
      </c>
    </row>
    <row r="166" spans="2:24" x14ac:dyDescent="0.25">
      <c r="B166" s="1"/>
      <c r="C166" s="14" t="s">
        <v>25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0.5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f>SUM(D166:O166)</f>
        <v>0.5</v>
      </c>
    </row>
    <row r="167" spans="2:24" x14ac:dyDescent="0.25">
      <c r="B167" s="1"/>
      <c r="C167" s="14" t="s">
        <v>10</v>
      </c>
      <c r="D167" s="1">
        <v>10141.01</v>
      </c>
      <c r="E167" s="1">
        <v>6376.0410000000002</v>
      </c>
      <c r="F167" s="1">
        <v>7191.5150000000003</v>
      </c>
      <c r="G167" s="1">
        <v>714.255</v>
      </c>
      <c r="H167" s="1">
        <v>329.16800000000001</v>
      </c>
      <c r="I167" s="1">
        <v>116.462</v>
      </c>
      <c r="J167" s="1">
        <v>0</v>
      </c>
      <c r="K167" s="1">
        <v>0</v>
      </c>
      <c r="L167" s="1">
        <v>955.029</v>
      </c>
      <c r="M167" s="1">
        <v>7760.4740000000002</v>
      </c>
      <c r="N167" s="1">
        <v>8666.9490000000005</v>
      </c>
      <c r="O167" s="1">
        <v>9014.5319999999992</v>
      </c>
      <c r="P167" s="1">
        <f t="shared" ref="P167:P197" si="6">SUM(D167:O167)</f>
        <v>51265.434999999998</v>
      </c>
    </row>
    <row r="168" spans="2:24" x14ac:dyDescent="0.25">
      <c r="B168" s="1"/>
      <c r="C168" s="14" t="s">
        <v>20</v>
      </c>
      <c r="D168" s="1">
        <v>568.71400000000006</v>
      </c>
      <c r="E168" s="1">
        <v>734.06299999999999</v>
      </c>
      <c r="F168" s="1">
        <v>255.251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f t="shared" si="6"/>
        <v>1558.028</v>
      </c>
    </row>
    <row r="169" spans="2:24" x14ac:dyDescent="0.25">
      <c r="B169" s="20" t="s">
        <v>33</v>
      </c>
      <c r="C169" s="21"/>
      <c r="D169" s="6">
        <v>11538.017</v>
      </c>
      <c r="E169" s="6">
        <v>7637.1530000000002</v>
      </c>
      <c r="F169" s="6">
        <v>7513.183</v>
      </c>
      <c r="G169" s="6">
        <v>714.255</v>
      </c>
      <c r="H169" s="6">
        <v>329.16800000000001</v>
      </c>
      <c r="I169" s="6">
        <v>116.962</v>
      </c>
      <c r="J169" s="6">
        <v>0</v>
      </c>
      <c r="K169" s="6">
        <v>0</v>
      </c>
      <c r="L169" s="6">
        <v>955.029</v>
      </c>
      <c r="M169" s="6">
        <v>8740.41</v>
      </c>
      <c r="N169" s="6">
        <v>11727.034</v>
      </c>
      <c r="O169" s="6">
        <v>12739.948</v>
      </c>
      <c r="P169" s="6">
        <f t="shared" si="6"/>
        <v>62011.159</v>
      </c>
    </row>
    <row r="170" spans="2:24" x14ac:dyDescent="0.25">
      <c r="B170" s="1" t="s">
        <v>20</v>
      </c>
      <c r="C170" s="14" t="s">
        <v>3</v>
      </c>
      <c r="D170" s="1">
        <v>0</v>
      </c>
      <c r="E170" s="1">
        <v>0</v>
      </c>
      <c r="F170" s="1">
        <v>41.779000000000003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f t="shared" si="6"/>
        <v>41.779000000000003</v>
      </c>
    </row>
    <row r="171" spans="2:24" x14ac:dyDescent="0.25">
      <c r="B171" s="1"/>
      <c r="C171" s="14" t="s">
        <v>17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44.564999999999998</v>
      </c>
      <c r="N171" s="1">
        <v>0</v>
      </c>
      <c r="O171" s="1">
        <v>0</v>
      </c>
      <c r="P171" s="1">
        <f t="shared" si="6"/>
        <v>44.564999999999998</v>
      </c>
    </row>
    <row r="172" spans="2:24" x14ac:dyDescent="0.25">
      <c r="B172" s="1"/>
      <c r="C172" s="14" t="s">
        <v>15</v>
      </c>
      <c r="D172" s="1">
        <v>158.959</v>
      </c>
      <c r="E172" s="1">
        <v>337.738</v>
      </c>
      <c r="F172" s="1">
        <v>1569.857</v>
      </c>
      <c r="G172" s="1">
        <v>1108.491</v>
      </c>
      <c r="H172" s="1">
        <v>1577.37</v>
      </c>
      <c r="I172" s="1">
        <v>6693.15</v>
      </c>
      <c r="J172" s="1">
        <v>9147.7160000000003</v>
      </c>
      <c r="K172" s="1">
        <v>7522.0420000000004</v>
      </c>
      <c r="L172" s="1">
        <v>1611.2529999999999</v>
      </c>
      <c r="M172" s="1">
        <v>2805.5070000000001</v>
      </c>
      <c r="N172" s="1">
        <v>545.1</v>
      </c>
      <c r="O172" s="1">
        <v>1809.097</v>
      </c>
      <c r="P172" s="1">
        <f t="shared" si="6"/>
        <v>34886.280000000006</v>
      </c>
    </row>
    <row r="173" spans="2:24" x14ac:dyDescent="0.25">
      <c r="B173" s="1"/>
      <c r="C173" s="14" t="s">
        <v>5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125.58</v>
      </c>
      <c r="K173" s="1">
        <v>1074.9380000000001</v>
      </c>
      <c r="L173" s="1">
        <v>29.885999999999999</v>
      </c>
      <c r="M173" s="1">
        <v>0</v>
      </c>
      <c r="N173" s="1">
        <v>448.57900000000001</v>
      </c>
      <c r="O173" s="1">
        <v>393.53899999999999</v>
      </c>
      <c r="P173" s="1">
        <f t="shared" si="6"/>
        <v>2072.5219999999999</v>
      </c>
    </row>
    <row r="174" spans="2:24" x14ac:dyDescent="0.25">
      <c r="B174" s="1"/>
      <c r="C174" s="14" t="s">
        <v>13</v>
      </c>
      <c r="D174" s="1">
        <v>2278.7049999999999</v>
      </c>
      <c r="E174" s="1">
        <v>5514.4660000000003</v>
      </c>
      <c r="F174" s="1">
        <v>4674.308</v>
      </c>
      <c r="G174" s="1">
        <v>12550.709000000001</v>
      </c>
      <c r="H174" s="1">
        <v>7709.2449999999999</v>
      </c>
      <c r="I174" s="1">
        <v>12325.829</v>
      </c>
      <c r="J174" s="1">
        <v>11684.669</v>
      </c>
      <c r="K174" s="1">
        <v>3306.8130000000001</v>
      </c>
      <c r="L174" s="1">
        <v>2921.64</v>
      </c>
      <c r="M174" s="1">
        <v>2366.5189999999998</v>
      </c>
      <c r="N174" s="1">
        <v>4635.2669999999998</v>
      </c>
      <c r="O174" s="1">
        <v>1477.3820000000001</v>
      </c>
      <c r="P174" s="1">
        <f t="shared" si="6"/>
        <v>71445.552000000011</v>
      </c>
    </row>
    <row r="175" spans="2:24" x14ac:dyDescent="0.25">
      <c r="B175" s="1"/>
      <c r="C175" s="14" t="s">
        <v>23</v>
      </c>
      <c r="D175" s="1">
        <v>3848.9850000000001</v>
      </c>
      <c r="E175" s="1">
        <v>2632.567</v>
      </c>
      <c r="F175" s="1">
        <v>1752.61</v>
      </c>
      <c r="G175" s="1">
        <v>3706.721</v>
      </c>
      <c r="H175" s="1">
        <v>713.95799999999997</v>
      </c>
      <c r="I175" s="1">
        <v>1284.1659999999999</v>
      </c>
      <c r="J175" s="1">
        <v>1867.7339999999999</v>
      </c>
      <c r="K175" s="1">
        <v>1345.194</v>
      </c>
      <c r="L175" s="1">
        <v>1241.903</v>
      </c>
      <c r="M175" s="1">
        <v>1612.585</v>
      </c>
      <c r="N175" s="1">
        <v>1525.7470000000001</v>
      </c>
      <c r="O175" s="1">
        <v>1375.106</v>
      </c>
      <c r="P175" s="1">
        <f t="shared" si="6"/>
        <v>22907.275999999998</v>
      </c>
    </row>
    <row r="176" spans="2:24" x14ac:dyDescent="0.25">
      <c r="B176" s="1"/>
      <c r="C176" s="14" t="s">
        <v>18</v>
      </c>
      <c r="D176" s="1">
        <v>0</v>
      </c>
      <c r="E176" s="1">
        <v>42.616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f t="shared" si="6"/>
        <v>42.616</v>
      </c>
    </row>
    <row r="177" spans="2:16" x14ac:dyDescent="0.25">
      <c r="B177" s="1"/>
      <c r="C177" s="14" t="s">
        <v>19</v>
      </c>
      <c r="D177" s="1">
        <v>89.063999999999993</v>
      </c>
      <c r="E177" s="1">
        <v>0</v>
      </c>
      <c r="F177" s="1">
        <v>283.60899999999998</v>
      </c>
      <c r="G177" s="1">
        <v>936.58699999999999</v>
      </c>
      <c r="H177" s="1">
        <v>59.328000000000003</v>
      </c>
      <c r="I177" s="1">
        <v>0</v>
      </c>
      <c r="J177" s="1">
        <v>235.63300000000001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f t="shared" si="6"/>
        <v>1604.221</v>
      </c>
    </row>
    <row r="178" spans="2:16" x14ac:dyDescent="0.25">
      <c r="B178" s="1"/>
      <c r="C178" s="14" t="s">
        <v>6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592.471</v>
      </c>
      <c r="J178" s="1">
        <v>149.24600000000001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f t="shared" si="6"/>
        <v>741.71699999999998</v>
      </c>
    </row>
    <row r="179" spans="2:16" x14ac:dyDescent="0.25">
      <c r="B179" s="1"/>
      <c r="C179" s="14" t="s">
        <v>7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366.83100000000002</v>
      </c>
      <c r="J179" s="1">
        <v>1091.1869999999999</v>
      </c>
      <c r="K179" s="1">
        <v>34.783000000000001</v>
      </c>
      <c r="L179" s="1">
        <v>0</v>
      </c>
      <c r="M179" s="1">
        <v>0</v>
      </c>
      <c r="N179" s="1">
        <v>0</v>
      </c>
      <c r="O179" s="1">
        <v>0</v>
      </c>
      <c r="P179" s="1">
        <f t="shared" si="6"/>
        <v>1492.8009999999999</v>
      </c>
    </row>
    <row r="180" spans="2:16" x14ac:dyDescent="0.25">
      <c r="B180" s="1"/>
      <c r="C180" s="14" t="s">
        <v>22</v>
      </c>
      <c r="D180" s="1">
        <v>15702.13</v>
      </c>
      <c r="E180" s="1">
        <v>22975.673999999999</v>
      </c>
      <c r="F180" s="1">
        <v>27382.661</v>
      </c>
      <c r="G180" s="1">
        <v>8411.1039999999994</v>
      </c>
      <c r="H180" s="1">
        <v>7746.6779999999999</v>
      </c>
      <c r="I180" s="1">
        <v>3933.1190000000001</v>
      </c>
      <c r="J180" s="1">
        <v>5914.63</v>
      </c>
      <c r="K180" s="1">
        <v>4591.0950000000003</v>
      </c>
      <c r="L180" s="1">
        <v>2613.8270000000002</v>
      </c>
      <c r="M180" s="1">
        <v>1288.7750000000001</v>
      </c>
      <c r="N180" s="1">
        <v>3197.3470000000002</v>
      </c>
      <c r="O180" s="1">
        <v>4568.7870000000003</v>
      </c>
      <c r="P180" s="1">
        <f t="shared" si="6"/>
        <v>108325.82699999999</v>
      </c>
    </row>
    <row r="181" spans="2:16" x14ac:dyDescent="0.25">
      <c r="B181" s="1"/>
      <c r="C181" s="14" t="s">
        <v>14</v>
      </c>
      <c r="D181" s="1">
        <v>21955.194</v>
      </c>
      <c r="E181" s="1">
        <v>19120.079000000002</v>
      </c>
      <c r="F181" s="1">
        <v>22189.365000000002</v>
      </c>
      <c r="G181" s="1">
        <v>20117.316999999999</v>
      </c>
      <c r="H181" s="1">
        <v>19696.47</v>
      </c>
      <c r="I181" s="1">
        <v>12638.924000000001</v>
      </c>
      <c r="J181" s="1">
        <v>10593.369000000001</v>
      </c>
      <c r="K181" s="1">
        <v>13348.947</v>
      </c>
      <c r="L181" s="1">
        <v>10043.44</v>
      </c>
      <c r="M181" s="1">
        <v>18761.334999999999</v>
      </c>
      <c r="N181" s="1">
        <v>22189.833999999999</v>
      </c>
      <c r="O181" s="1">
        <v>19295.617999999999</v>
      </c>
      <c r="P181" s="1">
        <f t="shared" si="6"/>
        <v>209949.89199999999</v>
      </c>
    </row>
    <row r="182" spans="2:16" x14ac:dyDescent="0.25">
      <c r="B182" s="1"/>
      <c r="C182" s="14" t="s">
        <v>25</v>
      </c>
      <c r="D182" s="1">
        <v>2662.2109999999998</v>
      </c>
      <c r="E182" s="1">
        <v>1107.307</v>
      </c>
      <c r="F182" s="1">
        <v>4174.643</v>
      </c>
      <c r="G182" s="1">
        <v>1377.152</v>
      </c>
      <c r="H182" s="1">
        <v>218.523</v>
      </c>
      <c r="I182" s="1">
        <v>459.85899999999998</v>
      </c>
      <c r="J182" s="1">
        <v>1917.36</v>
      </c>
      <c r="K182" s="1">
        <v>552.86500000000001</v>
      </c>
      <c r="L182" s="1">
        <v>967.39499999999998</v>
      </c>
      <c r="M182" s="1">
        <v>938.64200000000005</v>
      </c>
      <c r="N182" s="1">
        <v>1408.76</v>
      </c>
      <c r="O182" s="1">
        <v>1809.52</v>
      </c>
      <c r="P182" s="1">
        <f t="shared" si="6"/>
        <v>17594.237000000001</v>
      </c>
    </row>
    <row r="183" spans="2:16" x14ac:dyDescent="0.25">
      <c r="B183" s="1"/>
      <c r="C183" s="14" t="s">
        <v>26</v>
      </c>
      <c r="D183" s="1">
        <v>1662.33</v>
      </c>
      <c r="E183" s="1">
        <v>1844.953</v>
      </c>
      <c r="F183" s="1">
        <v>2201.9580000000001</v>
      </c>
      <c r="G183" s="1">
        <v>1139.567</v>
      </c>
      <c r="H183" s="1">
        <v>1190.287</v>
      </c>
      <c r="I183" s="1">
        <v>1157.675</v>
      </c>
      <c r="J183" s="1">
        <v>1054.0709999999999</v>
      </c>
      <c r="K183" s="1">
        <v>968.85199999999998</v>
      </c>
      <c r="L183" s="1">
        <v>924.23500000000001</v>
      </c>
      <c r="M183" s="1">
        <v>575.23199999999997</v>
      </c>
      <c r="N183" s="1">
        <v>855.96900000000005</v>
      </c>
      <c r="O183" s="1">
        <v>1438.057</v>
      </c>
      <c r="P183" s="1">
        <f t="shared" si="6"/>
        <v>15013.186000000002</v>
      </c>
    </row>
    <row r="184" spans="2:16" x14ac:dyDescent="0.25">
      <c r="B184" s="1"/>
      <c r="C184" s="14" t="s">
        <v>20</v>
      </c>
      <c r="D184" s="1">
        <v>293688.38500000001</v>
      </c>
      <c r="E184" s="1">
        <v>337666.315</v>
      </c>
      <c r="F184" s="1">
        <v>428131.92099999997</v>
      </c>
      <c r="G184" s="1">
        <v>405823.87199999997</v>
      </c>
      <c r="H184" s="1">
        <v>404827.34100000001</v>
      </c>
      <c r="I184" s="1">
        <v>395418.174</v>
      </c>
      <c r="J184" s="1">
        <v>438643.85100000002</v>
      </c>
      <c r="K184" s="1">
        <v>456133.68199999997</v>
      </c>
      <c r="L184" s="1">
        <v>458184.29399999999</v>
      </c>
      <c r="M184" s="1">
        <v>456806.52600000001</v>
      </c>
      <c r="N184" s="1">
        <v>466267.31300000002</v>
      </c>
      <c r="O184" s="1">
        <v>519743.31900000002</v>
      </c>
      <c r="P184" s="1">
        <f t="shared" si="6"/>
        <v>5061334.9929999998</v>
      </c>
    </row>
    <row r="185" spans="2:16" x14ac:dyDescent="0.25">
      <c r="B185" s="1"/>
      <c r="C185" s="14" t="s">
        <v>21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541.66800000000001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f t="shared" si="6"/>
        <v>541.66800000000001</v>
      </c>
    </row>
    <row r="186" spans="2:16" x14ac:dyDescent="0.25">
      <c r="B186" s="20" t="s">
        <v>34</v>
      </c>
      <c r="C186" s="21"/>
      <c r="D186" s="6">
        <v>342045.96299999999</v>
      </c>
      <c r="E186" s="6">
        <v>391241.71500000003</v>
      </c>
      <c r="F186" s="6">
        <v>492402.71100000001</v>
      </c>
      <c r="G186" s="6">
        <v>455171.52</v>
      </c>
      <c r="H186" s="6">
        <v>443739.2</v>
      </c>
      <c r="I186" s="6">
        <v>434870.19799999997</v>
      </c>
      <c r="J186" s="6">
        <v>482966.71399999998</v>
      </c>
      <c r="K186" s="6">
        <v>488879.21100000001</v>
      </c>
      <c r="L186" s="6">
        <v>478537.87300000002</v>
      </c>
      <c r="M186" s="6">
        <v>485199.68599999999</v>
      </c>
      <c r="N186" s="6">
        <v>501073.91600000003</v>
      </c>
      <c r="O186" s="6">
        <v>551910.42500000005</v>
      </c>
      <c r="P186" s="6">
        <f t="shared" si="6"/>
        <v>5548039.1320000002</v>
      </c>
    </row>
    <row r="187" spans="2:16" x14ac:dyDescent="0.25">
      <c r="B187" s="1" t="s">
        <v>21</v>
      </c>
      <c r="C187" s="14" t="s">
        <v>3</v>
      </c>
      <c r="D187" s="1">
        <v>999.38599999999997</v>
      </c>
      <c r="E187" s="1">
        <v>297.54899999999998</v>
      </c>
      <c r="F187" s="1">
        <v>414.98399999999998</v>
      </c>
      <c r="G187" s="1">
        <v>178.55099999999999</v>
      </c>
      <c r="H187" s="1">
        <v>118.923</v>
      </c>
      <c r="I187" s="1">
        <v>121.06399999999999</v>
      </c>
      <c r="J187" s="1">
        <v>184.34100000000001</v>
      </c>
      <c r="K187" s="1">
        <v>294.44600000000003</v>
      </c>
      <c r="L187" s="1">
        <v>298.221</v>
      </c>
      <c r="M187" s="1">
        <v>474.03300000000002</v>
      </c>
      <c r="N187" s="1">
        <v>237.16800000000001</v>
      </c>
      <c r="O187" s="1">
        <v>297.798</v>
      </c>
      <c r="P187" s="1">
        <f t="shared" si="6"/>
        <v>3916.4639999999999</v>
      </c>
    </row>
    <row r="188" spans="2:16" x14ac:dyDescent="0.25">
      <c r="B188" s="1"/>
      <c r="C188" s="14" t="s">
        <v>4</v>
      </c>
      <c r="D188" s="1">
        <v>0</v>
      </c>
      <c r="E188" s="1">
        <v>2227.415</v>
      </c>
      <c r="F188" s="1">
        <v>3460.9470000000001</v>
      </c>
      <c r="G188" s="1">
        <v>856.62</v>
      </c>
      <c r="H188" s="1">
        <v>2806.8139999999999</v>
      </c>
      <c r="I188" s="1">
        <v>3565.875</v>
      </c>
      <c r="J188" s="1">
        <v>4022.48</v>
      </c>
      <c r="K188" s="1">
        <v>1046.7339999999999</v>
      </c>
      <c r="L188" s="1">
        <v>1776.5719999999999</v>
      </c>
      <c r="M188" s="1">
        <v>1260.4000000000001</v>
      </c>
      <c r="N188" s="1">
        <v>777.40499999999997</v>
      </c>
      <c r="O188" s="1">
        <v>0</v>
      </c>
      <c r="P188" s="1">
        <f t="shared" si="6"/>
        <v>21801.262000000002</v>
      </c>
    </row>
    <row r="189" spans="2:16" x14ac:dyDescent="0.25">
      <c r="B189" s="1"/>
      <c r="C189" s="14" t="s">
        <v>5</v>
      </c>
      <c r="D189" s="1">
        <v>1077.3779999999999</v>
      </c>
      <c r="E189" s="1">
        <v>1215.2629999999999</v>
      </c>
      <c r="F189" s="1">
        <v>1326.51</v>
      </c>
      <c r="G189" s="1">
        <v>1530.09</v>
      </c>
      <c r="H189" s="1">
        <v>977.04300000000001</v>
      </c>
      <c r="I189" s="1">
        <v>697.93799999999999</v>
      </c>
      <c r="J189" s="1">
        <v>592.45699999999999</v>
      </c>
      <c r="K189" s="1">
        <v>414.99</v>
      </c>
      <c r="L189" s="1">
        <v>281.27999999999997</v>
      </c>
      <c r="M189" s="1">
        <v>1009.586</v>
      </c>
      <c r="N189" s="1">
        <v>950.96600000000001</v>
      </c>
      <c r="O189" s="1">
        <v>1828.89</v>
      </c>
      <c r="P189" s="1">
        <f t="shared" si="6"/>
        <v>11902.391</v>
      </c>
    </row>
    <row r="190" spans="2:16" x14ac:dyDescent="0.25">
      <c r="B190" s="1"/>
      <c r="C190" s="14" t="s">
        <v>19</v>
      </c>
      <c r="D190" s="1">
        <v>654.77700000000004</v>
      </c>
      <c r="E190" s="1">
        <v>119.04900000000001</v>
      </c>
      <c r="F190" s="1">
        <v>297.89400000000001</v>
      </c>
      <c r="G190" s="1">
        <v>400.80399999999997</v>
      </c>
      <c r="H190" s="1">
        <v>1225.57</v>
      </c>
      <c r="I190" s="1">
        <v>831.98800000000006</v>
      </c>
      <c r="J190" s="1">
        <v>681.47299999999996</v>
      </c>
      <c r="K190" s="1">
        <v>355.512</v>
      </c>
      <c r="L190" s="1">
        <v>239.023</v>
      </c>
      <c r="M190" s="1">
        <v>237.15299999999999</v>
      </c>
      <c r="N190" s="1">
        <v>887.43200000000002</v>
      </c>
      <c r="O190" s="1">
        <v>1186.8779999999999</v>
      </c>
      <c r="P190" s="1">
        <f t="shared" si="6"/>
        <v>7117.5529999999999</v>
      </c>
    </row>
    <row r="191" spans="2:16" x14ac:dyDescent="0.25">
      <c r="B191" s="1"/>
      <c r="C191" s="14" t="s">
        <v>6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817.87699999999995</v>
      </c>
      <c r="J191" s="1">
        <v>339.78699999999998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f t="shared" si="6"/>
        <v>1157.664</v>
      </c>
    </row>
    <row r="192" spans="2:16" x14ac:dyDescent="0.25">
      <c r="B192" s="1"/>
      <c r="C192" s="14" t="s">
        <v>7</v>
      </c>
      <c r="D192" s="1">
        <v>0</v>
      </c>
      <c r="E192" s="1">
        <v>0</v>
      </c>
      <c r="F192" s="1">
        <v>0</v>
      </c>
      <c r="G192" s="1">
        <v>0</v>
      </c>
      <c r="H192" s="1">
        <v>118.782</v>
      </c>
      <c r="I192" s="1">
        <v>305.11500000000001</v>
      </c>
      <c r="J192" s="1">
        <v>817.13800000000003</v>
      </c>
      <c r="K192" s="1">
        <v>356.613</v>
      </c>
      <c r="L192" s="1">
        <v>118.548</v>
      </c>
      <c r="M192" s="1">
        <v>355.74299999999999</v>
      </c>
      <c r="N192" s="1">
        <v>0</v>
      </c>
      <c r="O192" s="1">
        <v>0</v>
      </c>
      <c r="P192" s="1">
        <f t="shared" si="6"/>
        <v>2071.9390000000003</v>
      </c>
    </row>
    <row r="193" spans="2:16" x14ac:dyDescent="0.25">
      <c r="B193" s="1"/>
      <c r="C193" s="14" t="s">
        <v>8</v>
      </c>
      <c r="D193" s="1">
        <v>828.71799999999996</v>
      </c>
      <c r="E193" s="1">
        <v>2893.2510000000002</v>
      </c>
      <c r="F193" s="1">
        <v>2372.56</v>
      </c>
      <c r="G193" s="1">
        <v>1695.8720000000001</v>
      </c>
      <c r="H193" s="1">
        <v>2643.7350000000001</v>
      </c>
      <c r="I193" s="1">
        <v>4100.5479999999998</v>
      </c>
      <c r="J193" s="1">
        <v>3982.1170000000002</v>
      </c>
      <c r="K193" s="1">
        <v>2473.8690000000001</v>
      </c>
      <c r="L193" s="1">
        <v>714.16</v>
      </c>
      <c r="M193" s="1">
        <v>2188.873</v>
      </c>
      <c r="N193" s="1">
        <v>1173.2280000000001</v>
      </c>
      <c r="O193" s="1">
        <v>2305.2979999999998</v>
      </c>
      <c r="P193" s="1">
        <f t="shared" si="6"/>
        <v>27372.228999999996</v>
      </c>
    </row>
    <row r="194" spans="2:16" x14ac:dyDescent="0.25">
      <c r="B194" s="1"/>
      <c r="C194" s="14" t="s">
        <v>9</v>
      </c>
      <c r="D194" s="1">
        <v>0</v>
      </c>
      <c r="E194" s="1">
        <v>0</v>
      </c>
      <c r="F194" s="1">
        <v>0</v>
      </c>
      <c r="G194" s="1">
        <v>0</v>
      </c>
      <c r="H194" s="1">
        <v>713.26400000000001</v>
      </c>
      <c r="I194" s="1">
        <v>1108.2170000000001</v>
      </c>
      <c r="J194" s="1">
        <v>1351.4780000000001</v>
      </c>
      <c r="K194" s="1">
        <v>118.518</v>
      </c>
      <c r="L194" s="1">
        <v>0</v>
      </c>
      <c r="M194" s="1">
        <v>1185.299</v>
      </c>
      <c r="N194" s="1">
        <v>118.893</v>
      </c>
      <c r="O194" s="1">
        <v>59.472000000000001</v>
      </c>
      <c r="P194" s="1">
        <f t="shared" si="6"/>
        <v>4655.1409999999996</v>
      </c>
    </row>
    <row r="195" spans="2:16" x14ac:dyDescent="0.25">
      <c r="B195" s="1"/>
      <c r="C195" s="14" t="s">
        <v>21</v>
      </c>
      <c r="D195" s="1">
        <v>1315.0219999999999</v>
      </c>
      <c r="E195" s="1">
        <v>357.99700000000001</v>
      </c>
      <c r="F195" s="1">
        <v>601.74400000000003</v>
      </c>
      <c r="G195" s="1">
        <v>690.75300000000004</v>
      </c>
      <c r="H195" s="1">
        <v>886.17899999999997</v>
      </c>
      <c r="I195" s="1">
        <v>1993.7650000000001</v>
      </c>
      <c r="J195" s="1">
        <v>2257.7359999999999</v>
      </c>
      <c r="K195" s="1">
        <v>1468.623</v>
      </c>
      <c r="L195" s="1">
        <v>726.86900000000003</v>
      </c>
      <c r="M195" s="1">
        <v>1648.021</v>
      </c>
      <c r="N195" s="1">
        <v>1283.1510000000001</v>
      </c>
      <c r="O195" s="1">
        <v>2829.8820000000001</v>
      </c>
      <c r="P195" s="1">
        <f t="shared" si="6"/>
        <v>16059.742</v>
      </c>
    </row>
    <row r="196" spans="2:16" x14ac:dyDescent="0.25">
      <c r="B196" s="20" t="s">
        <v>32</v>
      </c>
      <c r="C196" s="21"/>
      <c r="D196" s="6">
        <v>4875.2809999999999</v>
      </c>
      <c r="E196" s="6">
        <v>7110.5240000000003</v>
      </c>
      <c r="F196" s="6">
        <v>8474.6389999999992</v>
      </c>
      <c r="G196" s="6">
        <v>5352.69</v>
      </c>
      <c r="H196" s="6">
        <v>9490.31</v>
      </c>
      <c r="I196" s="6">
        <v>13542.387000000001</v>
      </c>
      <c r="J196" s="6">
        <v>14229.007</v>
      </c>
      <c r="K196" s="6">
        <v>6529.3050000000003</v>
      </c>
      <c r="L196" s="6">
        <v>4154.6729999999998</v>
      </c>
      <c r="M196" s="6">
        <v>8359.1080000000002</v>
      </c>
      <c r="N196" s="6">
        <v>5428.2430000000004</v>
      </c>
      <c r="O196" s="6">
        <v>8508.2180000000008</v>
      </c>
      <c r="P196" s="6">
        <f t="shared" si="6"/>
        <v>96054.385000000009</v>
      </c>
    </row>
    <row r="197" spans="2:16" x14ac:dyDescent="0.25">
      <c r="B197" s="22" t="s">
        <v>30</v>
      </c>
      <c r="C197" s="23"/>
      <c r="D197" s="7">
        <f>D196+D186+D169+D160+D141+D132+D129+D124+D122+D109+D101+D99+D81+D72+D58+D53+D31+D28+D26+D24+D22</f>
        <v>964903.37100000004</v>
      </c>
      <c r="E197" s="7">
        <f t="shared" ref="E197:O197" si="7">E196+E186+E169+E160+E141+E132+E129+E124+E122+E109+E101+E99+E81+E72+E58+E53+E31+E28+E26+E24+E22</f>
        <v>1093798.2860000003</v>
      </c>
      <c r="F197" s="7">
        <f t="shared" si="7"/>
        <v>1494759.128</v>
      </c>
      <c r="G197" s="7">
        <f t="shared" si="7"/>
        <v>1414823.3330000003</v>
      </c>
      <c r="H197" s="7">
        <f t="shared" si="7"/>
        <v>1381247.5449999999</v>
      </c>
      <c r="I197" s="7">
        <f t="shared" si="7"/>
        <v>1258353.4139999999</v>
      </c>
      <c r="J197" s="7">
        <f t="shared" si="7"/>
        <v>1313879.2859999998</v>
      </c>
      <c r="K197" s="7">
        <f t="shared" si="7"/>
        <v>1252618.561</v>
      </c>
      <c r="L197" s="7">
        <f t="shared" si="7"/>
        <v>1272144.6339999998</v>
      </c>
      <c r="M197" s="7">
        <f t="shared" si="7"/>
        <v>1286280.3870000001</v>
      </c>
      <c r="N197" s="7">
        <f t="shared" si="7"/>
        <v>1264937.2550000001</v>
      </c>
      <c r="O197" s="7">
        <f t="shared" si="7"/>
        <v>1324729.8600000001</v>
      </c>
      <c r="P197" s="7">
        <f t="shared" si="6"/>
        <v>15322475.060000001</v>
      </c>
    </row>
  </sheetData>
  <mergeCells count="25">
    <mergeCell ref="B101:C101"/>
    <mergeCell ref="B31:C31"/>
    <mergeCell ref="B28:C28"/>
    <mergeCell ref="B26:C26"/>
    <mergeCell ref="B53:C53"/>
    <mergeCell ref="B99:C99"/>
    <mergeCell ref="B81:C81"/>
    <mergeCell ref="B72:C72"/>
    <mergeCell ref="B58:C58"/>
    <mergeCell ref="O3:P3"/>
    <mergeCell ref="B197:C197"/>
    <mergeCell ref="B22:C22"/>
    <mergeCell ref="B24:C24"/>
    <mergeCell ref="B2:D2"/>
    <mergeCell ref="B3:E3"/>
    <mergeCell ref="B196:C196"/>
    <mergeCell ref="B186:C186"/>
    <mergeCell ref="B169:C169"/>
    <mergeCell ref="B160:C160"/>
    <mergeCell ref="B141:C141"/>
    <mergeCell ref="B132:C132"/>
    <mergeCell ref="B129:C129"/>
    <mergeCell ref="B124:C124"/>
    <mergeCell ref="B122:C122"/>
    <mergeCell ref="B109:C109"/>
  </mergeCells>
  <conditionalFormatting sqref="P14">
    <cfRule type="cellIs" dxfId="19" priority="103" operator="equal">
      <formula>0</formula>
    </cfRule>
  </conditionalFormatting>
  <conditionalFormatting sqref="P24">
    <cfRule type="cellIs" dxfId="18" priority="82" operator="equal">
      <formula>0</formula>
    </cfRule>
  </conditionalFormatting>
  <conditionalFormatting sqref="P27">
    <cfRule type="cellIs" dxfId="17" priority="81" operator="equal">
      <formula>0</formula>
    </cfRule>
  </conditionalFormatting>
  <conditionalFormatting sqref="P45">
    <cfRule type="cellIs" dxfId="16" priority="80" operator="equal">
      <formula>0</formula>
    </cfRule>
  </conditionalFormatting>
  <conditionalFormatting sqref="P51">
    <cfRule type="cellIs" dxfId="15" priority="79" operator="equal">
      <formula>0</formula>
    </cfRule>
  </conditionalFormatting>
  <conditionalFormatting sqref="P69">
    <cfRule type="cellIs" dxfId="14" priority="78" operator="equal">
      <formula>0</formula>
    </cfRule>
  </conditionalFormatting>
  <conditionalFormatting sqref="P88">
    <cfRule type="cellIs" dxfId="13" priority="76" operator="equal">
      <formula>0</formula>
    </cfRule>
  </conditionalFormatting>
  <conditionalFormatting sqref="P91">
    <cfRule type="cellIs" dxfId="12" priority="75" operator="equal">
      <formula>0</formula>
    </cfRule>
  </conditionalFormatting>
  <conditionalFormatting sqref="P102">
    <cfRule type="cellIs" dxfId="11" priority="74" operator="equal">
      <formula>0</formula>
    </cfRule>
  </conditionalFormatting>
  <conditionalFormatting sqref="P112">
    <cfRule type="cellIs" dxfId="10" priority="73" operator="equal">
      <formula>0</formula>
    </cfRule>
  </conditionalFormatting>
  <conditionalFormatting sqref="P116">
    <cfRule type="cellIs" dxfId="9" priority="72" operator="equal">
      <formula>0</formula>
    </cfRule>
  </conditionalFormatting>
  <conditionalFormatting sqref="P121">
    <cfRule type="cellIs" dxfId="8" priority="71" operator="equal">
      <formula>0</formula>
    </cfRule>
  </conditionalFormatting>
  <conditionalFormatting sqref="P123">
    <cfRule type="cellIs" dxfId="7" priority="70" operator="equal">
      <formula>0</formula>
    </cfRule>
  </conditionalFormatting>
  <conditionalFormatting sqref="P128">
    <cfRule type="cellIs" dxfId="6" priority="69" operator="equal">
      <formula>0</formula>
    </cfRule>
  </conditionalFormatting>
  <conditionalFormatting sqref="P130">
    <cfRule type="cellIs" dxfId="5" priority="68" operator="equal">
      <formula>0</formula>
    </cfRule>
  </conditionalFormatting>
  <conditionalFormatting sqref="P132">
    <cfRule type="cellIs" dxfId="4" priority="67" operator="equal">
      <formula>0</formula>
    </cfRule>
  </conditionalFormatting>
  <conditionalFormatting sqref="P135">
    <cfRule type="cellIs" dxfId="3" priority="66" operator="equal">
      <formula>0</formula>
    </cfRule>
  </conditionalFormatting>
  <conditionalFormatting sqref="P156">
    <cfRule type="cellIs" dxfId="2" priority="65" operator="equal">
      <formula>0</formula>
    </cfRule>
  </conditionalFormatting>
  <conditionalFormatting sqref="P165">
    <cfRule type="cellIs" dxfId="1" priority="64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D59B-6918-4856-8E6F-5A80F441BEF8}">
  <dimension ref="B2:Y32"/>
  <sheetViews>
    <sheetView workbookViewId="0">
      <selection activeCell="B22" sqref="B22:C22"/>
    </sheetView>
  </sheetViews>
  <sheetFormatPr defaultRowHeight="15" x14ac:dyDescent="0.25"/>
  <cols>
    <col min="1" max="1" width="3.7109375" customWidth="1"/>
    <col min="2" max="2" width="15.85546875" style="2" bestFit="1" customWidth="1"/>
    <col min="3" max="3" width="15.5703125" bestFit="1" customWidth="1"/>
    <col min="4" max="11" width="12.5703125" bestFit="1" customWidth="1"/>
    <col min="12" max="12" width="14.28515625" bestFit="1" customWidth="1"/>
    <col min="13" max="15" width="12.5703125" bestFit="1" customWidth="1"/>
    <col min="16" max="16" width="13.85546875" bestFit="1" customWidth="1"/>
    <col min="20" max="24" width="9.28515625" bestFit="1" customWidth="1"/>
    <col min="25" max="25" width="9.5703125" bestFit="1" customWidth="1"/>
  </cols>
  <sheetData>
    <row r="2" spans="2:25" x14ac:dyDescent="0.25">
      <c r="B2" s="19" t="s">
        <v>28</v>
      </c>
      <c r="C2" s="19"/>
      <c r="D2" s="19"/>
      <c r="E2" s="2"/>
    </row>
    <row r="3" spans="2:25" x14ac:dyDescent="0.25">
      <c r="B3" s="19" t="s">
        <v>53</v>
      </c>
      <c r="C3" s="19"/>
      <c r="D3" s="19"/>
      <c r="E3" s="19"/>
      <c r="M3" s="10"/>
      <c r="N3" s="10"/>
      <c r="O3" s="24" t="s">
        <v>48</v>
      </c>
      <c r="P3" s="24"/>
    </row>
    <row r="5" spans="2:25" x14ac:dyDescent="0.25">
      <c r="B5" s="5" t="s">
        <v>54</v>
      </c>
      <c r="C5" s="3" t="s">
        <v>55</v>
      </c>
      <c r="D5" s="4">
        <v>44562</v>
      </c>
      <c r="E5" s="4">
        <v>44593</v>
      </c>
      <c r="F5" s="4">
        <v>44621</v>
      </c>
      <c r="G5" s="4">
        <v>44652</v>
      </c>
      <c r="H5" s="4">
        <v>44682</v>
      </c>
      <c r="I5" s="4">
        <v>44713</v>
      </c>
      <c r="J5" s="4">
        <v>44743</v>
      </c>
      <c r="K5" s="4">
        <v>44774</v>
      </c>
      <c r="L5" s="4">
        <v>44805</v>
      </c>
      <c r="M5" s="4">
        <v>44835</v>
      </c>
      <c r="N5" s="4">
        <v>44866</v>
      </c>
      <c r="O5" s="4">
        <v>44896</v>
      </c>
      <c r="P5" s="3" t="s">
        <v>30</v>
      </c>
    </row>
    <row r="6" spans="2:25" x14ac:dyDescent="0.25">
      <c r="B6" s="14" t="s">
        <v>60</v>
      </c>
      <c r="C6" s="14" t="s">
        <v>60</v>
      </c>
      <c r="D6" s="1">
        <v>113956.818</v>
      </c>
      <c r="E6" s="1">
        <v>102312.739</v>
      </c>
      <c r="F6" s="1">
        <v>115513.868</v>
      </c>
      <c r="G6" s="1">
        <v>106804.268</v>
      </c>
      <c r="H6" s="1">
        <v>116097.47500000001</v>
      </c>
      <c r="I6" s="1">
        <v>125428.736</v>
      </c>
      <c r="J6" s="1">
        <v>135079.9</v>
      </c>
      <c r="K6" s="1">
        <v>157480.24299999999</v>
      </c>
      <c r="L6" s="1">
        <v>134052.92000000001</v>
      </c>
      <c r="M6" s="1">
        <v>124929.7</v>
      </c>
      <c r="N6" s="1">
        <v>132845.052</v>
      </c>
      <c r="O6" s="1">
        <v>152429.25899999999</v>
      </c>
      <c r="P6" s="1">
        <f t="shared" ref="P6:P28" si="0">SUM(D6:O6)</f>
        <v>1516930.9779999999</v>
      </c>
      <c r="Q6" s="2"/>
      <c r="T6" s="8"/>
      <c r="U6" s="8"/>
      <c r="V6" s="8"/>
      <c r="W6" s="8"/>
      <c r="X6" s="8"/>
      <c r="Y6" s="8"/>
    </row>
    <row r="7" spans="2:25" x14ac:dyDescent="0.25">
      <c r="B7" s="14"/>
      <c r="C7" s="14" t="s">
        <v>58</v>
      </c>
      <c r="D7" s="1">
        <v>56479.781999999999</v>
      </c>
      <c r="E7" s="1">
        <v>54501.436999999998</v>
      </c>
      <c r="F7" s="1">
        <v>57780.777000000002</v>
      </c>
      <c r="G7" s="1">
        <v>53755.366999999998</v>
      </c>
      <c r="H7" s="1">
        <v>56965.377</v>
      </c>
      <c r="I7" s="1">
        <v>64085.036</v>
      </c>
      <c r="J7" s="1">
        <v>63803.559000000001</v>
      </c>
      <c r="K7" s="1">
        <v>86491.592000000004</v>
      </c>
      <c r="L7" s="1">
        <v>69051.161999999997</v>
      </c>
      <c r="M7" s="1">
        <v>71556.002999999997</v>
      </c>
      <c r="N7" s="1">
        <v>59361.792000000001</v>
      </c>
      <c r="O7" s="1">
        <v>67741.058999999994</v>
      </c>
      <c r="P7" s="1">
        <f t="shared" si="0"/>
        <v>761572.94300000009</v>
      </c>
      <c r="Q7" s="2"/>
      <c r="T7" s="8"/>
      <c r="U7" s="8"/>
      <c r="V7" s="8"/>
      <c r="W7" s="8"/>
      <c r="X7" s="8"/>
      <c r="Y7" s="8"/>
    </row>
    <row r="8" spans="2:25" x14ac:dyDescent="0.25">
      <c r="B8" s="14"/>
      <c r="C8" s="14" t="s">
        <v>56</v>
      </c>
      <c r="D8" s="1">
        <v>15773.288</v>
      </c>
      <c r="E8" s="1">
        <v>18366.563999999998</v>
      </c>
      <c r="F8" s="1">
        <v>29013.322</v>
      </c>
      <c r="G8" s="1">
        <v>18476.737000000001</v>
      </c>
      <c r="H8" s="1">
        <v>39430.008000000002</v>
      </c>
      <c r="I8" s="1">
        <v>27186.076000000001</v>
      </c>
      <c r="J8" s="1">
        <v>55955.476000000002</v>
      </c>
      <c r="K8" s="1">
        <v>65374.493999999999</v>
      </c>
      <c r="L8" s="1">
        <v>36617.892999999996</v>
      </c>
      <c r="M8" s="1">
        <v>12820.537</v>
      </c>
      <c r="N8" s="1">
        <v>26632.786</v>
      </c>
      <c r="O8" s="1">
        <v>29599.598000000002</v>
      </c>
      <c r="P8" s="1">
        <f t="shared" si="0"/>
        <v>375246.77899999998</v>
      </c>
      <c r="Q8" s="2"/>
      <c r="T8" s="8"/>
      <c r="U8" s="8"/>
      <c r="V8" s="8"/>
      <c r="W8" s="8"/>
      <c r="X8" s="8"/>
      <c r="Y8" s="8"/>
    </row>
    <row r="9" spans="2:25" x14ac:dyDescent="0.25">
      <c r="B9" s="14"/>
      <c r="C9" s="14" t="s">
        <v>62</v>
      </c>
      <c r="D9" s="1">
        <v>47250.39</v>
      </c>
      <c r="E9" s="1">
        <v>46785.065000000002</v>
      </c>
      <c r="F9" s="1">
        <v>46349.023000000001</v>
      </c>
      <c r="G9" s="1">
        <v>43322.05</v>
      </c>
      <c r="H9" s="1">
        <v>48099.207000000002</v>
      </c>
      <c r="I9" s="1">
        <v>74498.235000000001</v>
      </c>
      <c r="J9" s="1">
        <v>75352.134999999995</v>
      </c>
      <c r="K9" s="1">
        <v>80756.001999999993</v>
      </c>
      <c r="L9" s="1">
        <v>80717.293999999994</v>
      </c>
      <c r="M9" s="1">
        <v>88215.129000000001</v>
      </c>
      <c r="N9" s="1">
        <v>95335.717999999993</v>
      </c>
      <c r="O9" s="1">
        <v>94894.828999999998</v>
      </c>
      <c r="P9" s="1">
        <f t="shared" si="0"/>
        <v>821575.07699999993</v>
      </c>
      <c r="Q9" s="2"/>
      <c r="T9" s="8"/>
      <c r="U9" s="8"/>
      <c r="V9" s="8"/>
      <c r="W9" s="8"/>
      <c r="X9" s="8"/>
      <c r="Y9" s="8"/>
    </row>
    <row r="10" spans="2:25" x14ac:dyDescent="0.25">
      <c r="B10" s="14"/>
      <c r="C10" s="14" t="s">
        <v>10</v>
      </c>
      <c r="D10" s="1">
        <v>11074.004999999999</v>
      </c>
      <c r="E10" s="1">
        <v>21060.455999999998</v>
      </c>
      <c r="F10" s="1">
        <v>20422.082999999999</v>
      </c>
      <c r="G10" s="1">
        <v>12662.203</v>
      </c>
      <c r="H10" s="1">
        <v>24380.154999999999</v>
      </c>
      <c r="I10" s="1">
        <v>30188.488000000001</v>
      </c>
      <c r="J10" s="1">
        <v>23058.823</v>
      </c>
      <c r="K10" s="1">
        <v>46097.561999999998</v>
      </c>
      <c r="L10" s="1">
        <v>51094.868000000002</v>
      </c>
      <c r="M10" s="1">
        <v>66639.622000000003</v>
      </c>
      <c r="N10" s="1">
        <v>62482.269</v>
      </c>
      <c r="O10" s="1">
        <v>50475.332000000002</v>
      </c>
      <c r="P10" s="1">
        <f t="shared" si="0"/>
        <v>419635.86599999998</v>
      </c>
      <c r="Q10" s="2"/>
      <c r="T10" s="8"/>
      <c r="U10" s="8"/>
      <c r="V10" s="8"/>
      <c r="W10" s="8"/>
      <c r="X10" s="8"/>
      <c r="Y10" s="8"/>
    </row>
    <row r="11" spans="2:25" x14ac:dyDescent="0.25">
      <c r="B11" s="20" t="s">
        <v>61</v>
      </c>
      <c r="C11" s="21"/>
      <c r="D11" s="6">
        <v>244534.283</v>
      </c>
      <c r="E11" s="6">
        <v>243026.261</v>
      </c>
      <c r="F11" s="6">
        <v>269079.07299999997</v>
      </c>
      <c r="G11" s="6">
        <v>235020.625</v>
      </c>
      <c r="H11" s="6">
        <v>284972.22200000001</v>
      </c>
      <c r="I11" s="6">
        <v>321386.571</v>
      </c>
      <c r="J11" s="6">
        <v>353249.89299999998</v>
      </c>
      <c r="K11" s="6">
        <v>436199.89299999998</v>
      </c>
      <c r="L11" s="6">
        <v>371534.13699999999</v>
      </c>
      <c r="M11" s="6">
        <v>364160.99099999998</v>
      </c>
      <c r="N11" s="6">
        <v>376657.61700000003</v>
      </c>
      <c r="O11" s="6">
        <v>395140.07699999999</v>
      </c>
      <c r="P11" s="6">
        <f t="shared" si="0"/>
        <v>3894961.6430000002</v>
      </c>
      <c r="Q11" s="2"/>
      <c r="T11" s="8"/>
      <c r="U11" s="8"/>
      <c r="V11" s="8"/>
      <c r="W11" s="8"/>
      <c r="X11" s="8"/>
      <c r="Y11" s="8"/>
    </row>
    <row r="12" spans="2:25" x14ac:dyDescent="0.25">
      <c r="B12" s="14" t="s">
        <v>58</v>
      </c>
      <c r="C12" s="14" t="s">
        <v>58</v>
      </c>
      <c r="D12" s="1">
        <v>7458.3540000000003</v>
      </c>
      <c r="E12" s="1">
        <v>8723.6409999999996</v>
      </c>
      <c r="F12" s="1">
        <v>7937.1490000000003</v>
      </c>
      <c r="G12" s="1">
        <v>7643.9279999999999</v>
      </c>
      <c r="H12" s="1">
        <v>4643.5519999999997</v>
      </c>
      <c r="I12" s="1">
        <v>8147.5389999999998</v>
      </c>
      <c r="J12" s="1">
        <v>7701.3230000000003</v>
      </c>
      <c r="K12" s="1">
        <v>10908.708000000001</v>
      </c>
      <c r="L12" s="1">
        <v>9981.2620000000006</v>
      </c>
      <c r="M12" s="1">
        <v>10372.235000000001</v>
      </c>
      <c r="N12" s="1">
        <v>10188.862999999999</v>
      </c>
      <c r="O12" s="1">
        <v>11372.173000000001</v>
      </c>
      <c r="P12" s="1">
        <f t="shared" si="0"/>
        <v>105078.72699999998</v>
      </c>
      <c r="Q12" s="2"/>
      <c r="T12" s="8"/>
      <c r="U12" s="8"/>
      <c r="V12" s="8"/>
      <c r="W12" s="8"/>
      <c r="X12" s="8"/>
      <c r="Y12" s="8"/>
    </row>
    <row r="13" spans="2:25" x14ac:dyDescent="0.25">
      <c r="B13" s="14"/>
      <c r="C13" s="14" t="s">
        <v>56</v>
      </c>
      <c r="D13" s="1">
        <v>3049.5540000000001</v>
      </c>
      <c r="E13" s="1">
        <v>4915.3220000000001</v>
      </c>
      <c r="F13" s="1">
        <v>5575.2380000000003</v>
      </c>
      <c r="G13" s="1">
        <v>1076.52</v>
      </c>
      <c r="H13" s="1">
        <v>1604.9829999999999</v>
      </c>
      <c r="I13" s="1">
        <v>830.67600000000004</v>
      </c>
      <c r="J13" s="1">
        <v>2716.8270000000002</v>
      </c>
      <c r="K13" s="1">
        <v>4959.1180000000004</v>
      </c>
      <c r="L13" s="1">
        <v>4721.5829999999996</v>
      </c>
      <c r="M13" s="1">
        <v>5970.991</v>
      </c>
      <c r="N13" s="1">
        <v>3095.6660000000002</v>
      </c>
      <c r="O13" s="1">
        <v>2271.9569999999999</v>
      </c>
      <c r="P13" s="1">
        <f t="shared" si="0"/>
        <v>40788.435000000005</v>
      </c>
      <c r="Q13" s="2"/>
      <c r="T13" s="8"/>
      <c r="U13" s="8"/>
      <c r="V13" s="8"/>
      <c r="W13" s="8"/>
      <c r="X13" s="8"/>
      <c r="Y13" s="8"/>
    </row>
    <row r="14" spans="2:25" s="2" customFormat="1" x14ac:dyDescent="0.25">
      <c r="B14" s="14"/>
      <c r="C14" s="14" t="s">
        <v>10</v>
      </c>
      <c r="D14" s="1">
        <v>0</v>
      </c>
      <c r="E14" s="1">
        <v>0</v>
      </c>
      <c r="F14" s="1">
        <v>0</v>
      </c>
      <c r="G14" s="1">
        <v>0</v>
      </c>
      <c r="H14" s="1">
        <v>10055.216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0"/>
        <v>10055.216</v>
      </c>
      <c r="T14" s="11"/>
      <c r="U14" s="11"/>
      <c r="V14" s="11"/>
      <c r="W14" s="11"/>
      <c r="X14" s="11"/>
      <c r="Y14" s="11"/>
    </row>
    <row r="15" spans="2:25" x14ac:dyDescent="0.25">
      <c r="B15" s="20" t="s">
        <v>59</v>
      </c>
      <c r="C15" s="21"/>
      <c r="D15" s="6">
        <v>10507.907999999999</v>
      </c>
      <c r="E15" s="6">
        <v>13638.963</v>
      </c>
      <c r="F15" s="6">
        <v>13512.387000000001</v>
      </c>
      <c r="G15" s="6">
        <v>8720.4480000000003</v>
      </c>
      <c r="H15" s="6">
        <v>16303.751</v>
      </c>
      <c r="I15" s="6">
        <v>8978.2150000000001</v>
      </c>
      <c r="J15" s="6">
        <v>10418.15</v>
      </c>
      <c r="K15" s="6">
        <v>15867.825999999999</v>
      </c>
      <c r="L15" s="6">
        <v>14702.844999999999</v>
      </c>
      <c r="M15" s="6">
        <v>16343.226000000001</v>
      </c>
      <c r="N15" s="6">
        <v>13284.529</v>
      </c>
      <c r="O15" s="6">
        <v>13644.13</v>
      </c>
      <c r="P15" s="6">
        <f t="shared" si="0"/>
        <v>155922.378</v>
      </c>
      <c r="Q15" s="2"/>
      <c r="T15" s="8"/>
      <c r="U15" s="8"/>
      <c r="V15" s="8"/>
      <c r="W15" s="8"/>
      <c r="X15" s="8"/>
      <c r="Y15" s="8"/>
    </row>
    <row r="16" spans="2:25" x14ac:dyDescent="0.25">
      <c r="B16" s="14" t="s">
        <v>56</v>
      </c>
      <c r="C16" s="14" t="s">
        <v>58</v>
      </c>
      <c r="D16" s="1">
        <v>472.82600000000002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184.041</v>
      </c>
      <c r="L16" s="1">
        <v>184.041</v>
      </c>
      <c r="M16" s="1">
        <v>0</v>
      </c>
      <c r="N16" s="1">
        <v>0</v>
      </c>
      <c r="O16" s="1">
        <v>0</v>
      </c>
      <c r="P16" s="1">
        <f t="shared" si="0"/>
        <v>840.9079999999999</v>
      </c>
      <c r="Q16" s="2"/>
      <c r="T16" s="8"/>
      <c r="U16" s="8"/>
      <c r="V16" s="8"/>
      <c r="W16" s="8"/>
      <c r="X16" s="8"/>
      <c r="Y16" s="8"/>
    </row>
    <row r="17" spans="2:25" x14ac:dyDescent="0.25">
      <c r="B17" s="14"/>
      <c r="C17" s="14" t="s">
        <v>56</v>
      </c>
      <c r="D17" s="1">
        <v>88724.53</v>
      </c>
      <c r="E17" s="1">
        <v>75277.895999999993</v>
      </c>
      <c r="F17" s="1">
        <v>47784.606</v>
      </c>
      <c r="G17" s="1">
        <v>69630.960999999996</v>
      </c>
      <c r="H17" s="1">
        <v>62594.813999999998</v>
      </c>
      <c r="I17" s="1">
        <v>52063.741000000002</v>
      </c>
      <c r="J17" s="1">
        <v>45305.631999999998</v>
      </c>
      <c r="K17" s="1">
        <v>58575.470999999998</v>
      </c>
      <c r="L17" s="1">
        <v>86618.781000000003</v>
      </c>
      <c r="M17" s="1">
        <v>121211.166</v>
      </c>
      <c r="N17" s="1">
        <v>136645.79</v>
      </c>
      <c r="O17" s="1">
        <v>132541.08199999999</v>
      </c>
      <c r="P17" s="1">
        <f t="shared" si="0"/>
        <v>976974.47</v>
      </c>
      <c r="Q17" s="2"/>
      <c r="T17" s="8"/>
      <c r="U17" s="8"/>
      <c r="V17" s="8"/>
      <c r="W17" s="8"/>
      <c r="X17" s="8"/>
      <c r="Y17" s="8"/>
    </row>
    <row r="18" spans="2:25" x14ac:dyDescent="0.25">
      <c r="B18" s="14"/>
      <c r="C18" s="14" t="s">
        <v>10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489.74200000000002</v>
      </c>
      <c r="L18" s="1">
        <v>712.70299999999997</v>
      </c>
      <c r="M18" s="1">
        <v>872.38499999999999</v>
      </c>
      <c r="N18" s="1">
        <v>700.10500000000002</v>
      </c>
      <c r="O18" s="1">
        <v>183.59100000000001</v>
      </c>
      <c r="P18" s="1">
        <f t="shared" si="0"/>
        <v>2958.5259999999998</v>
      </c>
      <c r="Q18" s="2"/>
      <c r="T18" s="8"/>
      <c r="U18" s="8"/>
      <c r="V18" s="8"/>
      <c r="W18" s="8"/>
      <c r="X18" s="8"/>
      <c r="Y18" s="8"/>
    </row>
    <row r="19" spans="2:25" x14ac:dyDescent="0.25">
      <c r="B19" s="20" t="s">
        <v>57</v>
      </c>
      <c r="C19" s="21"/>
      <c r="D19" s="6">
        <v>89197.356</v>
      </c>
      <c r="E19" s="6">
        <v>75277.895999999993</v>
      </c>
      <c r="F19" s="6">
        <v>47784.606</v>
      </c>
      <c r="G19" s="6">
        <v>69630.960999999996</v>
      </c>
      <c r="H19" s="6">
        <v>62594.813999999998</v>
      </c>
      <c r="I19" s="6">
        <v>52063.741000000002</v>
      </c>
      <c r="J19" s="6">
        <v>45305.631999999998</v>
      </c>
      <c r="K19" s="6">
        <v>59249.254000000001</v>
      </c>
      <c r="L19" s="6">
        <v>87515.524999999994</v>
      </c>
      <c r="M19" s="6">
        <v>122083.55100000001</v>
      </c>
      <c r="N19" s="6">
        <v>137345.89499999999</v>
      </c>
      <c r="O19" s="6">
        <v>132724.67300000001</v>
      </c>
      <c r="P19" s="6">
        <f t="shared" si="0"/>
        <v>980773.90399999986</v>
      </c>
      <c r="Q19" s="2"/>
      <c r="T19" s="8"/>
      <c r="U19" s="8"/>
      <c r="V19" s="8"/>
      <c r="W19" s="8"/>
      <c r="X19" s="8"/>
      <c r="Y19" s="8"/>
    </row>
    <row r="20" spans="2:25" x14ac:dyDescent="0.25">
      <c r="B20" s="14" t="s">
        <v>62</v>
      </c>
      <c r="C20" s="14" t="s">
        <v>62</v>
      </c>
      <c r="D20" s="1">
        <v>41237.135999999999</v>
      </c>
      <c r="E20" s="1">
        <v>39786.78</v>
      </c>
      <c r="F20" s="1">
        <v>38689.879000000001</v>
      </c>
      <c r="G20" s="1">
        <v>28981.845000000001</v>
      </c>
      <c r="H20" s="1">
        <v>39232.536999999997</v>
      </c>
      <c r="I20" s="1">
        <v>45431.112999999998</v>
      </c>
      <c r="J20" s="1">
        <v>52565.385000000002</v>
      </c>
      <c r="K20" s="1">
        <v>48011.052000000003</v>
      </c>
      <c r="L20" s="1">
        <v>55404.902999999998</v>
      </c>
      <c r="M20" s="1">
        <v>52619.438000000002</v>
      </c>
      <c r="N20" s="1">
        <v>51407.597999999998</v>
      </c>
      <c r="O20" s="1">
        <v>46162.883000000002</v>
      </c>
      <c r="P20" s="1">
        <f t="shared" si="0"/>
        <v>539530.54900000012</v>
      </c>
      <c r="Q20" s="2"/>
      <c r="T20" s="8"/>
      <c r="U20" s="8"/>
      <c r="V20" s="8"/>
      <c r="W20" s="8"/>
      <c r="X20" s="8"/>
      <c r="Y20" s="8"/>
    </row>
    <row r="21" spans="2:25" x14ac:dyDescent="0.25">
      <c r="B21" s="14"/>
      <c r="C21" s="14" t="s">
        <v>10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206.506</v>
      </c>
      <c r="K21" s="1">
        <v>208.66399999999999</v>
      </c>
      <c r="L21" s="1">
        <v>41.978999999999999</v>
      </c>
      <c r="M21" s="1">
        <v>0</v>
      </c>
      <c r="N21" s="1">
        <v>41.793999999999997</v>
      </c>
      <c r="O21" s="1">
        <v>0</v>
      </c>
      <c r="P21" s="1">
        <f t="shared" si="0"/>
        <v>498.94299999999993</v>
      </c>
      <c r="Q21" s="2"/>
      <c r="T21" s="8"/>
      <c r="U21" s="8"/>
      <c r="V21" s="8"/>
      <c r="W21" s="8"/>
      <c r="X21" s="8"/>
      <c r="Y21" s="8"/>
    </row>
    <row r="22" spans="2:25" x14ac:dyDescent="0.25">
      <c r="B22" s="20" t="s">
        <v>63</v>
      </c>
      <c r="C22" s="21"/>
      <c r="D22" s="6">
        <v>41237.135999999999</v>
      </c>
      <c r="E22" s="6">
        <v>39786.78</v>
      </c>
      <c r="F22" s="6">
        <v>38689.879000000001</v>
      </c>
      <c r="G22" s="6">
        <v>28981.845000000001</v>
      </c>
      <c r="H22" s="6">
        <v>39232.536999999997</v>
      </c>
      <c r="I22" s="6">
        <v>45431.112999999998</v>
      </c>
      <c r="J22" s="6">
        <v>52771.891000000003</v>
      </c>
      <c r="K22" s="6">
        <v>48219.716</v>
      </c>
      <c r="L22" s="6">
        <v>55446.881999999998</v>
      </c>
      <c r="M22" s="6">
        <v>52619.438000000002</v>
      </c>
      <c r="N22" s="6">
        <v>51449.392</v>
      </c>
      <c r="O22" s="6">
        <v>46162.883000000002</v>
      </c>
      <c r="P22" s="6">
        <f t="shared" si="0"/>
        <v>540029.49200000009</v>
      </c>
      <c r="Q22" s="2"/>
      <c r="T22" s="8"/>
      <c r="U22" s="8"/>
      <c r="V22" s="8"/>
      <c r="W22" s="8"/>
      <c r="X22" s="8"/>
      <c r="Y22" s="8"/>
    </row>
    <row r="23" spans="2:25" x14ac:dyDescent="0.25">
      <c r="B23" s="14" t="s">
        <v>10</v>
      </c>
      <c r="C23" s="14" t="s">
        <v>60</v>
      </c>
      <c r="D23" s="1">
        <v>7125.527</v>
      </c>
      <c r="E23" s="1">
        <v>1537.5740000000001</v>
      </c>
      <c r="F23" s="1">
        <v>7775.9690000000001</v>
      </c>
      <c r="G23" s="1">
        <v>4579.5259999999998</v>
      </c>
      <c r="H23" s="1">
        <v>5070.058</v>
      </c>
      <c r="I23" s="1">
        <v>1128.056</v>
      </c>
      <c r="J23" s="1">
        <v>3099.3049999999998</v>
      </c>
      <c r="K23" s="1">
        <v>1895.626</v>
      </c>
      <c r="L23" s="1">
        <v>2045.4739999999999</v>
      </c>
      <c r="M23" s="1">
        <v>2201.0790000000002</v>
      </c>
      <c r="N23" s="1">
        <v>2899.366</v>
      </c>
      <c r="O23" s="1">
        <v>1627.452</v>
      </c>
      <c r="P23" s="1">
        <f t="shared" si="0"/>
        <v>40985.011999999995</v>
      </c>
      <c r="Q23" s="2"/>
      <c r="T23" s="8"/>
      <c r="U23" s="8"/>
      <c r="V23" s="8"/>
      <c r="W23" s="8"/>
      <c r="X23" s="8"/>
      <c r="Y23" s="8"/>
    </row>
    <row r="24" spans="2:25" x14ac:dyDescent="0.25">
      <c r="B24" s="14"/>
      <c r="C24" s="14" t="s">
        <v>58</v>
      </c>
      <c r="D24" s="1">
        <v>0</v>
      </c>
      <c r="E24" s="1">
        <v>0</v>
      </c>
      <c r="F24" s="1">
        <v>0</v>
      </c>
      <c r="G24" s="1">
        <v>0</v>
      </c>
      <c r="H24" s="1">
        <v>59.814</v>
      </c>
      <c r="I24" s="1">
        <v>44.811</v>
      </c>
      <c r="J24" s="1">
        <v>0</v>
      </c>
      <c r="K24" s="1">
        <v>85.567999999999998</v>
      </c>
      <c r="L24" s="1">
        <v>0</v>
      </c>
      <c r="M24" s="1">
        <v>0</v>
      </c>
      <c r="N24" s="1">
        <v>0</v>
      </c>
      <c r="O24" s="1">
        <v>0</v>
      </c>
      <c r="P24" s="1">
        <f t="shared" si="0"/>
        <v>190.19299999999998</v>
      </c>
      <c r="Q24" s="2"/>
      <c r="T24" s="8"/>
      <c r="U24" s="8"/>
      <c r="V24" s="8"/>
      <c r="W24" s="8"/>
      <c r="X24" s="8"/>
      <c r="Y24" s="8"/>
    </row>
    <row r="25" spans="2:25" x14ac:dyDescent="0.25">
      <c r="B25" s="14"/>
      <c r="C25" s="14" t="s">
        <v>56</v>
      </c>
      <c r="D25" s="1">
        <v>53130.491000000002</v>
      </c>
      <c r="E25" s="1">
        <v>68178.956000000006</v>
      </c>
      <c r="F25" s="1">
        <v>52632.052000000003</v>
      </c>
      <c r="G25" s="1">
        <v>18581.5</v>
      </c>
      <c r="H25" s="1">
        <v>15798.218999999999</v>
      </c>
      <c r="I25" s="1">
        <v>13703.762000000001</v>
      </c>
      <c r="J25" s="1">
        <v>42536.945</v>
      </c>
      <c r="K25" s="1">
        <v>25940.713</v>
      </c>
      <c r="L25" s="1">
        <v>17982.194</v>
      </c>
      <c r="M25" s="1">
        <v>16453.951000000001</v>
      </c>
      <c r="N25" s="1">
        <v>27044.331999999999</v>
      </c>
      <c r="O25" s="1">
        <v>39042.731</v>
      </c>
      <c r="P25" s="1">
        <f t="shared" si="0"/>
        <v>391025.84600000002</v>
      </c>
      <c r="Q25" s="2"/>
      <c r="T25" s="8"/>
      <c r="U25" s="8"/>
      <c r="V25" s="8"/>
      <c r="W25" s="8"/>
      <c r="X25" s="8"/>
      <c r="Y25" s="8"/>
    </row>
    <row r="26" spans="2:25" x14ac:dyDescent="0.25">
      <c r="B26" s="14"/>
      <c r="C26" s="14" t="s">
        <v>62</v>
      </c>
      <c r="D26" s="1">
        <v>131485.807</v>
      </c>
      <c r="E26" s="1">
        <v>110497.496</v>
      </c>
      <c r="F26" s="1">
        <v>119704.198</v>
      </c>
      <c r="G26" s="1">
        <v>87404.24</v>
      </c>
      <c r="H26" s="1">
        <v>122676.804</v>
      </c>
      <c r="I26" s="1">
        <v>83036.198999999993</v>
      </c>
      <c r="J26" s="1">
        <v>94012.964000000007</v>
      </c>
      <c r="K26" s="1">
        <v>93809.865999999995</v>
      </c>
      <c r="L26" s="1">
        <v>92757.09</v>
      </c>
      <c r="M26" s="1">
        <v>90135.94</v>
      </c>
      <c r="N26" s="1">
        <v>84074.982999999993</v>
      </c>
      <c r="O26" s="1">
        <v>98881.816000000006</v>
      </c>
      <c r="P26" s="1">
        <f t="shared" si="0"/>
        <v>1208477.4030000002</v>
      </c>
      <c r="Q26" s="2"/>
      <c r="T26" s="8"/>
      <c r="U26" s="8"/>
      <c r="V26" s="8"/>
      <c r="W26" s="8"/>
      <c r="X26" s="8"/>
      <c r="Y26" s="8"/>
    </row>
    <row r="27" spans="2:25" x14ac:dyDescent="0.25">
      <c r="B27" s="14"/>
      <c r="C27" s="14" t="s">
        <v>10</v>
      </c>
      <c r="D27" s="1">
        <v>316150.83899999998</v>
      </c>
      <c r="E27" s="1">
        <v>340076.723</v>
      </c>
      <c r="F27" s="1">
        <v>359930.8</v>
      </c>
      <c r="G27" s="1">
        <v>304598.59999999998</v>
      </c>
      <c r="H27" s="1">
        <v>357047.087</v>
      </c>
      <c r="I27" s="1">
        <v>324884.42</v>
      </c>
      <c r="J27" s="1">
        <v>352775.17599999998</v>
      </c>
      <c r="K27" s="1">
        <v>411091.71600000001</v>
      </c>
      <c r="L27" s="1">
        <v>346001.522</v>
      </c>
      <c r="M27" s="1">
        <v>346192.47200000001</v>
      </c>
      <c r="N27" s="1">
        <v>357166.57799999998</v>
      </c>
      <c r="O27" s="1">
        <v>390547.533</v>
      </c>
      <c r="P27" s="1">
        <f t="shared" si="0"/>
        <v>4206463.4659999991</v>
      </c>
      <c r="Q27" s="2"/>
      <c r="T27" s="8"/>
      <c r="U27" s="8"/>
      <c r="V27" s="8"/>
      <c r="W27" s="8"/>
      <c r="X27" s="8"/>
      <c r="Y27" s="8"/>
    </row>
    <row r="28" spans="2:25" x14ac:dyDescent="0.25">
      <c r="B28" s="20" t="s">
        <v>33</v>
      </c>
      <c r="C28" s="21"/>
      <c r="D28" s="6">
        <v>507892.66399999999</v>
      </c>
      <c r="E28" s="6">
        <v>520290.74900000001</v>
      </c>
      <c r="F28" s="6">
        <v>540043.01899999997</v>
      </c>
      <c r="G28" s="6">
        <v>415163.86599999998</v>
      </c>
      <c r="H28" s="6">
        <v>500651.98200000002</v>
      </c>
      <c r="I28" s="6">
        <v>422797.24800000002</v>
      </c>
      <c r="J28" s="6">
        <v>492424.39</v>
      </c>
      <c r="K28" s="6">
        <v>532823.48899999994</v>
      </c>
      <c r="L28" s="6">
        <v>458786.28</v>
      </c>
      <c r="M28" s="6">
        <v>454983.44199999998</v>
      </c>
      <c r="N28" s="6">
        <v>471185.25900000002</v>
      </c>
      <c r="O28" s="6">
        <v>530099.53200000001</v>
      </c>
      <c r="P28" s="6">
        <f t="shared" si="0"/>
        <v>5847141.919999999</v>
      </c>
      <c r="Q28" s="2"/>
      <c r="T28" s="8"/>
      <c r="U28" s="8"/>
      <c r="V28" s="8"/>
      <c r="W28" s="8"/>
      <c r="X28" s="8"/>
      <c r="Y28" s="8"/>
    </row>
    <row r="29" spans="2:25" x14ac:dyDescent="0.25">
      <c r="B29" s="22" t="s">
        <v>30</v>
      </c>
      <c r="C29" s="23"/>
      <c r="D29" s="13">
        <f>D28+D22+D19+D15+D11</f>
        <v>893369.34700000007</v>
      </c>
      <c r="E29" s="13">
        <f t="shared" ref="E29:O29" si="1">E28+E22+E19+E15+E11</f>
        <v>892020.64899999998</v>
      </c>
      <c r="F29" s="13">
        <f t="shared" si="1"/>
        <v>909108.96399999992</v>
      </c>
      <c r="G29" s="13">
        <f t="shared" si="1"/>
        <v>757517.745</v>
      </c>
      <c r="H29" s="13">
        <f t="shared" si="1"/>
        <v>903755.3060000001</v>
      </c>
      <c r="I29" s="13">
        <f t="shared" si="1"/>
        <v>850656.88800000004</v>
      </c>
      <c r="J29" s="13">
        <f t="shared" si="1"/>
        <v>954169.95600000001</v>
      </c>
      <c r="K29" s="13">
        <f t="shared" si="1"/>
        <v>1092360.1779999998</v>
      </c>
      <c r="L29" s="13">
        <f t="shared" si="1"/>
        <v>987985.66899999999</v>
      </c>
      <c r="M29" s="13">
        <f t="shared" si="1"/>
        <v>1010190.648</v>
      </c>
      <c r="N29" s="13">
        <f t="shared" si="1"/>
        <v>1049922.692</v>
      </c>
      <c r="O29" s="13">
        <f t="shared" si="1"/>
        <v>1117771.2949999999</v>
      </c>
      <c r="P29" s="12">
        <f>SUM(D29:O29)</f>
        <v>11418829.336999999</v>
      </c>
      <c r="Q29" s="2"/>
    </row>
    <row r="30" spans="2:25" x14ac:dyDescent="0.25">
      <c r="B30" s="9"/>
    </row>
    <row r="32" spans="2:25" x14ac:dyDescent="0.25">
      <c r="E32" s="2"/>
    </row>
  </sheetData>
  <mergeCells count="9">
    <mergeCell ref="B2:D2"/>
    <mergeCell ref="B3:E3"/>
    <mergeCell ref="O3:P3"/>
    <mergeCell ref="B29:C29"/>
    <mergeCell ref="B28:C28"/>
    <mergeCell ref="B11:C11"/>
    <mergeCell ref="B19:C19"/>
    <mergeCell ref="B22:C22"/>
    <mergeCell ref="B15:C15"/>
  </mergeCells>
  <conditionalFormatting sqref="D29:O29">
    <cfRule type="cellIs" dxfId="0" priority="8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B9EC-93C4-40D1-9C50-B9EC05FE23D9}">
  <dimension ref="B2:Y34"/>
  <sheetViews>
    <sheetView workbookViewId="0">
      <selection activeCell="P35" sqref="P35"/>
    </sheetView>
  </sheetViews>
  <sheetFormatPr defaultRowHeight="15" x14ac:dyDescent="0.25"/>
  <cols>
    <col min="1" max="1" width="3.42578125" customWidth="1"/>
    <col min="2" max="2" width="15.5703125" bestFit="1" customWidth="1"/>
    <col min="3" max="3" width="15.85546875" bestFit="1" customWidth="1"/>
    <col min="4" max="4" width="14.28515625" bestFit="1" customWidth="1"/>
    <col min="5" max="15" width="12.5703125" bestFit="1" customWidth="1"/>
    <col min="16" max="16" width="12.7109375" bestFit="1" customWidth="1"/>
  </cols>
  <sheetData>
    <row r="2" spans="2:25" x14ac:dyDescent="0.25">
      <c r="B2" s="19" t="s">
        <v>50</v>
      </c>
      <c r="C2" s="19"/>
      <c r="D2" s="19"/>
      <c r="E2" s="2"/>
    </row>
    <row r="3" spans="2:25" x14ac:dyDescent="0.25">
      <c r="B3" s="19" t="s">
        <v>53</v>
      </c>
      <c r="C3" s="19"/>
      <c r="D3" s="19"/>
      <c r="E3" s="19"/>
      <c r="M3" s="10"/>
      <c r="N3" s="10"/>
      <c r="O3" s="24" t="s">
        <v>48</v>
      </c>
      <c r="P3" s="24"/>
    </row>
    <row r="5" spans="2:25" x14ac:dyDescent="0.25">
      <c r="B5" s="5" t="s">
        <v>54</v>
      </c>
      <c r="C5" s="3" t="s">
        <v>55</v>
      </c>
      <c r="D5" s="4">
        <v>44562</v>
      </c>
      <c r="E5" s="4">
        <v>44593</v>
      </c>
      <c r="F5" s="4">
        <v>44621</v>
      </c>
      <c r="G5" s="4">
        <v>44652</v>
      </c>
      <c r="H5" s="4">
        <v>44682</v>
      </c>
      <c r="I5" s="4">
        <v>44713</v>
      </c>
      <c r="J5" s="4">
        <v>44743</v>
      </c>
      <c r="K5" s="4">
        <v>44774</v>
      </c>
      <c r="L5" s="4">
        <v>44805</v>
      </c>
      <c r="M5" s="4">
        <v>44835</v>
      </c>
      <c r="N5" s="4">
        <v>44866</v>
      </c>
      <c r="O5" s="4">
        <v>44896</v>
      </c>
      <c r="P5" s="3" t="s">
        <v>30</v>
      </c>
    </row>
    <row r="6" spans="2:25" x14ac:dyDescent="0.25">
      <c r="B6" s="14" t="s">
        <v>60</v>
      </c>
      <c r="C6" s="14" t="s">
        <v>60</v>
      </c>
      <c r="D6" s="1">
        <v>169132.80799999999</v>
      </c>
      <c r="E6" s="1">
        <v>183757.25</v>
      </c>
      <c r="F6" s="1">
        <v>250530.62400000001</v>
      </c>
      <c r="G6" s="1">
        <v>236727.285</v>
      </c>
      <c r="H6" s="1">
        <v>239836.35200000001</v>
      </c>
      <c r="I6" s="1">
        <v>221191.12899999999</v>
      </c>
      <c r="J6" s="1">
        <v>227024.416</v>
      </c>
      <c r="K6" s="1">
        <v>206852.58300000001</v>
      </c>
      <c r="L6" s="1">
        <v>235199.06700000001</v>
      </c>
      <c r="M6" s="1">
        <v>235895.696</v>
      </c>
      <c r="N6" s="1">
        <v>210208.946</v>
      </c>
      <c r="O6" s="1">
        <v>235806.587</v>
      </c>
      <c r="P6" s="1">
        <f t="shared" ref="P6:P33" si="0">SUM(D6:O6)</f>
        <v>2652162.7429999998</v>
      </c>
      <c r="T6" s="8"/>
      <c r="U6" s="8"/>
      <c r="V6" s="8"/>
      <c r="W6" s="8"/>
      <c r="X6" s="8"/>
      <c r="Y6" s="8"/>
    </row>
    <row r="7" spans="2:25" x14ac:dyDescent="0.25">
      <c r="B7" s="14"/>
      <c r="C7" s="14" t="s">
        <v>58</v>
      </c>
      <c r="D7" s="1">
        <v>10897.550999999999</v>
      </c>
      <c r="E7" s="1">
        <v>8374.6710000000003</v>
      </c>
      <c r="F7" s="1">
        <v>20663.580000000002</v>
      </c>
      <c r="G7" s="1">
        <v>12416.329</v>
      </c>
      <c r="H7" s="1">
        <v>15084.382</v>
      </c>
      <c r="I7" s="1">
        <v>15440.885</v>
      </c>
      <c r="J7" s="1">
        <v>16731.904999999999</v>
      </c>
      <c r="K7" s="1">
        <v>5931.3850000000002</v>
      </c>
      <c r="L7" s="1">
        <v>9769.5730000000003</v>
      </c>
      <c r="M7" s="1">
        <v>10997.99</v>
      </c>
      <c r="N7" s="1">
        <v>8172.826</v>
      </c>
      <c r="O7" s="1">
        <v>11570.508</v>
      </c>
      <c r="P7" s="1">
        <f t="shared" si="0"/>
        <v>146051.58499999999</v>
      </c>
      <c r="T7" s="8"/>
      <c r="U7" s="8"/>
      <c r="V7" s="8"/>
      <c r="W7" s="8"/>
      <c r="X7" s="8"/>
      <c r="Y7" s="8"/>
    </row>
    <row r="8" spans="2:25" x14ac:dyDescent="0.25">
      <c r="B8" s="14"/>
      <c r="C8" s="14" t="s">
        <v>56</v>
      </c>
      <c r="D8" s="1">
        <v>418.31400000000002</v>
      </c>
      <c r="E8" s="1">
        <v>8790.0079999999998</v>
      </c>
      <c r="F8" s="1">
        <v>21984.112000000001</v>
      </c>
      <c r="G8" s="1">
        <v>17469.455999999998</v>
      </c>
      <c r="H8" s="1">
        <v>43025.913</v>
      </c>
      <c r="I8" s="1">
        <v>28406.241000000002</v>
      </c>
      <c r="J8" s="1">
        <v>28618.835999999999</v>
      </c>
      <c r="K8" s="1">
        <v>10520.29</v>
      </c>
      <c r="L8" s="1">
        <v>10044.186</v>
      </c>
      <c r="M8" s="1">
        <v>1030.653</v>
      </c>
      <c r="N8" s="1">
        <v>2571.922</v>
      </c>
      <c r="O8" s="1">
        <v>9621.5969999999998</v>
      </c>
      <c r="P8" s="1">
        <f t="shared" si="0"/>
        <v>182501.52799999999</v>
      </c>
      <c r="T8" s="8"/>
      <c r="U8" s="8"/>
      <c r="V8" s="8"/>
      <c r="W8" s="8"/>
      <c r="X8" s="8"/>
      <c r="Y8" s="8"/>
    </row>
    <row r="9" spans="2:25" x14ac:dyDescent="0.25">
      <c r="B9" s="14"/>
      <c r="C9" s="14" t="s">
        <v>62</v>
      </c>
      <c r="D9" s="1">
        <v>44146.976000000002</v>
      </c>
      <c r="E9" s="1">
        <v>46429.451000000001</v>
      </c>
      <c r="F9" s="1">
        <v>73130.702000000005</v>
      </c>
      <c r="G9" s="1">
        <v>73945.630999999994</v>
      </c>
      <c r="H9" s="1">
        <v>54165.254000000001</v>
      </c>
      <c r="I9" s="1">
        <v>50201.152999999998</v>
      </c>
      <c r="J9" s="1">
        <v>54428.156999999999</v>
      </c>
      <c r="K9" s="1">
        <v>42926.053</v>
      </c>
      <c r="L9" s="1">
        <v>53028.991999999998</v>
      </c>
      <c r="M9" s="1">
        <v>53140.521999999997</v>
      </c>
      <c r="N9" s="1">
        <v>54265.339</v>
      </c>
      <c r="O9" s="1">
        <v>54395.788999999997</v>
      </c>
      <c r="P9" s="1">
        <f t="shared" si="0"/>
        <v>654204.01900000009</v>
      </c>
      <c r="T9" s="8"/>
      <c r="U9" s="8"/>
      <c r="V9" s="8"/>
      <c r="W9" s="8"/>
      <c r="X9" s="8"/>
      <c r="Y9" s="8"/>
    </row>
    <row r="10" spans="2:25" x14ac:dyDescent="0.25">
      <c r="B10" s="14"/>
      <c r="C10" s="14" t="s">
        <v>10</v>
      </c>
      <c r="D10" s="1">
        <v>189562.23300000001</v>
      </c>
      <c r="E10" s="1">
        <v>257430.03899999999</v>
      </c>
      <c r="F10" s="1">
        <v>308481.63900000002</v>
      </c>
      <c r="G10" s="1">
        <v>301754.908</v>
      </c>
      <c r="H10" s="1">
        <v>305719.2</v>
      </c>
      <c r="I10" s="1">
        <v>248740.22399999999</v>
      </c>
      <c r="J10" s="1">
        <v>268576.44099999999</v>
      </c>
      <c r="K10" s="1">
        <v>302057.53600000002</v>
      </c>
      <c r="L10" s="1">
        <v>256798.649</v>
      </c>
      <c r="M10" s="1">
        <v>220049.34299999999</v>
      </c>
      <c r="N10" s="1">
        <v>223445.54300000001</v>
      </c>
      <c r="O10" s="1">
        <v>206228.68900000001</v>
      </c>
      <c r="P10" s="1">
        <f t="shared" si="0"/>
        <v>3088844.4440000001</v>
      </c>
      <c r="T10" s="8"/>
      <c r="U10" s="8"/>
      <c r="V10" s="8"/>
      <c r="W10" s="8"/>
      <c r="X10" s="8"/>
      <c r="Y10" s="8"/>
    </row>
    <row r="11" spans="2:25" x14ac:dyDescent="0.25">
      <c r="B11" s="20" t="s">
        <v>61</v>
      </c>
      <c r="C11" s="21"/>
      <c r="D11" s="6">
        <v>414157.88199999998</v>
      </c>
      <c r="E11" s="6">
        <v>504781.41899999999</v>
      </c>
      <c r="F11" s="6">
        <v>674790.65700000001</v>
      </c>
      <c r="G11" s="6">
        <v>642313.60900000005</v>
      </c>
      <c r="H11" s="6">
        <v>657831.10100000002</v>
      </c>
      <c r="I11" s="6">
        <v>563979.63199999998</v>
      </c>
      <c r="J11" s="6">
        <v>595379.755</v>
      </c>
      <c r="K11" s="6">
        <v>568287.84699999995</v>
      </c>
      <c r="L11" s="6">
        <v>564840.46699999995</v>
      </c>
      <c r="M11" s="6">
        <v>521114.20400000003</v>
      </c>
      <c r="N11" s="6">
        <v>498664.576</v>
      </c>
      <c r="O11" s="6">
        <v>517623.17</v>
      </c>
      <c r="P11" s="6">
        <f t="shared" si="0"/>
        <v>6723764.3190000011</v>
      </c>
      <c r="T11" s="8"/>
      <c r="U11" s="8"/>
      <c r="V11" s="8"/>
      <c r="W11" s="8"/>
      <c r="X11" s="8"/>
      <c r="Y11" s="8"/>
    </row>
    <row r="12" spans="2:25" x14ac:dyDescent="0.25">
      <c r="B12" s="14" t="s">
        <v>58</v>
      </c>
      <c r="C12" s="14" t="s">
        <v>58</v>
      </c>
      <c r="D12" s="1">
        <v>2897.5920000000001</v>
      </c>
      <c r="E12" s="1">
        <v>1287.002</v>
      </c>
      <c r="F12" s="1">
        <v>4137.4369999999999</v>
      </c>
      <c r="G12" s="1">
        <v>6161.4449999999997</v>
      </c>
      <c r="H12" s="1">
        <v>2408.9430000000002</v>
      </c>
      <c r="I12" s="1">
        <v>3844.52</v>
      </c>
      <c r="J12" s="1">
        <v>4374.6610000000001</v>
      </c>
      <c r="K12" s="1">
        <v>3302.8719999999998</v>
      </c>
      <c r="L12" s="1">
        <v>2638.2579999999998</v>
      </c>
      <c r="M12" s="1">
        <v>3694.3989999999999</v>
      </c>
      <c r="N12" s="1">
        <v>4143.826</v>
      </c>
      <c r="O12" s="1">
        <v>5574.0969999999998</v>
      </c>
      <c r="P12" s="1">
        <f t="shared" si="0"/>
        <v>44465.051999999996</v>
      </c>
      <c r="T12" s="8"/>
      <c r="U12" s="8"/>
      <c r="V12" s="8"/>
      <c r="W12" s="8"/>
      <c r="X12" s="8"/>
      <c r="Y12" s="8"/>
    </row>
    <row r="13" spans="2:25" x14ac:dyDescent="0.25">
      <c r="B13" s="14"/>
      <c r="C13" s="14" t="s">
        <v>56</v>
      </c>
      <c r="D13" s="1">
        <v>2905.482</v>
      </c>
      <c r="E13" s="1">
        <v>6633.4780000000001</v>
      </c>
      <c r="F13" s="1">
        <v>7575.0010000000002</v>
      </c>
      <c r="G13" s="1">
        <v>4261.1329999999998</v>
      </c>
      <c r="H13" s="1">
        <v>7378.5609999999997</v>
      </c>
      <c r="I13" s="1">
        <v>10716.634</v>
      </c>
      <c r="J13" s="1">
        <v>11289.798000000001</v>
      </c>
      <c r="K13" s="1">
        <v>4705.17</v>
      </c>
      <c r="L13" s="1">
        <v>3188.7809999999999</v>
      </c>
      <c r="M13" s="1">
        <v>6473.9340000000002</v>
      </c>
      <c r="N13" s="1">
        <v>3257.66</v>
      </c>
      <c r="O13" s="1">
        <v>4491.4579999999996</v>
      </c>
      <c r="P13" s="1">
        <f t="shared" si="0"/>
        <v>72877.09</v>
      </c>
      <c r="T13" s="8"/>
      <c r="U13" s="8"/>
      <c r="V13" s="8"/>
      <c r="W13" s="8"/>
      <c r="X13" s="8"/>
      <c r="Y13" s="8"/>
    </row>
    <row r="14" spans="2:25" x14ac:dyDescent="0.25">
      <c r="B14" s="20" t="s">
        <v>59</v>
      </c>
      <c r="C14" s="21"/>
      <c r="D14" s="6">
        <v>5803.0739999999996</v>
      </c>
      <c r="E14" s="6">
        <v>7920.48</v>
      </c>
      <c r="F14" s="6">
        <v>11712.438</v>
      </c>
      <c r="G14" s="6">
        <v>10422.578</v>
      </c>
      <c r="H14" s="6">
        <v>9787.5040000000008</v>
      </c>
      <c r="I14" s="6">
        <v>14561.154</v>
      </c>
      <c r="J14" s="6">
        <v>15664.459000000001</v>
      </c>
      <c r="K14" s="6">
        <v>8008.0420000000004</v>
      </c>
      <c r="L14" s="6">
        <v>5827.0389999999998</v>
      </c>
      <c r="M14" s="6">
        <v>10168.333000000001</v>
      </c>
      <c r="N14" s="6">
        <v>7401.4859999999999</v>
      </c>
      <c r="O14" s="6">
        <v>10065.555</v>
      </c>
      <c r="P14" s="6">
        <f t="shared" si="0"/>
        <v>117342.14200000002</v>
      </c>
      <c r="T14" s="8"/>
      <c r="U14" s="8"/>
      <c r="V14" s="8"/>
      <c r="W14" s="8"/>
      <c r="X14" s="8"/>
      <c r="Y14" s="8"/>
    </row>
    <row r="15" spans="2:25" x14ac:dyDescent="0.25">
      <c r="B15" s="14" t="s">
        <v>56</v>
      </c>
      <c r="C15" s="14" t="s">
        <v>60</v>
      </c>
      <c r="D15" s="1">
        <v>0</v>
      </c>
      <c r="E15" s="1">
        <v>0</v>
      </c>
      <c r="F15" s="1">
        <v>0</v>
      </c>
      <c r="G15" s="1">
        <v>0</v>
      </c>
      <c r="H15" s="1">
        <v>353.81900000000002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150.517</v>
      </c>
      <c r="O15" s="1">
        <v>0</v>
      </c>
      <c r="P15" s="1">
        <f t="shared" si="0"/>
        <v>504.33600000000001</v>
      </c>
      <c r="T15" s="8"/>
      <c r="U15" s="8"/>
      <c r="V15" s="8"/>
      <c r="W15" s="8"/>
      <c r="X15" s="8"/>
      <c r="Y15" s="8"/>
    </row>
    <row r="16" spans="2:25" x14ac:dyDescent="0.25">
      <c r="B16" s="14"/>
      <c r="C16" s="14" t="s">
        <v>58</v>
      </c>
      <c r="D16" s="1">
        <v>44.603999999999999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44.487000000000002</v>
      </c>
      <c r="M16" s="1">
        <v>0</v>
      </c>
      <c r="N16" s="1">
        <v>167.56800000000001</v>
      </c>
      <c r="O16" s="1">
        <v>105.994</v>
      </c>
      <c r="P16" s="1">
        <f t="shared" si="0"/>
        <v>362.65300000000002</v>
      </c>
      <c r="T16" s="8"/>
      <c r="U16" s="8"/>
      <c r="V16" s="8"/>
      <c r="W16" s="8"/>
      <c r="X16" s="8"/>
      <c r="Y16" s="8"/>
    </row>
    <row r="17" spans="2:25" x14ac:dyDescent="0.25">
      <c r="B17" s="14"/>
      <c r="C17" s="14" t="s">
        <v>56</v>
      </c>
      <c r="D17" s="1">
        <v>102023.05899999999</v>
      </c>
      <c r="E17" s="1">
        <v>76020.214000000007</v>
      </c>
      <c r="F17" s="1">
        <v>107322.12699999999</v>
      </c>
      <c r="G17" s="1">
        <v>94835.968999999997</v>
      </c>
      <c r="H17" s="1">
        <v>64126.048000000003</v>
      </c>
      <c r="I17" s="1">
        <v>46314.925999999999</v>
      </c>
      <c r="J17" s="1">
        <v>39401.750999999997</v>
      </c>
      <c r="K17" s="1">
        <v>33789.406999999999</v>
      </c>
      <c r="L17" s="1">
        <v>52460.553999999996</v>
      </c>
      <c r="M17" s="1">
        <v>103855.988</v>
      </c>
      <c r="N17" s="1">
        <v>105878.28</v>
      </c>
      <c r="O17" s="1">
        <v>103423.124</v>
      </c>
      <c r="P17" s="1">
        <f t="shared" si="0"/>
        <v>929451.44699999993</v>
      </c>
      <c r="T17" s="8"/>
      <c r="U17" s="8"/>
      <c r="V17" s="8"/>
      <c r="W17" s="8"/>
      <c r="X17" s="8"/>
      <c r="Y17" s="8"/>
    </row>
    <row r="18" spans="2:25" x14ac:dyDescent="0.25">
      <c r="B18" s="14"/>
      <c r="C18" s="14" t="s">
        <v>62</v>
      </c>
      <c r="D18" s="1">
        <v>0</v>
      </c>
      <c r="E18" s="1">
        <v>0</v>
      </c>
      <c r="F18" s="1">
        <v>5</v>
      </c>
      <c r="G18" s="1">
        <v>0</v>
      </c>
      <c r="H18" s="1">
        <v>0</v>
      </c>
      <c r="I18" s="1">
        <v>0.5</v>
      </c>
      <c r="J18" s="1">
        <v>0</v>
      </c>
      <c r="K18" s="1">
        <v>0</v>
      </c>
      <c r="L18" s="1">
        <v>0</v>
      </c>
      <c r="M18" s="1">
        <v>0</v>
      </c>
      <c r="N18" s="1">
        <v>7.6749999999999998</v>
      </c>
      <c r="O18" s="1">
        <v>0</v>
      </c>
      <c r="P18" s="1">
        <f t="shared" si="0"/>
        <v>13.175000000000001</v>
      </c>
      <c r="T18" s="8"/>
      <c r="U18" s="8"/>
      <c r="V18" s="8"/>
      <c r="W18" s="8"/>
      <c r="X18" s="8"/>
      <c r="Y18" s="8"/>
    </row>
    <row r="19" spans="2:25" x14ac:dyDescent="0.25">
      <c r="B19" s="14"/>
      <c r="C19" s="14" t="s">
        <v>10</v>
      </c>
      <c r="D19" s="1">
        <v>7278.1379999999999</v>
      </c>
      <c r="E19" s="1">
        <v>4174.6869999999999</v>
      </c>
      <c r="F19" s="1">
        <v>2737.2750000000001</v>
      </c>
      <c r="G19" s="1">
        <v>215.917</v>
      </c>
      <c r="H19" s="1">
        <v>0</v>
      </c>
      <c r="I19" s="1">
        <v>0</v>
      </c>
      <c r="J19" s="1">
        <v>69.33</v>
      </c>
      <c r="K19" s="1">
        <v>818.79700000000003</v>
      </c>
      <c r="L19" s="1">
        <v>730.05799999999999</v>
      </c>
      <c r="M19" s="1">
        <v>1840.3219999999999</v>
      </c>
      <c r="N19" s="1">
        <v>1109.6489999999999</v>
      </c>
      <c r="O19" s="1">
        <v>490.30900000000003</v>
      </c>
      <c r="P19" s="1">
        <f t="shared" si="0"/>
        <v>19464.482000000004</v>
      </c>
      <c r="T19" s="8"/>
      <c r="U19" s="8"/>
      <c r="V19" s="8"/>
      <c r="W19" s="8"/>
      <c r="X19" s="8"/>
      <c r="Y19" s="8"/>
    </row>
    <row r="20" spans="2:25" x14ac:dyDescent="0.25">
      <c r="B20" s="20" t="s">
        <v>57</v>
      </c>
      <c r="C20" s="21"/>
      <c r="D20" s="6">
        <v>109345.80100000001</v>
      </c>
      <c r="E20" s="6">
        <v>80194.900999999998</v>
      </c>
      <c r="F20" s="6">
        <v>110064.402</v>
      </c>
      <c r="G20" s="6">
        <v>95051.885999999999</v>
      </c>
      <c r="H20" s="6">
        <v>64479.866999999998</v>
      </c>
      <c r="I20" s="6">
        <v>46315.425999999999</v>
      </c>
      <c r="J20" s="6">
        <v>39471.080999999998</v>
      </c>
      <c r="K20" s="6">
        <v>34608.203999999998</v>
      </c>
      <c r="L20" s="6">
        <v>53235.099000000002</v>
      </c>
      <c r="M20" s="6">
        <v>105696.31</v>
      </c>
      <c r="N20" s="6">
        <v>107313.689</v>
      </c>
      <c r="O20" s="6">
        <v>104019.427</v>
      </c>
      <c r="P20" s="6">
        <f t="shared" si="0"/>
        <v>949796.09299999999</v>
      </c>
      <c r="T20" s="8"/>
      <c r="U20" s="8"/>
      <c r="V20" s="8"/>
      <c r="W20" s="8"/>
      <c r="X20" s="8"/>
      <c r="Y20" s="8"/>
    </row>
    <row r="21" spans="2:25" x14ac:dyDescent="0.25">
      <c r="B21" s="14" t="s">
        <v>62</v>
      </c>
      <c r="C21" s="14" t="s">
        <v>60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223.60900000000001</v>
      </c>
      <c r="J21" s="1">
        <v>505.68099999999998</v>
      </c>
      <c r="K21" s="1">
        <v>0</v>
      </c>
      <c r="L21" s="1">
        <v>1230.867</v>
      </c>
      <c r="M21" s="1">
        <v>1660.046</v>
      </c>
      <c r="N21" s="1">
        <v>104.1</v>
      </c>
      <c r="O21" s="1">
        <v>0</v>
      </c>
      <c r="P21" s="1">
        <f t="shared" si="0"/>
        <v>3724.3029999999999</v>
      </c>
      <c r="T21" s="8"/>
      <c r="U21" s="8"/>
      <c r="V21" s="8"/>
      <c r="W21" s="8"/>
      <c r="X21" s="8"/>
      <c r="Y21" s="8"/>
    </row>
    <row r="22" spans="2:25" x14ac:dyDescent="0.25">
      <c r="B22" s="14"/>
      <c r="C22" s="14" t="s">
        <v>58</v>
      </c>
      <c r="D22" s="1">
        <v>0</v>
      </c>
      <c r="E22" s="1">
        <v>0</v>
      </c>
      <c r="F22" s="1">
        <v>450.98599999999999</v>
      </c>
      <c r="G22" s="1">
        <v>754.02099999999996</v>
      </c>
      <c r="H22" s="1">
        <v>346.59300000000002</v>
      </c>
      <c r="I22" s="1">
        <v>88.754999999999995</v>
      </c>
      <c r="J22" s="1">
        <v>60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f t="shared" si="0"/>
        <v>1700.355</v>
      </c>
      <c r="T22" s="8"/>
      <c r="U22" s="8"/>
      <c r="V22" s="8"/>
      <c r="W22" s="8"/>
      <c r="X22" s="8"/>
      <c r="Y22" s="8"/>
    </row>
    <row r="23" spans="2:25" x14ac:dyDescent="0.25">
      <c r="B23" s="14"/>
      <c r="C23" s="14" t="s">
        <v>56</v>
      </c>
      <c r="D23" s="1">
        <v>0</v>
      </c>
      <c r="E23" s="1">
        <v>0</v>
      </c>
      <c r="F23" s="1">
        <v>1554.5170000000001</v>
      </c>
      <c r="G23" s="1">
        <v>578.35</v>
      </c>
      <c r="H23" s="1">
        <v>5247.3760000000002</v>
      </c>
      <c r="I23" s="1">
        <v>4286.3320000000003</v>
      </c>
      <c r="J23" s="1">
        <v>2668.9870000000001</v>
      </c>
      <c r="K23" s="1">
        <v>707.62699999999995</v>
      </c>
      <c r="L23" s="1">
        <v>0</v>
      </c>
      <c r="M23" s="1">
        <v>0</v>
      </c>
      <c r="N23" s="1">
        <v>221.09</v>
      </c>
      <c r="O23" s="1">
        <v>0</v>
      </c>
      <c r="P23" s="1">
        <f t="shared" si="0"/>
        <v>15264.279000000002</v>
      </c>
      <c r="T23" s="8"/>
      <c r="U23" s="8"/>
      <c r="V23" s="8"/>
      <c r="W23" s="8"/>
      <c r="X23" s="8"/>
      <c r="Y23" s="8"/>
    </row>
    <row r="24" spans="2:25" x14ac:dyDescent="0.25">
      <c r="B24" s="14"/>
      <c r="C24" s="14" t="s">
        <v>62</v>
      </c>
      <c r="D24" s="1">
        <v>16525.562999999998</v>
      </c>
      <c r="E24" s="1">
        <v>14602.27</v>
      </c>
      <c r="F24" s="1">
        <v>23947.841</v>
      </c>
      <c r="G24" s="1">
        <v>26934.513999999999</v>
      </c>
      <c r="H24" s="1">
        <v>29315.210999999999</v>
      </c>
      <c r="I24" s="1">
        <v>26435.913</v>
      </c>
      <c r="J24" s="1">
        <v>28900.563999999998</v>
      </c>
      <c r="K24" s="1">
        <v>34841.356</v>
      </c>
      <c r="L24" s="1">
        <v>27884.217000000001</v>
      </c>
      <c r="M24" s="1">
        <v>32110.715</v>
      </c>
      <c r="N24" s="1">
        <v>35303.599000000002</v>
      </c>
      <c r="O24" s="1">
        <v>31822.437999999998</v>
      </c>
      <c r="P24" s="1">
        <f t="shared" si="0"/>
        <v>328624.201</v>
      </c>
      <c r="T24" s="8"/>
      <c r="U24" s="8"/>
      <c r="V24" s="8"/>
      <c r="W24" s="8"/>
      <c r="X24" s="8"/>
      <c r="Y24" s="8"/>
    </row>
    <row r="25" spans="2:25" x14ac:dyDescent="0.25">
      <c r="B25" s="14"/>
      <c r="C25" s="14" t="s">
        <v>10</v>
      </c>
      <c r="D25" s="1">
        <v>23564.832999999999</v>
      </c>
      <c r="E25" s="1">
        <v>22171.131000000001</v>
      </c>
      <c r="F25" s="1">
        <v>29219.541000000001</v>
      </c>
      <c r="G25" s="1">
        <v>26444.183000000001</v>
      </c>
      <c r="H25" s="1">
        <v>25474.92</v>
      </c>
      <c r="I25" s="1">
        <v>27474.755000000001</v>
      </c>
      <c r="J25" s="1">
        <v>26195.094000000001</v>
      </c>
      <c r="K25" s="1">
        <v>22809.254000000001</v>
      </c>
      <c r="L25" s="1">
        <v>12585.151</v>
      </c>
      <c r="M25" s="1">
        <v>21517.294999999998</v>
      </c>
      <c r="N25" s="1">
        <v>10107.441000000001</v>
      </c>
      <c r="O25" s="1">
        <v>5799.518</v>
      </c>
      <c r="P25" s="1">
        <f t="shared" si="0"/>
        <v>253363.11600000001</v>
      </c>
      <c r="T25" s="8"/>
      <c r="U25" s="8"/>
      <c r="V25" s="8"/>
      <c r="W25" s="8"/>
      <c r="X25" s="8"/>
      <c r="Y25" s="8"/>
    </row>
    <row r="26" spans="2:25" x14ac:dyDescent="0.25">
      <c r="B26" s="20" t="s">
        <v>63</v>
      </c>
      <c r="C26" s="21"/>
      <c r="D26" s="6">
        <v>40090.396000000001</v>
      </c>
      <c r="E26" s="6">
        <v>36773.400999999998</v>
      </c>
      <c r="F26" s="6">
        <v>55172.885000000002</v>
      </c>
      <c r="G26" s="6">
        <v>54711.067999999999</v>
      </c>
      <c r="H26" s="6">
        <v>60384.1</v>
      </c>
      <c r="I26" s="6">
        <v>58509.364000000001</v>
      </c>
      <c r="J26" s="6">
        <v>58330.326000000001</v>
      </c>
      <c r="K26" s="6">
        <v>58358.237000000001</v>
      </c>
      <c r="L26" s="6">
        <v>41700.235000000001</v>
      </c>
      <c r="M26" s="6">
        <v>55288.055999999997</v>
      </c>
      <c r="N26" s="6">
        <v>45736.23</v>
      </c>
      <c r="O26" s="6">
        <v>37621.955999999998</v>
      </c>
      <c r="P26" s="6">
        <f t="shared" si="0"/>
        <v>602676.25400000007</v>
      </c>
      <c r="T26" s="8"/>
      <c r="U26" s="8"/>
      <c r="V26" s="8"/>
      <c r="W26" s="8"/>
      <c r="X26" s="8"/>
      <c r="Y26" s="8"/>
    </row>
    <row r="27" spans="2:25" x14ac:dyDescent="0.25">
      <c r="B27" s="14" t="s">
        <v>10</v>
      </c>
      <c r="C27" s="14" t="s">
        <v>60</v>
      </c>
      <c r="D27" s="1">
        <v>4052.8049999999998</v>
      </c>
      <c r="E27" s="1">
        <v>3057.759</v>
      </c>
      <c r="F27" s="1">
        <v>5821.2039999999997</v>
      </c>
      <c r="G27" s="1">
        <v>5292.2539999999999</v>
      </c>
      <c r="H27" s="1">
        <v>2440.7809999999999</v>
      </c>
      <c r="I27" s="1">
        <v>7977.3159999999998</v>
      </c>
      <c r="J27" s="1">
        <v>11015.45</v>
      </c>
      <c r="K27" s="1">
        <v>8867.2360000000008</v>
      </c>
      <c r="L27" s="1">
        <v>3088.5070000000001</v>
      </c>
      <c r="M27" s="1">
        <v>4462.6570000000002</v>
      </c>
      <c r="N27" s="1">
        <v>2070.8470000000002</v>
      </c>
      <c r="O27" s="1">
        <v>3230.1060000000002</v>
      </c>
      <c r="P27" s="1">
        <f t="shared" si="0"/>
        <v>61376.922000000006</v>
      </c>
      <c r="T27" s="8"/>
      <c r="U27" s="8"/>
      <c r="V27" s="8"/>
      <c r="W27" s="8"/>
      <c r="X27" s="8"/>
      <c r="Y27" s="8"/>
    </row>
    <row r="28" spans="2:25" x14ac:dyDescent="0.25">
      <c r="B28" s="14"/>
      <c r="C28" s="14" t="s">
        <v>58</v>
      </c>
      <c r="D28" s="1">
        <v>89.063999999999993</v>
      </c>
      <c r="E28" s="1">
        <v>0</v>
      </c>
      <c r="F28" s="1">
        <v>283.60899999999998</v>
      </c>
      <c r="G28" s="1">
        <v>936.58699999999999</v>
      </c>
      <c r="H28" s="1">
        <v>59.328000000000003</v>
      </c>
      <c r="I28" s="1">
        <v>0</v>
      </c>
      <c r="J28" s="1">
        <v>777.30100000000004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f t="shared" si="0"/>
        <v>2145.8890000000001</v>
      </c>
      <c r="T28" s="8"/>
      <c r="U28" s="8"/>
      <c r="V28" s="8"/>
      <c r="W28" s="8"/>
      <c r="X28" s="8"/>
      <c r="Y28" s="8"/>
    </row>
    <row r="29" spans="2:25" x14ac:dyDescent="0.25">
      <c r="B29" s="14"/>
      <c r="C29" s="14" t="s">
        <v>56</v>
      </c>
      <c r="D29" s="1">
        <v>496.78800000000001</v>
      </c>
      <c r="E29" s="1">
        <v>1508.5550000000001</v>
      </c>
      <c r="F29" s="1">
        <v>6844.8389999999999</v>
      </c>
      <c r="G29" s="1">
        <v>2937.9009999999998</v>
      </c>
      <c r="H29" s="1">
        <v>1947.519</v>
      </c>
      <c r="I29" s="1">
        <v>3247.3319999999999</v>
      </c>
      <c r="J29" s="1">
        <v>4929.2740000000003</v>
      </c>
      <c r="K29" s="1">
        <v>2548.145</v>
      </c>
      <c r="L29" s="1">
        <v>1184.4079999999999</v>
      </c>
      <c r="M29" s="1">
        <v>650.38300000000004</v>
      </c>
      <c r="N29" s="1">
        <v>666.45899999999995</v>
      </c>
      <c r="O29" s="1">
        <v>2395.0819999999999</v>
      </c>
      <c r="P29" s="1">
        <f t="shared" si="0"/>
        <v>29356.685000000001</v>
      </c>
      <c r="T29" s="8"/>
      <c r="U29" s="8"/>
      <c r="V29" s="8"/>
      <c r="W29" s="8"/>
      <c r="X29" s="8"/>
      <c r="Y29" s="8"/>
    </row>
    <row r="30" spans="2:25" x14ac:dyDescent="0.25">
      <c r="B30" s="14"/>
      <c r="C30" s="14" t="s">
        <v>62</v>
      </c>
      <c r="D30" s="1">
        <v>20026.670999999998</v>
      </c>
      <c r="E30" s="1">
        <v>25927.934000000001</v>
      </c>
      <c r="F30" s="1">
        <v>33759.262000000002</v>
      </c>
      <c r="G30" s="1">
        <v>10927.823</v>
      </c>
      <c r="H30" s="1">
        <v>9155.4879999999994</v>
      </c>
      <c r="I30" s="1">
        <v>5550.6530000000002</v>
      </c>
      <c r="J30" s="1">
        <v>8886.0609999999997</v>
      </c>
      <c r="K30" s="1">
        <v>6112.8119999999999</v>
      </c>
      <c r="L30" s="1">
        <v>4505.4570000000003</v>
      </c>
      <c r="M30" s="1">
        <v>2802.6489999999999</v>
      </c>
      <c r="N30" s="1">
        <v>5462.076</v>
      </c>
      <c r="O30" s="1">
        <v>7816.3639999999996</v>
      </c>
      <c r="P30" s="1">
        <f t="shared" si="0"/>
        <v>140933.25</v>
      </c>
      <c r="T30" s="8"/>
      <c r="U30" s="8"/>
      <c r="V30" s="8"/>
      <c r="W30" s="8"/>
      <c r="X30" s="8"/>
      <c r="Y30" s="8"/>
    </row>
    <row r="31" spans="2:25" x14ac:dyDescent="0.25">
      <c r="B31" s="14"/>
      <c r="C31" s="14" t="s">
        <v>10</v>
      </c>
      <c r="D31" s="1">
        <v>370840.89</v>
      </c>
      <c r="E31" s="1">
        <v>433633.837</v>
      </c>
      <c r="F31" s="1">
        <v>596309.83200000005</v>
      </c>
      <c r="G31" s="1">
        <v>592229.62699999998</v>
      </c>
      <c r="H31" s="1">
        <v>575161.85699999996</v>
      </c>
      <c r="I31" s="1">
        <v>558212.53700000001</v>
      </c>
      <c r="J31" s="1">
        <v>579425.57900000003</v>
      </c>
      <c r="K31" s="1">
        <v>565828.03799999994</v>
      </c>
      <c r="L31" s="1">
        <v>597763.42200000002</v>
      </c>
      <c r="M31" s="1">
        <v>586097.79500000004</v>
      </c>
      <c r="N31" s="1">
        <v>597621.89199999999</v>
      </c>
      <c r="O31" s="1">
        <v>641958.19999999995</v>
      </c>
      <c r="P31" s="1">
        <f t="shared" si="0"/>
        <v>6695083.5060000001</v>
      </c>
      <c r="T31" s="8"/>
      <c r="U31" s="8"/>
      <c r="V31" s="8"/>
      <c r="W31" s="8"/>
      <c r="X31" s="8"/>
      <c r="Y31" s="8"/>
    </row>
    <row r="32" spans="2:25" x14ac:dyDescent="0.25">
      <c r="B32" s="20" t="s">
        <v>33</v>
      </c>
      <c r="C32" s="21"/>
      <c r="D32" s="6">
        <v>395506.21799999999</v>
      </c>
      <c r="E32" s="6">
        <v>464128.08500000002</v>
      </c>
      <c r="F32" s="6">
        <v>643018.74600000004</v>
      </c>
      <c r="G32" s="6">
        <v>612324.19200000004</v>
      </c>
      <c r="H32" s="6">
        <v>588764.973</v>
      </c>
      <c r="I32" s="6">
        <v>574987.83799999999</v>
      </c>
      <c r="J32" s="6">
        <v>605033.66500000004</v>
      </c>
      <c r="K32" s="6">
        <v>583356.23100000003</v>
      </c>
      <c r="L32" s="6">
        <v>606541.79399999999</v>
      </c>
      <c r="M32" s="6">
        <v>594013.48400000005</v>
      </c>
      <c r="N32" s="6">
        <v>605821.27399999998</v>
      </c>
      <c r="O32" s="6">
        <v>655399.75199999998</v>
      </c>
      <c r="P32" s="6">
        <f t="shared" si="0"/>
        <v>6928896.2520000013</v>
      </c>
      <c r="T32" s="8"/>
      <c r="U32" s="8"/>
      <c r="V32" s="8"/>
      <c r="W32" s="8"/>
      <c r="X32" s="8"/>
      <c r="Y32" s="8"/>
    </row>
    <row r="33" spans="2:16" x14ac:dyDescent="0.25">
      <c r="B33" s="22" t="s">
        <v>30</v>
      </c>
      <c r="C33" s="23"/>
      <c r="D33" s="7">
        <f>D32+D26+D20+D14+D11</f>
        <v>964903.37100000004</v>
      </c>
      <c r="E33" s="7">
        <f t="shared" ref="E33:O33" si="1">E32+E26+E20+E14+E11</f>
        <v>1093798.2859999998</v>
      </c>
      <c r="F33" s="7">
        <f t="shared" si="1"/>
        <v>1494759.128</v>
      </c>
      <c r="G33" s="7">
        <f t="shared" si="1"/>
        <v>1414823.3330000001</v>
      </c>
      <c r="H33" s="7">
        <f t="shared" si="1"/>
        <v>1381247.5449999999</v>
      </c>
      <c r="I33" s="7">
        <f t="shared" si="1"/>
        <v>1258353.4139999999</v>
      </c>
      <c r="J33" s="7">
        <f t="shared" si="1"/>
        <v>1313879.2860000001</v>
      </c>
      <c r="K33" s="7">
        <f t="shared" si="1"/>
        <v>1252618.561</v>
      </c>
      <c r="L33" s="7">
        <f t="shared" si="1"/>
        <v>1272144.6340000001</v>
      </c>
      <c r="M33" s="7">
        <f t="shared" si="1"/>
        <v>1286280.3870000001</v>
      </c>
      <c r="N33" s="7">
        <f t="shared" si="1"/>
        <v>1264937.2549999999</v>
      </c>
      <c r="O33" s="7">
        <f t="shared" si="1"/>
        <v>1324729.8600000001</v>
      </c>
      <c r="P33" s="7">
        <f t="shared" si="0"/>
        <v>15322475.059999999</v>
      </c>
    </row>
    <row r="34" spans="2:16" x14ac:dyDescent="0.25">
      <c r="B34" s="9"/>
    </row>
  </sheetData>
  <mergeCells count="9">
    <mergeCell ref="B2:D2"/>
    <mergeCell ref="B3:E3"/>
    <mergeCell ref="O3:P3"/>
    <mergeCell ref="B11:C11"/>
    <mergeCell ref="B33:C33"/>
    <mergeCell ref="B32:C32"/>
    <mergeCell ref="B26:C26"/>
    <mergeCell ref="B14:C14"/>
    <mergeCell ref="B20:C2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Anidro_UF</vt:lpstr>
      <vt:lpstr>Hidratado_UF</vt:lpstr>
      <vt:lpstr>Anidro_Região</vt:lpstr>
      <vt:lpstr>Hidratado_Região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Heloisa Helena Moreira Paraquetti</cp:lastModifiedBy>
  <dcterms:created xsi:type="dcterms:W3CDTF">2018-12-13T15:59:02Z</dcterms:created>
  <dcterms:modified xsi:type="dcterms:W3CDTF">2023-04-06T22:52:58Z</dcterms:modified>
</cp:coreProperties>
</file>