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MBIO\1 - ETANOL\06. PUBLICAÇÕES\Relatório de Origem e Destino\"/>
    </mc:Choice>
  </mc:AlternateContent>
  <xr:revisionPtr revIDLastSave="0" documentId="13_ncr:1_{E1CD7E91-D4B6-4D75-88B0-1EF18C404B1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idro_UF" sheetId="5" r:id="rId1"/>
    <sheet name="Hidratado_UF" sheetId="6" r:id="rId2"/>
    <sheet name="Anidro_Região" sheetId="7" r:id="rId3"/>
    <sheet name="Hidratado_Região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6" i="5" l="1"/>
  <c r="F166" i="5"/>
  <c r="G166" i="5"/>
  <c r="H166" i="5"/>
  <c r="I166" i="5"/>
  <c r="J166" i="5"/>
  <c r="K166" i="5"/>
  <c r="L166" i="5"/>
  <c r="M166" i="5"/>
  <c r="N166" i="5"/>
  <c r="O166" i="5"/>
  <c r="D166" i="5"/>
  <c r="P205" i="6"/>
  <c r="E205" i="6"/>
  <c r="F205" i="6"/>
  <c r="G205" i="6"/>
  <c r="H205" i="6"/>
  <c r="I205" i="6"/>
  <c r="J205" i="6"/>
  <c r="K205" i="6"/>
  <c r="L205" i="6"/>
  <c r="M205" i="6"/>
  <c r="N205" i="6"/>
  <c r="O205" i="6"/>
  <c r="D205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50" i="6"/>
  <c r="P42" i="6"/>
  <c r="P20" i="8"/>
  <c r="P14" i="8"/>
  <c r="E33" i="8"/>
  <c r="F33" i="8"/>
  <c r="G33" i="8"/>
  <c r="H33" i="8"/>
  <c r="I33" i="8"/>
  <c r="J33" i="8"/>
  <c r="K33" i="8"/>
  <c r="L33" i="8"/>
  <c r="M33" i="8"/>
  <c r="N33" i="8"/>
  <c r="O33" i="8"/>
  <c r="D33" i="8"/>
  <c r="E29" i="7"/>
  <c r="F29" i="7"/>
  <c r="G29" i="7"/>
  <c r="H29" i="7"/>
  <c r="I29" i="7"/>
  <c r="J29" i="7"/>
  <c r="K29" i="7"/>
  <c r="L29" i="7"/>
  <c r="M29" i="7"/>
  <c r="N29" i="7"/>
  <c r="O29" i="7"/>
  <c r="D29" i="7"/>
  <c r="P142" i="5"/>
  <c r="P154" i="5"/>
  <c r="P159" i="5"/>
  <c r="P160" i="5"/>
  <c r="P161" i="5"/>
  <c r="P162" i="5"/>
  <c r="P163" i="5"/>
  <c r="P164" i="5"/>
  <c r="P165" i="5"/>
  <c r="P166" i="5" l="1"/>
  <c r="P29" i="7"/>
  <c r="P33" i="8"/>
  <c r="P166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31" i="8" l="1"/>
  <c r="P30" i="8"/>
  <c r="P29" i="8"/>
  <c r="P28" i="8"/>
  <c r="P27" i="8"/>
  <c r="P26" i="8"/>
  <c r="P25" i="8"/>
  <c r="P24" i="8"/>
  <c r="P23" i="8"/>
  <c r="P22" i="8"/>
  <c r="P21" i="8"/>
  <c r="P19" i="8"/>
  <c r="P18" i="8"/>
  <c r="P17" i="8"/>
  <c r="P16" i="8"/>
  <c r="P15" i="8"/>
  <c r="P13" i="8"/>
  <c r="P12" i="8"/>
  <c r="P11" i="8"/>
  <c r="P10" i="8"/>
  <c r="P9" i="8"/>
  <c r="P8" i="8"/>
  <c r="P7" i="8"/>
  <c r="P6" i="8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158" i="5"/>
  <c r="P157" i="5"/>
  <c r="P156" i="5"/>
  <c r="P155" i="5"/>
  <c r="P153" i="5"/>
  <c r="P152" i="5"/>
  <c r="P151" i="5"/>
  <c r="P150" i="5"/>
  <c r="P149" i="5"/>
  <c r="P148" i="5"/>
  <c r="P147" i="5"/>
  <c r="P146" i="5"/>
  <c r="P145" i="5"/>
  <c r="P144" i="5"/>
  <c r="P143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49" i="6"/>
  <c r="P48" i="6"/>
  <c r="P47" i="6"/>
  <c r="P46" i="6"/>
  <c r="P45" i="6"/>
  <c r="P44" i="6"/>
  <c r="P43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32" i="8" l="1"/>
  <c r="P28" i="7"/>
</calcChain>
</file>

<file path=xl/sharedStrings.xml><?xml version="1.0" encoding="utf-8"?>
<sst xmlns="http://schemas.openxmlformats.org/spreadsheetml/2006/main" count="488" uniqueCount="67">
  <si>
    <t>UF (origem)</t>
  </si>
  <si>
    <t>UF Destino</t>
  </si>
  <si>
    <t>AL</t>
  </si>
  <si>
    <t>BA</t>
  </si>
  <si>
    <t>CE</t>
  </si>
  <si>
    <t>MA</t>
  </si>
  <si>
    <t>PB</t>
  </si>
  <si>
    <t>PE</t>
  </si>
  <si>
    <t>PI</t>
  </si>
  <si>
    <t>RN</t>
  </si>
  <si>
    <t>SE</t>
  </si>
  <si>
    <t>AM</t>
  </si>
  <si>
    <t>ES</t>
  </si>
  <si>
    <t>MG</t>
  </si>
  <si>
    <t>RJ</t>
  </si>
  <si>
    <t>GO</t>
  </si>
  <si>
    <t>AP</t>
  </si>
  <si>
    <t>DF</t>
  </si>
  <si>
    <t>MT</t>
  </si>
  <si>
    <t>PA</t>
  </si>
  <si>
    <t>SP</t>
  </si>
  <si>
    <t>TO</t>
  </si>
  <si>
    <t>PR</t>
  </si>
  <si>
    <t>MS</t>
  </si>
  <si>
    <t>RO</t>
  </si>
  <si>
    <t>RS</t>
  </si>
  <si>
    <t>SC</t>
  </si>
  <si>
    <t>AC</t>
  </si>
  <si>
    <t>Etanol Anidro Combustível</t>
  </si>
  <si>
    <t>Vendas Fornecedores por UF Origem</t>
  </si>
  <si>
    <t>Total Geral</t>
  </si>
  <si>
    <t>AL Total</t>
  </si>
  <si>
    <t>TO Total</t>
  </si>
  <si>
    <t>SE Total</t>
  </si>
  <si>
    <t>SP Total</t>
  </si>
  <si>
    <t>AM Total</t>
  </si>
  <si>
    <t>BA Total</t>
  </si>
  <si>
    <t>ES Total</t>
  </si>
  <si>
    <t>GO Total</t>
  </si>
  <si>
    <t>MA Total</t>
  </si>
  <si>
    <t>MG Total</t>
  </si>
  <si>
    <t>RN Total</t>
  </si>
  <si>
    <t>PR Total</t>
  </si>
  <si>
    <t>PI Total</t>
  </si>
  <si>
    <t>PE Total</t>
  </si>
  <si>
    <t>PB Total</t>
  </si>
  <si>
    <t>MT Total</t>
  </si>
  <si>
    <t>MS Total</t>
  </si>
  <si>
    <t>Volume em m³</t>
  </si>
  <si>
    <t>PA Total</t>
  </si>
  <si>
    <t>Etanol Hidratado Combustível</t>
  </si>
  <si>
    <t>RJ Total</t>
  </si>
  <si>
    <t>RS Total</t>
  </si>
  <si>
    <t>Vendas Fornecedores por Região Origem</t>
  </si>
  <si>
    <t>Região (origem)</t>
  </si>
  <si>
    <t>Região Destino</t>
  </si>
  <si>
    <t>NE</t>
  </si>
  <si>
    <t>NE Total</t>
  </si>
  <si>
    <t>N</t>
  </si>
  <si>
    <t>N Total</t>
  </si>
  <si>
    <t>CO</t>
  </si>
  <si>
    <t>CO Total</t>
  </si>
  <si>
    <t>S</t>
  </si>
  <si>
    <t>S Total</t>
  </si>
  <si>
    <t>RR</t>
  </si>
  <si>
    <t>SC Total</t>
  </si>
  <si>
    <t>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</si>
</sst>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4" fillId="0" borderId="0" xfId="0" applyFont="1"/>
    <xf numFmtId="0" fontId="1" fillId="0" borderId="0" xfId="0" applyFont="1"/>
    <xf numFmtId="1" fontId="2" fillId="0" borderId="0" xfId="0" applyNumberFormat="1" applyFont="1"/>
    <xf numFmtId="164" fontId="6" fillId="0" borderId="1" xfId="1" applyNumberFormat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vertical="center"/>
    </xf>
    <xf numFmtId="164" fontId="7" fillId="3" borderId="1" xfId="1" applyNumberFormat="1" applyFont="1" applyFill="1" applyBorder="1" applyAlignment="1">
      <alignment horizontal="right" vertical="center"/>
    </xf>
    <xf numFmtId="164" fontId="7" fillId="3" borderId="1" xfId="1" applyNumberFormat="1" applyFont="1" applyFill="1" applyBorder="1" applyAlignment="1">
      <alignment horizontal="left" vertical="center"/>
    </xf>
    <xf numFmtId="17" fontId="0" fillId="3" borderId="1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7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16BB-F04A-4446-A032-F58C744597F6}">
  <dimension ref="B2:X166"/>
  <sheetViews>
    <sheetView workbookViewId="0">
      <selection activeCell="B2" sqref="B2:D2"/>
    </sheetView>
  </sheetViews>
  <sheetFormatPr defaultRowHeight="15" x14ac:dyDescent="0.25"/>
  <cols>
    <col min="1" max="1" width="3.42578125" customWidth="1"/>
    <col min="2" max="2" width="11.42578125" bestFit="1" customWidth="1"/>
    <col min="3" max="3" width="10.5703125" bestFit="1" customWidth="1"/>
    <col min="4" max="15" width="12.5703125" bestFit="1" customWidth="1"/>
    <col min="16" max="16" width="12" bestFit="1" customWidth="1"/>
    <col min="20" max="22" width="10.5703125" bestFit="1" customWidth="1"/>
    <col min="23" max="23" width="9.5703125" bestFit="1" customWidth="1"/>
    <col min="24" max="24" width="10.5703125" bestFit="1" customWidth="1"/>
  </cols>
  <sheetData>
    <row r="2" spans="2:24" x14ac:dyDescent="0.25">
      <c r="B2" s="26" t="s">
        <v>28</v>
      </c>
      <c r="C2" s="26"/>
      <c r="D2" s="26"/>
      <c r="E2" s="2"/>
    </row>
    <row r="3" spans="2:24" x14ac:dyDescent="0.25">
      <c r="B3" s="26" t="s">
        <v>29</v>
      </c>
      <c r="C3" s="26"/>
      <c r="D3" s="26"/>
      <c r="E3" s="26"/>
      <c r="M3" s="10"/>
      <c r="N3" s="10"/>
      <c r="O3" s="23" t="s">
        <v>48</v>
      </c>
      <c r="P3" s="23"/>
    </row>
    <row r="5" spans="2:24" x14ac:dyDescent="0.25">
      <c r="B5" s="5" t="s">
        <v>0</v>
      </c>
      <c r="C5" s="3" t="s">
        <v>1</v>
      </c>
      <c r="D5" s="4">
        <v>44197</v>
      </c>
      <c r="E5" s="4">
        <v>44228</v>
      </c>
      <c r="F5" s="4">
        <v>44256</v>
      </c>
      <c r="G5" s="4">
        <v>44287</v>
      </c>
      <c r="H5" s="4">
        <v>44317</v>
      </c>
      <c r="I5" s="4">
        <v>44348</v>
      </c>
      <c r="J5" s="4">
        <v>44378</v>
      </c>
      <c r="K5" s="4">
        <v>44409</v>
      </c>
      <c r="L5" s="4">
        <v>44440</v>
      </c>
      <c r="M5" s="4">
        <v>44470</v>
      </c>
      <c r="N5" s="4">
        <v>44501</v>
      </c>
      <c r="O5" s="4">
        <v>44531</v>
      </c>
      <c r="P5" s="3" t="s">
        <v>30</v>
      </c>
    </row>
    <row r="6" spans="2:24" x14ac:dyDescent="0.25">
      <c r="B6" s="15" t="s">
        <v>2</v>
      </c>
      <c r="C6" s="15" t="s">
        <v>2</v>
      </c>
      <c r="D6" s="12">
        <v>6451.3230000000003</v>
      </c>
      <c r="E6" s="12">
        <v>6513.0749999999998</v>
      </c>
      <c r="F6" s="12">
        <v>2945.5</v>
      </c>
      <c r="G6" s="12">
        <v>5529.241</v>
      </c>
      <c r="H6" s="12">
        <v>1822.7570000000001</v>
      </c>
      <c r="I6" s="12">
        <v>1173.798</v>
      </c>
      <c r="J6" s="12">
        <v>1432.07</v>
      </c>
      <c r="K6" s="12">
        <v>501.82400000000001</v>
      </c>
      <c r="L6" s="12">
        <v>2211.5569999999998</v>
      </c>
      <c r="M6" s="12">
        <v>5953.4430000000002</v>
      </c>
      <c r="N6" s="12">
        <v>7377.35</v>
      </c>
      <c r="O6" s="12">
        <v>7973.1109999999999</v>
      </c>
      <c r="P6" s="1">
        <f t="shared" ref="P6:P37" si="0">SUM(D6:O6)</f>
        <v>49885.048999999999</v>
      </c>
      <c r="T6" s="8"/>
      <c r="U6" s="8"/>
      <c r="V6" s="8"/>
      <c r="W6" s="8"/>
      <c r="X6" s="8"/>
    </row>
    <row r="7" spans="2:24" x14ac:dyDescent="0.25">
      <c r="B7" s="15"/>
      <c r="C7" s="15" t="s">
        <v>3</v>
      </c>
      <c r="D7" s="12">
        <v>2560.5340000000001</v>
      </c>
      <c r="E7" s="12">
        <v>2061.3180000000002</v>
      </c>
      <c r="F7" s="12">
        <v>4439.835</v>
      </c>
      <c r="G7" s="12">
        <v>3176.123</v>
      </c>
      <c r="H7" s="12">
        <v>430.00900000000001</v>
      </c>
      <c r="I7" s="12">
        <v>0</v>
      </c>
      <c r="J7" s="12">
        <v>0</v>
      </c>
      <c r="K7" s="12">
        <v>0</v>
      </c>
      <c r="L7" s="12">
        <v>0</v>
      </c>
      <c r="M7" s="12">
        <v>2259.183</v>
      </c>
      <c r="N7" s="12">
        <v>10656.84</v>
      </c>
      <c r="O7" s="12">
        <v>11322.762000000001</v>
      </c>
      <c r="P7" s="1">
        <f t="shared" si="0"/>
        <v>36906.603999999999</v>
      </c>
      <c r="T7" s="8"/>
      <c r="U7" s="8"/>
      <c r="V7" s="8"/>
      <c r="W7" s="8"/>
      <c r="X7" s="8"/>
    </row>
    <row r="8" spans="2:24" x14ac:dyDescent="0.25">
      <c r="B8" s="15"/>
      <c r="C8" s="15" t="s">
        <v>4</v>
      </c>
      <c r="D8" s="12">
        <v>1130.912</v>
      </c>
      <c r="E8" s="12">
        <v>2773.8119999999999</v>
      </c>
      <c r="F8" s="12">
        <v>1690.8320000000001</v>
      </c>
      <c r="G8" s="12">
        <v>2282.4050000000002</v>
      </c>
      <c r="H8" s="12">
        <v>150.93899999999999</v>
      </c>
      <c r="I8" s="12">
        <v>715.66700000000003</v>
      </c>
      <c r="J8" s="12">
        <v>352.91500000000002</v>
      </c>
      <c r="K8" s="12">
        <v>0</v>
      </c>
      <c r="L8" s="12">
        <v>0</v>
      </c>
      <c r="M8" s="12">
        <v>1018.272</v>
      </c>
      <c r="N8" s="12">
        <v>986.53800000000001</v>
      </c>
      <c r="O8" s="12">
        <v>2702.9459999999999</v>
      </c>
      <c r="P8" s="1">
        <f t="shared" si="0"/>
        <v>13805.238000000003</v>
      </c>
      <c r="T8" s="8"/>
      <c r="U8" s="8"/>
      <c r="V8" s="8"/>
      <c r="W8" s="8"/>
      <c r="X8" s="8"/>
    </row>
    <row r="9" spans="2:24" x14ac:dyDescent="0.25">
      <c r="B9" s="15"/>
      <c r="C9" s="15" t="s">
        <v>12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387.80200000000002</v>
      </c>
      <c r="O9" s="12">
        <v>0</v>
      </c>
      <c r="P9" s="1">
        <f t="shared" si="0"/>
        <v>387.80200000000002</v>
      </c>
      <c r="T9" s="8"/>
      <c r="U9" s="8"/>
      <c r="V9" s="8"/>
      <c r="W9" s="8"/>
      <c r="X9" s="8"/>
    </row>
    <row r="10" spans="2:24" x14ac:dyDescent="0.25">
      <c r="B10" s="15"/>
      <c r="C10" s="15" t="s">
        <v>5</v>
      </c>
      <c r="D10" s="12">
        <v>0</v>
      </c>
      <c r="E10" s="12">
        <v>445.07799999999997</v>
      </c>
      <c r="F10" s="12">
        <v>121.04300000000001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">
        <f t="shared" si="0"/>
        <v>566.12099999999998</v>
      </c>
      <c r="T10" s="8"/>
      <c r="U10" s="8"/>
      <c r="V10" s="8"/>
      <c r="W10" s="8"/>
      <c r="X10" s="8"/>
    </row>
    <row r="11" spans="2:24" x14ac:dyDescent="0.25">
      <c r="B11" s="15"/>
      <c r="C11" s="15" t="s">
        <v>6</v>
      </c>
      <c r="D11" s="12">
        <v>900.08299999999997</v>
      </c>
      <c r="E11" s="12">
        <v>181.339</v>
      </c>
      <c r="F11" s="12">
        <v>757.64700000000005</v>
      </c>
      <c r="G11" s="12">
        <v>87.283000000000001</v>
      </c>
      <c r="H11" s="12">
        <v>0</v>
      </c>
      <c r="I11" s="12">
        <v>43.722999999999999</v>
      </c>
      <c r="J11" s="12">
        <v>90.521000000000001</v>
      </c>
      <c r="K11" s="12">
        <v>0</v>
      </c>
      <c r="L11" s="12">
        <v>0</v>
      </c>
      <c r="M11" s="12">
        <v>387.34699999999998</v>
      </c>
      <c r="N11" s="12">
        <v>496.995</v>
      </c>
      <c r="O11" s="12">
        <v>323.52</v>
      </c>
      <c r="P11" s="1">
        <f t="shared" si="0"/>
        <v>3268.4580000000001</v>
      </c>
      <c r="T11" s="8"/>
      <c r="U11" s="8"/>
      <c r="V11" s="8"/>
      <c r="W11" s="8"/>
      <c r="X11" s="8"/>
    </row>
    <row r="12" spans="2:24" x14ac:dyDescent="0.25">
      <c r="B12" s="15"/>
      <c r="C12" s="15" t="s">
        <v>7</v>
      </c>
      <c r="D12" s="12">
        <v>8115.0420000000004</v>
      </c>
      <c r="E12" s="12">
        <v>5346.2179999999998</v>
      </c>
      <c r="F12" s="12">
        <v>5553.4970000000003</v>
      </c>
      <c r="G12" s="12">
        <v>4697.2359999999999</v>
      </c>
      <c r="H12" s="12">
        <v>1029.2429999999999</v>
      </c>
      <c r="I12" s="12">
        <v>954.57899999999995</v>
      </c>
      <c r="J12" s="12">
        <v>424.03699999999998</v>
      </c>
      <c r="K12" s="12">
        <v>167.29400000000001</v>
      </c>
      <c r="L12" s="12">
        <v>2036.7560000000001</v>
      </c>
      <c r="M12" s="12">
        <v>5744.085</v>
      </c>
      <c r="N12" s="12">
        <v>5335.0079999999998</v>
      </c>
      <c r="O12" s="12">
        <v>5818.5379999999996</v>
      </c>
      <c r="P12" s="1">
        <f t="shared" si="0"/>
        <v>45221.53300000001</v>
      </c>
      <c r="T12" s="8"/>
      <c r="U12" s="8"/>
      <c r="V12" s="8"/>
      <c r="W12" s="8"/>
      <c r="X12" s="8"/>
    </row>
    <row r="13" spans="2:24" x14ac:dyDescent="0.25">
      <c r="B13" s="15"/>
      <c r="C13" s="15" t="s">
        <v>8</v>
      </c>
      <c r="D13" s="12">
        <v>0</v>
      </c>
      <c r="E13" s="12">
        <v>270.625</v>
      </c>
      <c r="F13" s="12">
        <v>329.06400000000002</v>
      </c>
      <c r="G13" s="12">
        <v>177.33500000000001</v>
      </c>
      <c r="H13" s="12">
        <v>178.63200000000001</v>
      </c>
      <c r="I13" s="12">
        <v>0</v>
      </c>
      <c r="J13" s="12">
        <v>0</v>
      </c>
      <c r="K13" s="12">
        <v>0</v>
      </c>
      <c r="L13" s="12">
        <v>0</v>
      </c>
      <c r="M13" s="12">
        <v>282.61200000000002</v>
      </c>
      <c r="N13" s="12">
        <v>2638.029</v>
      </c>
      <c r="O13" s="12">
        <v>1715.2560000000001</v>
      </c>
      <c r="P13" s="1">
        <f t="shared" si="0"/>
        <v>5591.5530000000008</v>
      </c>
      <c r="T13" s="8"/>
      <c r="U13" s="8"/>
      <c r="V13" s="8"/>
      <c r="W13" s="8"/>
      <c r="X13" s="8"/>
    </row>
    <row r="14" spans="2:24" x14ac:dyDescent="0.25">
      <c r="B14" s="15"/>
      <c r="C14" s="15" t="s">
        <v>9</v>
      </c>
      <c r="D14" s="12">
        <v>2583.2579999999998</v>
      </c>
      <c r="E14" s="12">
        <v>945.94299999999998</v>
      </c>
      <c r="F14" s="12">
        <v>1167.009</v>
      </c>
      <c r="G14" s="12">
        <v>1399.335</v>
      </c>
      <c r="H14" s="12">
        <v>459.04500000000002</v>
      </c>
      <c r="I14" s="12">
        <v>106.20399999999999</v>
      </c>
      <c r="J14" s="12">
        <v>106.402</v>
      </c>
      <c r="K14" s="12">
        <v>0</v>
      </c>
      <c r="L14" s="12">
        <v>0</v>
      </c>
      <c r="M14" s="12">
        <v>0</v>
      </c>
      <c r="N14" s="12">
        <v>0</v>
      </c>
      <c r="O14" s="12">
        <v>738.81799999999998</v>
      </c>
      <c r="P14" s="1">
        <f t="shared" si="0"/>
        <v>7506.0140000000001</v>
      </c>
      <c r="T14" s="8"/>
      <c r="U14" s="8"/>
      <c r="V14" s="8"/>
      <c r="W14" s="8"/>
      <c r="X14" s="8"/>
    </row>
    <row r="15" spans="2:24" x14ac:dyDescent="0.25">
      <c r="B15" s="15"/>
      <c r="C15" s="15" t="s">
        <v>10</v>
      </c>
      <c r="D15" s="12">
        <v>4936.9040000000005</v>
      </c>
      <c r="E15" s="12">
        <v>3566.8029999999999</v>
      </c>
      <c r="F15" s="12">
        <v>1572.797</v>
      </c>
      <c r="G15" s="12">
        <v>1056.694</v>
      </c>
      <c r="H15" s="12">
        <v>59.591999999999999</v>
      </c>
      <c r="I15" s="12">
        <v>798.43399999999997</v>
      </c>
      <c r="J15" s="12">
        <v>0</v>
      </c>
      <c r="K15" s="12">
        <v>0</v>
      </c>
      <c r="L15" s="12">
        <v>1147.81</v>
      </c>
      <c r="M15" s="12">
        <v>1881.3</v>
      </c>
      <c r="N15" s="12">
        <v>3652.8420000000001</v>
      </c>
      <c r="O15" s="12">
        <v>3050.0619999999999</v>
      </c>
      <c r="P15" s="1">
        <f t="shared" si="0"/>
        <v>21723.237999999998</v>
      </c>
      <c r="T15" s="8"/>
      <c r="U15" s="8"/>
      <c r="V15" s="8"/>
      <c r="W15" s="8"/>
      <c r="X15" s="8"/>
    </row>
    <row r="16" spans="2:24" x14ac:dyDescent="0.25">
      <c r="B16" s="15"/>
      <c r="C16" s="15" t="s">
        <v>20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311.53100000000001</v>
      </c>
      <c r="N16" s="12">
        <v>0</v>
      </c>
      <c r="O16" s="12">
        <v>0</v>
      </c>
      <c r="P16" s="1">
        <f t="shared" si="0"/>
        <v>311.53100000000001</v>
      </c>
      <c r="T16" s="8"/>
      <c r="U16" s="8"/>
      <c r="V16" s="8"/>
      <c r="W16" s="8"/>
      <c r="X16" s="8"/>
    </row>
    <row r="17" spans="2:24" x14ac:dyDescent="0.25">
      <c r="B17" s="24" t="s">
        <v>31</v>
      </c>
      <c r="C17" s="25"/>
      <c r="D17" s="13">
        <v>26678.056</v>
      </c>
      <c r="E17" s="13">
        <v>22104.210999999999</v>
      </c>
      <c r="F17" s="13">
        <v>18577.223999999998</v>
      </c>
      <c r="G17" s="13">
        <v>18405.651999999998</v>
      </c>
      <c r="H17" s="13">
        <v>4130.2169999999996</v>
      </c>
      <c r="I17" s="13">
        <v>3792.4050000000002</v>
      </c>
      <c r="J17" s="13">
        <v>2405.9450000000002</v>
      </c>
      <c r="K17" s="13">
        <v>669.11800000000005</v>
      </c>
      <c r="L17" s="13">
        <v>5396.1229999999996</v>
      </c>
      <c r="M17" s="13">
        <v>17837.773000000001</v>
      </c>
      <c r="N17" s="13">
        <v>31531.403999999999</v>
      </c>
      <c r="O17" s="13">
        <v>33645.012999999999</v>
      </c>
      <c r="P17" s="6">
        <f t="shared" si="0"/>
        <v>185173.141</v>
      </c>
      <c r="T17" s="8"/>
      <c r="U17" s="8"/>
      <c r="V17" s="8"/>
      <c r="W17" s="8"/>
      <c r="X17" s="8"/>
    </row>
    <row r="18" spans="2:24" x14ac:dyDescent="0.25">
      <c r="B18" s="15" t="s">
        <v>3</v>
      </c>
      <c r="C18" s="15" t="s">
        <v>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392.59100000000001</v>
      </c>
      <c r="K18" s="12">
        <v>494.83699999999999</v>
      </c>
      <c r="L18" s="12">
        <v>265.43900000000002</v>
      </c>
      <c r="M18" s="12">
        <v>0</v>
      </c>
      <c r="N18" s="12">
        <v>0</v>
      </c>
      <c r="O18" s="12">
        <v>0</v>
      </c>
      <c r="P18" s="1">
        <f t="shared" si="0"/>
        <v>1152.867</v>
      </c>
      <c r="T18" s="8"/>
      <c r="U18" s="8"/>
      <c r="V18" s="8"/>
      <c r="W18" s="8"/>
      <c r="X18" s="8"/>
    </row>
    <row r="19" spans="2:24" x14ac:dyDescent="0.25">
      <c r="B19" s="15"/>
      <c r="C19" s="15" t="s">
        <v>3</v>
      </c>
      <c r="D19" s="12">
        <v>3064.047</v>
      </c>
      <c r="E19" s="12">
        <v>1570.7280000000001</v>
      </c>
      <c r="F19" s="12">
        <v>1892.652</v>
      </c>
      <c r="G19" s="12">
        <v>3293.2310000000002</v>
      </c>
      <c r="H19" s="12">
        <v>12402.217000000001</v>
      </c>
      <c r="I19" s="12">
        <v>16870.557000000001</v>
      </c>
      <c r="J19" s="12">
        <v>10824.306</v>
      </c>
      <c r="K19" s="12">
        <v>14068.455</v>
      </c>
      <c r="L19" s="12">
        <v>9127.4419999999991</v>
      </c>
      <c r="M19" s="12">
        <v>17804.276999999998</v>
      </c>
      <c r="N19" s="12">
        <v>1695.412</v>
      </c>
      <c r="O19" s="12">
        <v>3329.4160000000002</v>
      </c>
      <c r="P19" s="1">
        <f t="shared" si="0"/>
        <v>95942.739999999991</v>
      </c>
      <c r="W19" s="8"/>
      <c r="X19" s="8"/>
    </row>
    <row r="20" spans="2:24" x14ac:dyDescent="0.25">
      <c r="B20" s="15"/>
      <c r="C20" s="15" t="s">
        <v>4</v>
      </c>
      <c r="D20" s="12">
        <v>1549.1659999999999</v>
      </c>
      <c r="E20" s="12">
        <v>350.70800000000003</v>
      </c>
      <c r="F20" s="12">
        <v>0</v>
      </c>
      <c r="G20" s="12">
        <v>0</v>
      </c>
      <c r="H20" s="12">
        <v>1769.316</v>
      </c>
      <c r="I20" s="12">
        <v>10577.437</v>
      </c>
      <c r="J20" s="12">
        <v>3294.0230000000001</v>
      </c>
      <c r="K20" s="12">
        <v>2771.3589999999999</v>
      </c>
      <c r="L20" s="12">
        <v>6011.15</v>
      </c>
      <c r="M20" s="12">
        <v>8597.1830000000009</v>
      </c>
      <c r="N20" s="12">
        <v>1572.3209999999999</v>
      </c>
      <c r="O20" s="12">
        <v>3782.915</v>
      </c>
      <c r="P20" s="1">
        <f t="shared" si="0"/>
        <v>40275.578000000001</v>
      </c>
      <c r="W20" s="8"/>
      <c r="X20" s="8"/>
    </row>
    <row r="21" spans="2:24" x14ac:dyDescent="0.25">
      <c r="B21" s="15"/>
      <c r="C21" s="15" t="s">
        <v>12</v>
      </c>
      <c r="D21" s="12">
        <v>0</v>
      </c>
      <c r="E21" s="12">
        <v>0</v>
      </c>
      <c r="F21" s="12">
        <v>880.58600000000001</v>
      </c>
      <c r="G21" s="12">
        <v>0</v>
      </c>
      <c r="H21" s="12">
        <v>0</v>
      </c>
      <c r="I21" s="12">
        <v>0</v>
      </c>
      <c r="J21" s="12">
        <v>240</v>
      </c>
      <c r="K21" s="12">
        <v>0</v>
      </c>
      <c r="L21" s="12">
        <v>0</v>
      </c>
      <c r="M21" s="12">
        <v>0</v>
      </c>
      <c r="N21" s="12">
        <v>0</v>
      </c>
      <c r="O21" s="12">
        <v>25.167000000000002</v>
      </c>
      <c r="P21" s="1">
        <f t="shared" si="0"/>
        <v>1145.7529999999999</v>
      </c>
      <c r="W21" s="8"/>
      <c r="X21" s="8"/>
    </row>
    <row r="22" spans="2:24" x14ac:dyDescent="0.25">
      <c r="B22" s="15"/>
      <c r="C22" s="15" t="s">
        <v>5</v>
      </c>
      <c r="D22" s="12">
        <v>0</v>
      </c>
      <c r="E22" s="12">
        <v>0</v>
      </c>
      <c r="F22" s="12">
        <v>0</v>
      </c>
      <c r="G22" s="12">
        <v>0</v>
      </c>
      <c r="H22" s="12">
        <v>89.1</v>
      </c>
      <c r="I22" s="12">
        <v>61.348999999999997</v>
      </c>
      <c r="J22" s="12">
        <v>89.173000000000002</v>
      </c>
      <c r="K22" s="12">
        <v>285.66800000000001</v>
      </c>
      <c r="L22" s="12">
        <v>105.85</v>
      </c>
      <c r="M22" s="12">
        <v>0</v>
      </c>
      <c r="N22" s="12">
        <v>0</v>
      </c>
      <c r="O22" s="12">
        <v>0</v>
      </c>
      <c r="P22" s="1">
        <f t="shared" si="0"/>
        <v>631.14</v>
      </c>
      <c r="W22" s="8"/>
      <c r="X22" s="8"/>
    </row>
    <row r="23" spans="2:24" x14ac:dyDescent="0.25">
      <c r="B23" s="15"/>
      <c r="C23" s="15" t="s">
        <v>6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106.011</v>
      </c>
      <c r="J23" s="12">
        <v>314.12299999999999</v>
      </c>
      <c r="K23" s="12">
        <v>150.768</v>
      </c>
      <c r="L23" s="12">
        <v>328.745</v>
      </c>
      <c r="M23" s="12">
        <v>0</v>
      </c>
      <c r="N23" s="12">
        <v>0</v>
      </c>
      <c r="O23" s="12">
        <v>0</v>
      </c>
      <c r="P23" s="1">
        <f t="shared" si="0"/>
        <v>899.64700000000005</v>
      </c>
      <c r="W23" s="8"/>
      <c r="X23" s="8"/>
    </row>
    <row r="24" spans="2:24" x14ac:dyDescent="0.25">
      <c r="B24" s="15"/>
      <c r="C24" s="15" t="s">
        <v>7</v>
      </c>
      <c r="D24" s="12">
        <v>0</v>
      </c>
      <c r="E24" s="12">
        <v>0</v>
      </c>
      <c r="F24" s="12">
        <v>0</v>
      </c>
      <c r="G24" s="12">
        <v>0</v>
      </c>
      <c r="H24" s="12">
        <v>591.51800000000003</v>
      </c>
      <c r="I24" s="12">
        <v>1251.239</v>
      </c>
      <c r="J24" s="12">
        <v>6102.1779999999999</v>
      </c>
      <c r="K24" s="12">
        <v>2570.462</v>
      </c>
      <c r="L24" s="12">
        <v>0</v>
      </c>
      <c r="M24" s="12">
        <v>8014.6080000000002</v>
      </c>
      <c r="N24" s="12">
        <v>0</v>
      </c>
      <c r="O24" s="12">
        <v>0</v>
      </c>
      <c r="P24" s="1">
        <f t="shared" si="0"/>
        <v>18530.004999999997</v>
      </c>
      <c r="W24" s="8"/>
      <c r="X24" s="8"/>
    </row>
    <row r="25" spans="2:24" x14ac:dyDescent="0.25">
      <c r="B25" s="15"/>
      <c r="C25" s="15" t="s">
        <v>9</v>
      </c>
      <c r="D25" s="12">
        <v>0</v>
      </c>
      <c r="E25" s="12">
        <v>0</v>
      </c>
      <c r="F25" s="12">
        <v>0</v>
      </c>
      <c r="G25" s="12">
        <v>0</v>
      </c>
      <c r="H25" s="12">
        <v>44.667000000000002</v>
      </c>
      <c r="I25" s="12">
        <v>243.84</v>
      </c>
      <c r="J25" s="12">
        <v>210.34200000000001</v>
      </c>
      <c r="K25" s="12">
        <v>179.57499999999999</v>
      </c>
      <c r="L25" s="12">
        <v>585.85699999999997</v>
      </c>
      <c r="M25" s="12">
        <v>0</v>
      </c>
      <c r="N25" s="12">
        <v>0</v>
      </c>
      <c r="O25" s="12">
        <v>0</v>
      </c>
      <c r="P25" s="1">
        <f t="shared" si="0"/>
        <v>1264.2809999999999</v>
      </c>
      <c r="W25" s="8"/>
      <c r="X25" s="8"/>
    </row>
    <row r="26" spans="2:24" x14ac:dyDescent="0.25">
      <c r="B26" s="15"/>
      <c r="C26" s="15" t="s">
        <v>10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315.48</v>
      </c>
      <c r="L26" s="12">
        <v>0</v>
      </c>
      <c r="M26" s="12">
        <v>0</v>
      </c>
      <c r="N26" s="12">
        <v>0</v>
      </c>
      <c r="O26" s="12">
        <v>0</v>
      </c>
      <c r="P26" s="1">
        <f t="shared" si="0"/>
        <v>315.48</v>
      </c>
      <c r="W26" s="8"/>
      <c r="X26" s="8"/>
    </row>
    <row r="27" spans="2:24" x14ac:dyDescent="0.25">
      <c r="B27" s="24" t="s">
        <v>36</v>
      </c>
      <c r="C27" s="25"/>
      <c r="D27" s="13">
        <v>4613.2129999999997</v>
      </c>
      <c r="E27" s="13">
        <v>1921.4359999999999</v>
      </c>
      <c r="F27" s="13">
        <v>2773.2379999999998</v>
      </c>
      <c r="G27" s="13">
        <v>3293.2310000000002</v>
      </c>
      <c r="H27" s="13">
        <v>14896.817999999999</v>
      </c>
      <c r="I27" s="13">
        <v>29110.433000000001</v>
      </c>
      <c r="J27" s="13">
        <v>21466.736000000001</v>
      </c>
      <c r="K27" s="13">
        <v>20836.603999999999</v>
      </c>
      <c r="L27" s="13">
        <v>16424.483</v>
      </c>
      <c r="M27" s="13">
        <v>34416.067999999999</v>
      </c>
      <c r="N27" s="13">
        <v>3267.7330000000002</v>
      </c>
      <c r="O27" s="13">
        <v>7137.4979999999996</v>
      </c>
      <c r="P27" s="6">
        <f t="shared" si="0"/>
        <v>160157.49100000001</v>
      </c>
      <c r="W27" s="8"/>
      <c r="X27" s="8"/>
    </row>
    <row r="28" spans="2:24" x14ac:dyDescent="0.25">
      <c r="B28" s="15" t="s">
        <v>12</v>
      </c>
      <c r="C28" s="15" t="s">
        <v>3</v>
      </c>
      <c r="D28" s="12">
        <v>530.029</v>
      </c>
      <c r="E28" s="12">
        <v>82.111999999999995</v>
      </c>
      <c r="F28" s="12">
        <v>0</v>
      </c>
      <c r="G28" s="12">
        <v>0</v>
      </c>
      <c r="H28" s="12">
        <v>0</v>
      </c>
      <c r="I28" s="12">
        <v>43.661000000000001</v>
      </c>
      <c r="J28" s="12">
        <v>0</v>
      </c>
      <c r="K28" s="12">
        <v>0</v>
      </c>
      <c r="L28" s="12">
        <v>278.76</v>
      </c>
      <c r="M28" s="12">
        <v>134.809</v>
      </c>
      <c r="N28" s="12">
        <v>0</v>
      </c>
      <c r="O28" s="12">
        <v>44.654000000000003</v>
      </c>
      <c r="P28" s="1">
        <f t="shared" si="0"/>
        <v>1114.0249999999999</v>
      </c>
      <c r="W28" s="8"/>
      <c r="X28" s="8"/>
    </row>
    <row r="29" spans="2:24" x14ac:dyDescent="0.25">
      <c r="B29" s="15"/>
      <c r="C29" s="15" t="s">
        <v>12</v>
      </c>
      <c r="D29" s="12">
        <v>5129.933</v>
      </c>
      <c r="E29" s="12">
        <v>2327.6469999999999</v>
      </c>
      <c r="F29" s="12">
        <v>1464.6120000000001</v>
      </c>
      <c r="G29" s="12">
        <v>1036.9000000000001</v>
      </c>
      <c r="H29" s="12">
        <v>3545.43</v>
      </c>
      <c r="I29" s="12">
        <v>7824.9960000000001</v>
      </c>
      <c r="J29" s="12">
        <v>11041.171</v>
      </c>
      <c r="K29" s="12">
        <v>9389.7690000000002</v>
      </c>
      <c r="L29" s="12">
        <v>5882.7389999999996</v>
      </c>
      <c r="M29" s="12">
        <v>5509.0370000000003</v>
      </c>
      <c r="N29" s="12">
        <v>5951.6639999999998</v>
      </c>
      <c r="O29" s="12">
        <v>7295.6369999999997</v>
      </c>
      <c r="P29" s="1">
        <f t="shared" si="0"/>
        <v>66399.534999999989</v>
      </c>
      <c r="W29" s="8"/>
      <c r="X29" s="8"/>
    </row>
    <row r="30" spans="2:24" x14ac:dyDescent="0.25">
      <c r="B30" s="15"/>
      <c r="C30" s="15" t="s">
        <v>14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1590.9680000000001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">
        <f t="shared" si="0"/>
        <v>1590.9680000000001</v>
      </c>
      <c r="W30" s="8"/>
      <c r="X30" s="8"/>
    </row>
    <row r="31" spans="2:24" x14ac:dyDescent="0.25">
      <c r="B31" s="24" t="s">
        <v>37</v>
      </c>
      <c r="C31" s="25"/>
      <c r="D31" s="13">
        <v>5659.9620000000004</v>
      </c>
      <c r="E31" s="13">
        <v>2409.759</v>
      </c>
      <c r="F31" s="13">
        <v>1464.6120000000001</v>
      </c>
      <c r="G31" s="13">
        <v>1036.9000000000001</v>
      </c>
      <c r="H31" s="13">
        <v>3545.43</v>
      </c>
      <c r="I31" s="13">
        <v>7868.6570000000002</v>
      </c>
      <c r="J31" s="13">
        <v>12632.138999999999</v>
      </c>
      <c r="K31" s="13">
        <v>9389.7690000000002</v>
      </c>
      <c r="L31" s="13">
        <v>6161.4989999999998</v>
      </c>
      <c r="M31" s="13">
        <v>5643.8459999999995</v>
      </c>
      <c r="N31" s="13">
        <v>5951.6639999999998</v>
      </c>
      <c r="O31" s="13">
        <v>7340.2910000000002</v>
      </c>
      <c r="P31" s="6">
        <f t="shared" si="0"/>
        <v>69104.527999999991</v>
      </c>
      <c r="W31" s="8"/>
      <c r="X31" s="8"/>
    </row>
    <row r="32" spans="2:24" x14ac:dyDescent="0.25">
      <c r="B32" s="15" t="s">
        <v>15</v>
      </c>
      <c r="C32" s="15" t="s">
        <v>2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1307.277</v>
      </c>
      <c r="L32" s="12">
        <v>1009.446</v>
      </c>
      <c r="M32" s="12">
        <v>0</v>
      </c>
      <c r="N32" s="12">
        <v>0</v>
      </c>
      <c r="O32" s="12">
        <v>0</v>
      </c>
      <c r="P32" s="1">
        <f t="shared" si="0"/>
        <v>2316.723</v>
      </c>
      <c r="W32" s="8"/>
      <c r="X32" s="8"/>
    </row>
    <row r="33" spans="2:24" x14ac:dyDescent="0.25">
      <c r="B33" s="15"/>
      <c r="C33" s="15" t="s">
        <v>3</v>
      </c>
      <c r="D33" s="12">
        <v>7422.335</v>
      </c>
      <c r="E33" s="12">
        <v>7365.83</v>
      </c>
      <c r="F33" s="12">
        <v>5772.4390000000003</v>
      </c>
      <c r="G33" s="12">
        <v>7074.8879999999999</v>
      </c>
      <c r="H33" s="12">
        <v>7907.0450000000001</v>
      </c>
      <c r="I33" s="12">
        <v>8600.41</v>
      </c>
      <c r="J33" s="12">
        <v>9805.6970000000001</v>
      </c>
      <c r="K33" s="12">
        <v>7007.6989999999996</v>
      </c>
      <c r="L33" s="12">
        <v>8132.1610000000001</v>
      </c>
      <c r="M33" s="12">
        <v>11381.038</v>
      </c>
      <c r="N33" s="12">
        <v>8328.6049999999996</v>
      </c>
      <c r="O33" s="12">
        <v>9335.5030000000006</v>
      </c>
      <c r="P33" s="1">
        <f t="shared" si="0"/>
        <v>98133.65</v>
      </c>
      <c r="W33" s="8"/>
      <c r="X33" s="8"/>
    </row>
    <row r="34" spans="2:24" x14ac:dyDescent="0.25">
      <c r="B34" s="15"/>
      <c r="C34" s="15" t="s">
        <v>4</v>
      </c>
      <c r="D34" s="12">
        <v>238.2</v>
      </c>
      <c r="E34" s="12">
        <v>952.00800000000004</v>
      </c>
      <c r="F34" s="12">
        <v>44.811</v>
      </c>
      <c r="G34" s="12">
        <v>0</v>
      </c>
      <c r="H34" s="12">
        <v>3847.03</v>
      </c>
      <c r="I34" s="12">
        <v>5622.0649999999996</v>
      </c>
      <c r="J34" s="12">
        <v>6469.36</v>
      </c>
      <c r="K34" s="12">
        <v>6055.54</v>
      </c>
      <c r="L34" s="12">
        <v>3864.0390000000002</v>
      </c>
      <c r="M34" s="12">
        <v>237.22800000000001</v>
      </c>
      <c r="N34" s="12">
        <v>0</v>
      </c>
      <c r="O34" s="12">
        <v>0</v>
      </c>
      <c r="P34" s="1">
        <f t="shared" si="0"/>
        <v>27330.280999999999</v>
      </c>
      <c r="W34" s="8"/>
      <c r="X34" s="8"/>
    </row>
    <row r="35" spans="2:24" x14ac:dyDescent="0.25">
      <c r="B35" s="15"/>
      <c r="C35" s="15" t="s">
        <v>17</v>
      </c>
      <c r="D35" s="12">
        <v>9336.5709999999999</v>
      </c>
      <c r="E35" s="12">
        <v>9544.5679999999993</v>
      </c>
      <c r="F35" s="12">
        <v>10036.493</v>
      </c>
      <c r="G35" s="12">
        <v>11468.171</v>
      </c>
      <c r="H35" s="12">
        <v>8937.4380000000001</v>
      </c>
      <c r="I35" s="12">
        <v>12983.599</v>
      </c>
      <c r="J35" s="12">
        <v>16009.036</v>
      </c>
      <c r="K35" s="12">
        <v>14060.6</v>
      </c>
      <c r="L35" s="12">
        <v>14508.339</v>
      </c>
      <c r="M35" s="12">
        <v>14714.64</v>
      </c>
      <c r="N35" s="12">
        <v>19269.650000000001</v>
      </c>
      <c r="O35" s="12">
        <v>10904.478999999999</v>
      </c>
      <c r="P35" s="1">
        <f t="shared" si="0"/>
        <v>151773.584</v>
      </c>
      <c r="W35" s="8"/>
      <c r="X35" s="8"/>
    </row>
    <row r="36" spans="2:24" x14ac:dyDescent="0.25">
      <c r="B36" s="15"/>
      <c r="C36" s="15" t="s">
        <v>12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463.02600000000001</v>
      </c>
      <c r="J36" s="12">
        <v>164.77699999999999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">
        <f t="shared" si="0"/>
        <v>627.803</v>
      </c>
      <c r="W36" s="8"/>
      <c r="X36" s="8"/>
    </row>
    <row r="37" spans="2:24" x14ac:dyDescent="0.25">
      <c r="B37" s="15"/>
      <c r="C37" s="15" t="s">
        <v>15</v>
      </c>
      <c r="D37" s="12">
        <v>56899.572999999997</v>
      </c>
      <c r="E37" s="12">
        <v>39591.887000000002</v>
      </c>
      <c r="F37" s="12">
        <v>34256.824000000001</v>
      </c>
      <c r="G37" s="12">
        <v>34984.652999999998</v>
      </c>
      <c r="H37" s="12">
        <v>49179.701000000001</v>
      </c>
      <c r="I37" s="12">
        <v>56954.000999999997</v>
      </c>
      <c r="J37" s="12">
        <v>57344.402999999998</v>
      </c>
      <c r="K37" s="12">
        <v>63789.928</v>
      </c>
      <c r="L37" s="12">
        <v>63372.423000000003</v>
      </c>
      <c r="M37" s="12">
        <v>56161.663999999997</v>
      </c>
      <c r="N37" s="12">
        <v>57824.523000000001</v>
      </c>
      <c r="O37" s="12">
        <v>63294.544000000002</v>
      </c>
      <c r="P37" s="1">
        <f t="shared" si="0"/>
        <v>633654.12399999995</v>
      </c>
      <c r="W37" s="8"/>
      <c r="X37" s="8"/>
    </row>
    <row r="38" spans="2:24" x14ac:dyDescent="0.25">
      <c r="B38" s="15"/>
      <c r="C38" s="15" t="s">
        <v>5</v>
      </c>
      <c r="D38" s="12">
        <v>7071.2979999999998</v>
      </c>
      <c r="E38" s="12">
        <v>4062.5990000000002</v>
      </c>
      <c r="F38" s="12">
        <v>995.47500000000002</v>
      </c>
      <c r="G38" s="12">
        <v>1195.9780000000001</v>
      </c>
      <c r="H38" s="12">
        <v>3893.3</v>
      </c>
      <c r="I38" s="12">
        <v>4546.4309999999996</v>
      </c>
      <c r="J38" s="12">
        <v>1611.258</v>
      </c>
      <c r="K38" s="12">
        <v>1121.7809999999999</v>
      </c>
      <c r="L38" s="12">
        <v>1767.9649999999999</v>
      </c>
      <c r="M38" s="12">
        <v>878.75099999999998</v>
      </c>
      <c r="N38" s="12">
        <v>2315.259</v>
      </c>
      <c r="O38" s="12">
        <v>1714.96</v>
      </c>
      <c r="P38" s="1">
        <f t="shared" ref="P38:P69" si="1">SUM(D38:O38)</f>
        <v>31175.055</v>
      </c>
      <c r="T38" s="8"/>
      <c r="U38" s="8"/>
      <c r="V38" s="8"/>
      <c r="W38" s="8"/>
      <c r="X38" s="8"/>
    </row>
    <row r="39" spans="2:24" x14ac:dyDescent="0.25">
      <c r="B39" s="15"/>
      <c r="C39" s="15" t="s">
        <v>13</v>
      </c>
      <c r="D39" s="12">
        <v>1420.2239999999999</v>
      </c>
      <c r="E39" s="12">
        <v>625.93700000000001</v>
      </c>
      <c r="F39" s="12">
        <v>2101.739</v>
      </c>
      <c r="G39" s="12">
        <v>3220.5549999999998</v>
      </c>
      <c r="H39" s="12">
        <v>4205.4040000000005</v>
      </c>
      <c r="I39" s="12">
        <v>2454.5529999999999</v>
      </c>
      <c r="J39" s="12">
        <v>1872.4290000000001</v>
      </c>
      <c r="K39" s="12">
        <v>3707.1660000000002</v>
      </c>
      <c r="L39" s="12">
        <v>3007.3679999999999</v>
      </c>
      <c r="M39" s="12">
        <v>3579.8130000000001</v>
      </c>
      <c r="N39" s="12">
        <v>4241.6189999999997</v>
      </c>
      <c r="O39" s="12">
        <v>1470.2570000000001</v>
      </c>
      <c r="P39" s="1">
        <f t="shared" si="1"/>
        <v>31907.064000000002</v>
      </c>
      <c r="T39" s="8"/>
      <c r="U39" s="8"/>
      <c r="V39" s="8"/>
      <c r="W39" s="8"/>
      <c r="X39" s="8"/>
    </row>
    <row r="40" spans="2:24" x14ac:dyDescent="0.25">
      <c r="B40" s="15"/>
      <c r="C40" s="15" t="s">
        <v>19</v>
      </c>
      <c r="D40" s="12">
        <v>1343.886</v>
      </c>
      <c r="E40" s="12">
        <v>554.60500000000002</v>
      </c>
      <c r="F40" s="12">
        <v>2955.7629999999999</v>
      </c>
      <c r="G40" s="12">
        <v>393.51499999999999</v>
      </c>
      <c r="H40" s="12">
        <v>5097.3720000000003</v>
      </c>
      <c r="I40" s="12">
        <v>2353.076</v>
      </c>
      <c r="J40" s="12">
        <v>587.76300000000003</v>
      </c>
      <c r="K40" s="12">
        <v>512.24099999999999</v>
      </c>
      <c r="L40" s="12">
        <v>845.42899999999997</v>
      </c>
      <c r="M40" s="12">
        <v>1070.0550000000001</v>
      </c>
      <c r="N40" s="12">
        <v>838.61500000000001</v>
      </c>
      <c r="O40" s="12">
        <v>1841.202</v>
      </c>
      <c r="P40" s="1">
        <f t="shared" si="1"/>
        <v>18393.522000000004</v>
      </c>
      <c r="T40" s="8"/>
      <c r="U40" s="8"/>
      <c r="V40" s="8"/>
      <c r="W40" s="8"/>
      <c r="X40" s="8"/>
    </row>
    <row r="41" spans="2:24" x14ac:dyDescent="0.25">
      <c r="B41" s="15"/>
      <c r="C41" s="15" t="s">
        <v>6</v>
      </c>
      <c r="D41" s="12">
        <v>0</v>
      </c>
      <c r="E41" s="12">
        <v>0</v>
      </c>
      <c r="F41" s="12">
        <v>0</v>
      </c>
      <c r="G41" s="12">
        <v>0</v>
      </c>
      <c r="H41" s="12">
        <v>172</v>
      </c>
      <c r="I41" s="12">
        <v>1443.384</v>
      </c>
      <c r="J41" s="12">
        <v>2484.0610000000001</v>
      </c>
      <c r="K41" s="12">
        <v>477.048</v>
      </c>
      <c r="L41" s="12">
        <v>54.74</v>
      </c>
      <c r="M41" s="12">
        <v>0</v>
      </c>
      <c r="N41" s="12">
        <v>0</v>
      </c>
      <c r="O41" s="12">
        <v>0</v>
      </c>
      <c r="P41" s="1">
        <f t="shared" si="1"/>
        <v>4631.2329999999993</v>
      </c>
      <c r="T41" s="8"/>
      <c r="U41" s="8"/>
      <c r="V41" s="8"/>
      <c r="W41" s="8"/>
      <c r="X41" s="8"/>
    </row>
    <row r="42" spans="2:24" x14ac:dyDescent="0.25">
      <c r="B42" s="15"/>
      <c r="C42" s="15" t="s">
        <v>7</v>
      </c>
      <c r="D42" s="12">
        <v>844.58699999999999</v>
      </c>
      <c r="E42" s="12">
        <v>638.02300000000002</v>
      </c>
      <c r="F42" s="12">
        <v>187.72499999999999</v>
      </c>
      <c r="G42" s="12">
        <v>59.591999999999999</v>
      </c>
      <c r="H42" s="12">
        <v>2659.221</v>
      </c>
      <c r="I42" s="12">
        <v>6779.3270000000002</v>
      </c>
      <c r="J42" s="12">
        <v>4136.7250000000004</v>
      </c>
      <c r="K42" s="12">
        <v>3625.85</v>
      </c>
      <c r="L42" s="12">
        <v>1272.614</v>
      </c>
      <c r="M42" s="12">
        <v>1122.5999999999999</v>
      </c>
      <c r="N42" s="12">
        <v>773.86900000000003</v>
      </c>
      <c r="O42" s="12">
        <v>654.93100000000004</v>
      </c>
      <c r="P42" s="1">
        <f t="shared" si="1"/>
        <v>22755.063999999998</v>
      </c>
      <c r="R42" s="2"/>
      <c r="T42" s="8"/>
      <c r="U42" s="8"/>
      <c r="V42" s="8"/>
      <c r="W42" s="8"/>
      <c r="X42" s="8"/>
    </row>
    <row r="43" spans="2:24" x14ac:dyDescent="0.25">
      <c r="B43" s="15"/>
      <c r="C43" s="15" t="s">
        <v>8</v>
      </c>
      <c r="D43" s="12">
        <v>5414.1710000000003</v>
      </c>
      <c r="E43" s="12">
        <v>3657.855</v>
      </c>
      <c r="F43" s="12">
        <v>3276.049</v>
      </c>
      <c r="G43" s="12">
        <v>3154.4470000000001</v>
      </c>
      <c r="H43" s="12">
        <v>3633.2139999999999</v>
      </c>
      <c r="I43" s="12">
        <v>4602.9939999999997</v>
      </c>
      <c r="J43" s="12">
        <v>5621.7960000000003</v>
      </c>
      <c r="K43" s="12">
        <v>4422.1769999999997</v>
      </c>
      <c r="L43" s="12">
        <v>4194.8999999999996</v>
      </c>
      <c r="M43" s="12">
        <v>4458.6469999999999</v>
      </c>
      <c r="N43" s="12">
        <v>936.02099999999996</v>
      </c>
      <c r="O43" s="12">
        <v>4318.6130000000003</v>
      </c>
      <c r="P43" s="1">
        <f t="shared" si="1"/>
        <v>47690.883999999991</v>
      </c>
      <c r="R43" s="2"/>
      <c r="T43" s="8"/>
      <c r="U43" s="8"/>
      <c r="V43" s="8"/>
      <c r="W43" s="8"/>
      <c r="X43" s="8"/>
    </row>
    <row r="44" spans="2:24" x14ac:dyDescent="0.25">
      <c r="B44" s="15"/>
      <c r="C44" s="15" t="s">
        <v>9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776.96</v>
      </c>
      <c r="J44" s="12">
        <v>3803.3670000000002</v>
      </c>
      <c r="K44" s="12">
        <v>1012.944</v>
      </c>
      <c r="L44" s="12">
        <v>1088.384</v>
      </c>
      <c r="M44" s="12">
        <v>0</v>
      </c>
      <c r="N44" s="12">
        <v>0</v>
      </c>
      <c r="O44" s="12">
        <v>0</v>
      </c>
      <c r="P44" s="1">
        <f t="shared" si="1"/>
        <v>6681.6550000000007</v>
      </c>
      <c r="R44" s="2"/>
      <c r="T44" s="8"/>
      <c r="U44" s="8"/>
      <c r="V44" s="8"/>
      <c r="W44" s="8"/>
      <c r="X44" s="8"/>
    </row>
    <row r="45" spans="2:24" x14ac:dyDescent="0.25">
      <c r="B45" s="15"/>
      <c r="C45" s="15" t="s">
        <v>10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1039.0170000000001</v>
      </c>
      <c r="J45" s="12">
        <v>610.50199999999995</v>
      </c>
      <c r="K45" s="12">
        <v>2031.319</v>
      </c>
      <c r="L45" s="12">
        <v>999.63099999999997</v>
      </c>
      <c r="M45" s="12">
        <v>0</v>
      </c>
      <c r="N45" s="12">
        <v>0</v>
      </c>
      <c r="O45" s="12">
        <v>0</v>
      </c>
      <c r="P45" s="1">
        <f t="shared" si="1"/>
        <v>4680.4690000000001</v>
      </c>
      <c r="R45" s="2"/>
      <c r="T45" s="8"/>
      <c r="U45" s="8"/>
      <c r="V45" s="8"/>
      <c r="W45" s="8"/>
      <c r="X45" s="8"/>
    </row>
    <row r="46" spans="2:24" x14ac:dyDescent="0.25">
      <c r="B46" s="15"/>
      <c r="C46" s="15" t="s">
        <v>20</v>
      </c>
      <c r="D46" s="12">
        <v>0</v>
      </c>
      <c r="E46" s="12">
        <v>5334.1719999999996</v>
      </c>
      <c r="F46" s="12">
        <v>9806.0450000000001</v>
      </c>
      <c r="G46" s="12">
        <v>109.273</v>
      </c>
      <c r="H46" s="12">
        <v>55.502000000000002</v>
      </c>
      <c r="I46" s="12">
        <v>1755.116</v>
      </c>
      <c r="J46" s="12">
        <v>22480.239000000001</v>
      </c>
      <c r="K46" s="12">
        <v>3844.4110000000001</v>
      </c>
      <c r="L46" s="12">
        <v>1259.4970000000001</v>
      </c>
      <c r="M46" s="12">
        <v>4101.29</v>
      </c>
      <c r="N46" s="12">
        <v>6179.85</v>
      </c>
      <c r="O46" s="12">
        <v>565.54999999999995</v>
      </c>
      <c r="P46" s="1">
        <f t="shared" si="1"/>
        <v>55490.945000000007</v>
      </c>
      <c r="T46" s="8"/>
      <c r="U46" s="8"/>
      <c r="V46" s="8"/>
      <c r="W46" s="8"/>
      <c r="X46" s="8"/>
    </row>
    <row r="47" spans="2:24" x14ac:dyDescent="0.25">
      <c r="B47" s="15"/>
      <c r="C47" s="15" t="s">
        <v>21</v>
      </c>
      <c r="D47" s="12">
        <v>5583.8440000000001</v>
      </c>
      <c r="E47" s="12">
        <v>5164.2709999999997</v>
      </c>
      <c r="F47" s="12">
        <v>6191.9170000000004</v>
      </c>
      <c r="G47" s="12">
        <v>4021.1709999999998</v>
      </c>
      <c r="H47" s="12">
        <v>6092.0630000000001</v>
      </c>
      <c r="I47" s="12">
        <v>5730.45</v>
      </c>
      <c r="J47" s="12">
        <v>5896.8969999999999</v>
      </c>
      <c r="K47" s="12">
        <v>6107.16</v>
      </c>
      <c r="L47" s="12">
        <v>5418.9170000000004</v>
      </c>
      <c r="M47" s="12">
        <v>5569.0069999999996</v>
      </c>
      <c r="N47" s="12">
        <v>3464.482</v>
      </c>
      <c r="O47" s="12">
        <v>4778.72</v>
      </c>
      <c r="P47" s="1">
        <f t="shared" si="1"/>
        <v>64018.89899999999</v>
      </c>
      <c r="T47" s="8"/>
      <c r="U47" s="8"/>
      <c r="V47" s="8"/>
      <c r="W47" s="8"/>
      <c r="X47" s="8"/>
    </row>
    <row r="48" spans="2:24" x14ac:dyDescent="0.25">
      <c r="B48" s="24" t="s">
        <v>38</v>
      </c>
      <c r="C48" s="25"/>
      <c r="D48" s="13">
        <v>95574.688999999998</v>
      </c>
      <c r="E48" s="13">
        <v>77491.755000000005</v>
      </c>
      <c r="F48" s="13">
        <v>75625.279999999999</v>
      </c>
      <c r="G48" s="13">
        <v>65682.243000000002</v>
      </c>
      <c r="H48" s="13">
        <v>95679.29</v>
      </c>
      <c r="I48" s="13">
        <v>116104.409</v>
      </c>
      <c r="J48" s="13">
        <v>138898.31</v>
      </c>
      <c r="K48" s="13">
        <v>119083.141</v>
      </c>
      <c r="L48" s="13">
        <v>110795.853</v>
      </c>
      <c r="M48" s="13">
        <v>103274.73299999999</v>
      </c>
      <c r="N48" s="13">
        <v>104172.493</v>
      </c>
      <c r="O48" s="13">
        <v>98878.759000000005</v>
      </c>
      <c r="P48" s="6">
        <f t="shared" si="1"/>
        <v>1201260.9550000001</v>
      </c>
      <c r="T48" s="8"/>
      <c r="U48" s="8"/>
      <c r="V48" s="8"/>
      <c r="W48" s="8"/>
      <c r="X48" s="8"/>
    </row>
    <row r="49" spans="2:24" x14ac:dyDescent="0.25">
      <c r="B49" s="15" t="s">
        <v>5</v>
      </c>
      <c r="C49" s="15" t="s">
        <v>5</v>
      </c>
      <c r="D49" s="12">
        <v>9643.3109999999997</v>
      </c>
      <c r="E49" s="12">
        <v>7476.4620000000004</v>
      </c>
      <c r="F49" s="12">
        <v>7546.0640000000003</v>
      </c>
      <c r="G49" s="12">
        <v>10219.909</v>
      </c>
      <c r="H49" s="12">
        <v>17580.474999999999</v>
      </c>
      <c r="I49" s="12">
        <v>12766.424000000001</v>
      </c>
      <c r="J49" s="12">
        <v>15530.36</v>
      </c>
      <c r="K49" s="12">
        <v>21130.600999999999</v>
      </c>
      <c r="L49" s="12">
        <v>17003.456999999999</v>
      </c>
      <c r="M49" s="12">
        <v>15310.391</v>
      </c>
      <c r="N49" s="12">
        <v>11120.593999999999</v>
      </c>
      <c r="O49" s="12">
        <v>10846.232</v>
      </c>
      <c r="P49" s="1">
        <f t="shared" si="1"/>
        <v>156174.28</v>
      </c>
      <c r="T49" s="8"/>
      <c r="U49" s="8"/>
      <c r="V49" s="8"/>
      <c r="W49" s="8"/>
      <c r="X49" s="8"/>
    </row>
    <row r="50" spans="2:24" x14ac:dyDescent="0.25">
      <c r="B50" s="24" t="s">
        <v>39</v>
      </c>
      <c r="C50" s="25"/>
      <c r="D50" s="13">
        <v>9643.3109999999997</v>
      </c>
      <c r="E50" s="13">
        <v>7476.4620000000004</v>
      </c>
      <c r="F50" s="13">
        <v>7546.0640000000003</v>
      </c>
      <c r="G50" s="13">
        <v>10219.909</v>
      </c>
      <c r="H50" s="13">
        <v>17580.474999999999</v>
      </c>
      <c r="I50" s="13">
        <v>12766.424000000001</v>
      </c>
      <c r="J50" s="13">
        <v>15530.36</v>
      </c>
      <c r="K50" s="13">
        <v>21130.600999999999</v>
      </c>
      <c r="L50" s="13">
        <v>17003.456999999999</v>
      </c>
      <c r="M50" s="13">
        <v>15310.391</v>
      </c>
      <c r="N50" s="13">
        <v>11120.593999999999</v>
      </c>
      <c r="O50" s="13">
        <v>10846.232</v>
      </c>
      <c r="P50" s="6">
        <f t="shared" si="1"/>
        <v>156174.28</v>
      </c>
      <c r="T50" s="8"/>
      <c r="U50" s="8"/>
      <c r="V50" s="8"/>
      <c r="W50" s="8"/>
      <c r="X50" s="8"/>
    </row>
    <row r="51" spans="2:24" x14ac:dyDescent="0.25">
      <c r="B51" s="15" t="s">
        <v>13</v>
      </c>
      <c r="C51" s="15" t="s">
        <v>2</v>
      </c>
      <c r="D51" s="12">
        <v>0</v>
      </c>
      <c r="E51" s="12">
        <v>0</v>
      </c>
      <c r="F51" s="12">
        <v>0</v>
      </c>
      <c r="G51" s="12">
        <v>0</v>
      </c>
      <c r="H51" s="12">
        <v>183.62200000000001</v>
      </c>
      <c r="I51" s="12">
        <v>634.59</v>
      </c>
      <c r="J51" s="12">
        <v>546.23</v>
      </c>
      <c r="K51" s="12">
        <v>262.173</v>
      </c>
      <c r="L51" s="12">
        <v>0</v>
      </c>
      <c r="M51" s="12">
        <v>0</v>
      </c>
      <c r="N51" s="12">
        <v>0</v>
      </c>
      <c r="O51" s="12">
        <v>0</v>
      </c>
      <c r="P51" s="1">
        <f t="shared" si="1"/>
        <v>1626.615</v>
      </c>
      <c r="T51" s="8"/>
      <c r="U51" s="8"/>
      <c r="V51" s="8"/>
      <c r="W51" s="8"/>
      <c r="X51" s="8"/>
    </row>
    <row r="52" spans="2:24" x14ac:dyDescent="0.25">
      <c r="B52" s="15"/>
      <c r="C52" s="15" t="s">
        <v>3</v>
      </c>
      <c r="D52" s="12">
        <v>7780.393</v>
      </c>
      <c r="E52" s="12">
        <v>4059.0329999999999</v>
      </c>
      <c r="F52" s="12">
        <v>8483.7800000000007</v>
      </c>
      <c r="G52" s="12">
        <v>10323.947</v>
      </c>
      <c r="H52" s="12">
        <v>12074.492</v>
      </c>
      <c r="I52" s="12">
        <v>12365.287</v>
      </c>
      <c r="J52" s="12">
        <v>16597.64</v>
      </c>
      <c r="K52" s="12">
        <v>17350.196</v>
      </c>
      <c r="L52" s="12">
        <v>12281.755999999999</v>
      </c>
      <c r="M52" s="12">
        <v>8886.4959999999992</v>
      </c>
      <c r="N52" s="12">
        <v>8469.7430000000004</v>
      </c>
      <c r="O52" s="12">
        <v>4997.0159999999996</v>
      </c>
      <c r="P52" s="1">
        <f t="shared" si="1"/>
        <v>123669.77899999999</v>
      </c>
      <c r="T52" s="8"/>
      <c r="U52" s="8"/>
      <c r="V52" s="8"/>
      <c r="W52" s="8"/>
      <c r="X52" s="8"/>
    </row>
    <row r="53" spans="2:24" x14ac:dyDescent="0.25">
      <c r="B53" s="15"/>
      <c r="C53" s="15" t="s">
        <v>4</v>
      </c>
      <c r="D53" s="12">
        <v>2512.7689999999998</v>
      </c>
      <c r="E53" s="12">
        <v>0</v>
      </c>
      <c r="F53" s="12">
        <v>0</v>
      </c>
      <c r="G53" s="12">
        <v>2487.8530000000001</v>
      </c>
      <c r="H53" s="12">
        <v>3079.7060000000001</v>
      </c>
      <c r="I53" s="12">
        <v>1460.8130000000001</v>
      </c>
      <c r="J53" s="12">
        <v>2539.5450000000001</v>
      </c>
      <c r="K53" s="12">
        <v>238.6</v>
      </c>
      <c r="L53" s="12">
        <v>204.55799999999999</v>
      </c>
      <c r="M53" s="12">
        <v>0</v>
      </c>
      <c r="N53" s="12">
        <v>0</v>
      </c>
      <c r="O53" s="12">
        <v>0</v>
      </c>
      <c r="P53" s="1">
        <f t="shared" si="1"/>
        <v>12523.844000000001</v>
      </c>
      <c r="T53" s="8"/>
      <c r="U53" s="8"/>
      <c r="V53" s="8"/>
      <c r="W53" s="8"/>
      <c r="X53" s="8"/>
    </row>
    <row r="54" spans="2:24" x14ac:dyDescent="0.25">
      <c r="B54" s="15"/>
      <c r="C54" s="15" t="s">
        <v>17</v>
      </c>
      <c r="D54" s="12">
        <v>1223.9169999999999</v>
      </c>
      <c r="E54" s="12">
        <v>1522.434</v>
      </c>
      <c r="F54" s="12">
        <v>1978.5440000000001</v>
      </c>
      <c r="G54" s="12">
        <v>412.34500000000003</v>
      </c>
      <c r="H54" s="12">
        <v>570.00099999999998</v>
      </c>
      <c r="I54" s="12">
        <v>2682.4589999999998</v>
      </c>
      <c r="J54" s="12">
        <v>3309.7190000000001</v>
      </c>
      <c r="K54" s="12">
        <v>892.89099999999996</v>
      </c>
      <c r="L54" s="12">
        <v>2786.62</v>
      </c>
      <c r="M54" s="12">
        <v>1008.247</v>
      </c>
      <c r="N54" s="12">
        <v>1159.2570000000001</v>
      </c>
      <c r="O54" s="12">
        <v>8395.3119999999999</v>
      </c>
      <c r="P54" s="1">
        <f t="shared" si="1"/>
        <v>25941.745999999999</v>
      </c>
      <c r="R54" s="2"/>
      <c r="T54" s="8"/>
      <c r="U54" s="8"/>
      <c r="V54" s="8"/>
      <c r="W54" s="8"/>
      <c r="X54" s="8"/>
    </row>
    <row r="55" spans="2:24" x14ac:dyDescent="0.25">
      <c r="B55" s="15"/>
      <c r="C55" s="15" t="s">
        <v>12</v>
      </c>
      <c r="D55" s="12">
        <v>4258.2079999999996</v>
      </c>
      <c r="E55" s="12">
        <v>2760.2040000000002</v>
      </c>
      <c r="F55" s="12">
        <v>4885.9780000000001</v>
      </c>
      <c r="G55" s="12">
        <v>4566.1260000000002</v>
      </c>
      <c r="H55" s="12">
        <v>2422.5120000000002</v>
      </c>
      <c r="I55" s="12">
        <v>3839.5079999999998</v>
      </c>
      <c r="J55" s="12">
        <v>5538.665</v>
      </c>
      <c r="K55" s="12">
        <v>4768.9179999999997</v>
      </c>
      <c r="L55" s="12">
        <v>4334.0600000000004</v>
      </c>
      <c r="M55" s="12">
        <v>4622.2700000000004</v>
      </c>
      <c r="N55" s="12">
        <v>1831.0889999999999</v>
      </c>
      <c r="O55" s="12">
        <v>2863.6849999999999</v>
      </c>
      <c r="P55" s="1">
        <f t="shared" si="1"/>
        <v>46691.222999999991</v>
      </c>
      <c r="R55" s="2"/>
      <c r="T55" s="8"/>
      <c r="U55" s="8"/>
      <c r="V55" s="8"/>
      <c r="W55" s="8"/>
      <c r="X55" s="8"/>
    </row>
    <row r="56" spans="2:24" x14ac:dyDescent="0.25">
      <c r="B56" s="15"/>
      <c r="C56" s="15" t="s">
        <v>15</v>
      </c>
      <c r="D56" s="12">
        <v>209.726</v>
      </c>
      <c r="E56" s="12">
        <v>270.74799999999999</v>
      </c>
      <c r="F56" s="12">
        <v>856.05</v>
      </c>
      <c r="G56" s="12">
        <v>379.19499999999999</v>
      </c>
      <c r="H56" s="12">
        <v>59.573999999999998</v>
      </c>
      <c r="I56" s="12">
        <v>0</v>
      </c>
      <c r="J56" s="12">
        <v>304.76</v>
      </c>
      <c r="K56" s="12">
        <v>0</v>
      </c>
      <c r="L56" s="12">
        <v>130.45500000000001</v>
      </c>
      <c r="M56" s="12">
        <v>177.41800000000001</v>
      </c>
      <c r="N56" s="12">
        <v>0</v>
      </c>
      <c r="O56" s="12">
        <v>119.652</v>
      </c>
      <c r="P56" s="1">
        <f t="shared" si="1"/>
        <v>2507.578</v>
      </c>
      <c r="R56" s="2"/>
      <c r="T56" s="8"/>
      <c r="U56" s="8"/>
      <c r="V56" s="8"/>
      <c r="W56" s="8"/>
      <c r="X56" s="8"/>
    </row>
    <row r="57" spans="2:24" x14ac:dyDescent="0.25">
      <c r="B57" s="15"/>
      <c r="C57" s="15" t="s">
        <v>5</v>
      </c>
      <c r="D57" s="12">
        <v>184.59800000000001</v>
      </c>
      <c r="E57" s="12">
        <v>953.55499999999995</v>
      </c>
      <c r="F57" s="12">
        <v>786.245</v>
      </c>
      <c r="G57" s="12">
        <v>283.637</v>
      </c>
      <c r="H57" s="12">
        <v>734.81100000000004</v>
      </c>
      <c r="I57" s="12">
        <v>166.78200000000001</v>
      </c>
      <c r="J57" s="12">
        <v>0</v>
      </c>
      <c r="K57" s="12">
        <v>119.209</v>
      </c>
      <c r="L57" s="12">
        <v>0</v>
      </c>
      <c r="M57" s="12">
        <v>59.305</v>
      </c>
      <c r="N57" s="12">
        <v>0</v>
      </c>
      <c r="O57" s="12">
        <v>0</v>
      </c>
      <c r="P57" s="1">
        <f t="shared" si="1"/>
        <v>3288.1420000000003</v>
      </c>
      <c r="R57" s="2"/>
      <c r="T57" s="8"/>
      <c r="U57" s="8"/>
      <c r="V57" s="8"/>
      <c r="W57" s="8"/>
      <c r="X57" s="8"/>
    </row>
    <row r="58" spans="2:24" x14ac:dyDescent="0.25">
      <c r="B58" s="15"/>
      <c r="C58" s="15" t="s">
        <v>13</v>
      </c>
      <c r="D58" s="12">
        <v>45216.889000000003</v>
      </c>
      <c r="E58" s="12">
        <v>41347.620000000003</v>
      </c>
      <c r="F58" s="12">
        <v>44852.184000000001</v>
      </c>
      <c r="G58" s="12">
        <v>35376.330999999998</v>
      </c>
      <c r="H58" s="12">
        <v>47428.292999999998</v>
      </c>
      <c r="I58" s="12">
        <v>61052.813999999998</v>
      </c>
      <c r="J58" s="12">
        <v>64563.953000000001</v>
      </c>
      <c r="K58" s="12">
        <v>61674.595000000001</v>
      </c>
      <c r="L58" s="12">
        <v>68009.847999999998</v>
      </c>
      <c r="M58" s="12">
        <v>64568.837</v>
      </c>
      <c r="N58" s="12">
        <v>57004.294000000002</v>
      </c>
      <c r="O58" s="12">
        <v>70050.406000000003</v>
      </c>
      <c r="P58" s="1">
        <f t="shared" si="1"/>
        <v>661146.06400000001</v>
      </c>
      <c r="R58" s="2"/>
      <c r="T58" s="8"/>
      <c r="U58" s="8"/>
      <c r="V58" s="8"/>
      <c r="W58" s="8"/>
      <c r="X58" s="8"/>
    </row>
    <row r="59" spans="2:24" x14ac:dyDescent="0.25">
      <c r="B59" s="15"/>
      <c r="C59" s="15" t="s">
        <v>19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120.08199999999999</v>
      </c>
      <c r="J59" s="12">
        <v>59.747999999999998</v>
      </c>
      <c r="K59" s="12">
        <v>119.81399999999999</v>
      </c>
      <c r="L59" s="12">
        <v>178.584</v>
      </c>
      <c r="M59" s="12">
        <v>239.06800000000001</v>
      </c>
      <c r="N59" s="12">
        <v>0</v>
      </c>
      <c r="O59" s="12">
        <v>0</v>
      </c>
      <c r="P59" s="1">
        <f t="shared" si="1"/>
        <v>717.29600000000005</v>
      </c>
      <c r="T59" s="8"/>
      <c r="U59" s="8"/>
      <c r="V59" s="8"/>
      <c r="W59" s="8"/>
      <c r="X59" s="8"/>
    </row>
    <row r="60" spans="2:24" x14ac:dyDescent="0.25">
      <c r="B60" s="15"/>
      <c r="C60" s="15" t="s">
        <v>6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135.42599999999999</v>
      </c>
      <c r="J60" s="12">
        <v>391.61099999999999</v>
      </c>
      <c r="K60" s="12">
        <v>280.48399999999998</v>
      </c>
      <c r="L60" s="12">
        <v>166.87299999999999</v>
      </c>
      <c r="M60" s="12">
        <v>0</v>
      </c>
      <c r="N60" s="12">
        <v>0</v>
      </c>
      <c r="O60" s="12">
        <v>0</v>
      </c>
      <c r="P60" s="1">
        <f t="shared" si="1"/>
        <v>974.39400000000001</v>
      </c>
      <c r="V60" s="8"/>
      <c r="W60" s="8"/>
      <c r="X60" s="8"/>
    </row>
    <row r="61" spans="2:24" x14ac:dyDescent="0.25">
      <c r="B61" s="15"/>
      <c r="C61" s="15" t="s">
        <v>7</v>
      </c>
      <c r="D61" s="12">
        <v>123.318</v>
      </c>
      <c r="E61" s="12">
        <v>243.25800000000001</v>
      </c>
      <c r="F61" s="12">
        <v>501.56</v>
      </c>
      <c r="G61" s="12">
        <v>598.12400000000002</v>
      </c>
      <c r="H61" s="12">
        <v>4500.5079999999998</v>
      </c>
      <c r="I61" s="12">
        <v>1570.732</v>
      </c>
      <c r="J61" s="12">
        <v>7196.65</v>
      </c>
      <c r="K61" s="12">
        <v>1733.164</v>
      </c>
      <c r="L61" s="12">
        <v>544.04899999999998</v>
      </c>
      <c r="M61" s="12">
        <v>1012.287</v>
      </c>
      <c r="N61" s="12">
        <v>1623.451</v>
      </c>
      <c r="O61" s="12">
        <v>553.52</v>
      </c>
      <c r="P61" s="1">
        <f t="shared" si="1"/>
        <v>20200.620999999999</v>
      </c>
      <c r="T61" s="8"/>
      <c r="U61" s="8"/>
      <c r="V61" s="8"/>
      <c r="W61" s="8"/>
      <c r="X61" s="8"/>
    </row>
    <row r="62" spans="2:24" x14ac:dyDescent="0.25">
      <c r="B62" s="15"/>
      <c r="C62" s="15" t="s">
        <v>8</v>
      </c>
      <c r="D62" s="12">
        <v>0</v>
      </c>
      <c r="E62" s="12">
        <v>182.596</v>
      </c>
      <c r="F62" s="12">
        <v>0</v>
      </c>
      <c r="G62" s="12">
        <v>0</v>
      </c>
      <c r="H62" s="12">
        <v>0</v>
      </c>
      <c r="I62" s="12">
        <v>298.18599999999998</v>
      </c>
      <c r="J62" s="12">
        <v>510.06799999999998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">
        <f t="shared" si="1"/>
        <v>990.84999999999991</v>
      </c>
      <c r="T62" s="8"/>
      <c r="U62" s="8"/>
      <c r="V62" s="8"/>
      <c r="W62" s="8"/>
      <c r="X62" s="8"/>
    </row>
    <row r="63" spans="2:24" x14ac:dyDescent="0.25">
      <c r="B63" s="15"/>
      <c r="C63" s="15" t="s">
        <v>14</v>
      </c>
      <c r="D63" s="12">
        <v>611.21600000000001</v>
      </c>
      <c r="E63" s="12">
        <v>121.999</v>
      </c>
      <c r="F63" s="12">
        <v>407.34899999999999</v>
      </c>
      <c r="G63" s="12">
        <v>39.875999999999998</v>
      </c>
      <c r="H63" s="12">
        <v>458.37799999999999</v>
      </c>
      <c r="I63" s="12">
        <v>582.04499999999996</v>
      </c>
      <c r="J63" s="12">
        <v>410.36500000000001</v>
      </c>
      <c r="K63" s="12">
        <v>243.744</v>
      </c>
      <c r="L63" s="12">
        <v>368.57799999999997</v>
      </c>
      <c r="M63" s="12">
        <v>371.92500000000001</v>
      </c>
      <c r="N63" s="12">
        <v>496.42599999999999</v>
      </c>
      <c r="O63" s="12">
        <v>369.892</v>
      </c>
      <c r="P63" s="1">
        <f t="shared" si="1"/>
        <v>4481.7930000000006</v>
      </c>
      <c r="T63" s="8"/>
      <c r="U63" s="8"/>
      <c r="V63" s="8"/>
      <c r="W63" s="8"/>
      <c r="X63" s="8"/>
    </row>
    <row r="64" spans="2:24" x14ac:dyDescent="0.25">
      <c r="B64" s="15"/>
      <c r="C64" s="15" t="s">
        <v>9</v>
      </c>
      <c r="D64" s="12">
        <v>0</v>
      </c>
      <c r="E64" s="12">
        <v>0</v>
      </c>
      <c r="F64" s="12">
        <v>0</v>
      </c>
      <c r="G64" s="12">
        <v>0</v>
      </c>
      <c r="H64" s="12">
        <v>105.081</v>
      </c>
      <c r="I64" s="12">
        <v>501.68299999999999</v>
      </c>
      <c r="J64" s="12">
        <v>554.74900000000002</v>
      </c>
      <c r="K64" s="12">
        <v>510.71899999999999</v>
      </c>
      <c r="L64" s="12">
        <v>528.423</v>
      </c>
      <c r="M64" s="12">
        <v>0</v>
      </c>
      <c r="N64" s="12">
        <v>0</v>
      </c>
      <c r="O64" s="12">
        <v>0</v>
      </c>
      <c r="P64" s="1">
        <f t="shared" si="1"/>
        <v>2200.6549999999997</v>
      </c>
      <c r="T64" s="8"/>
      <c r="U64" s="8"/>
      <c r="V64" s="8"/>
      <c r="W64" s="8"/>
      <c r="X64" s="8"/>
    </row>
    <row r="65" spans="2:24" x14ac:dyDescent="0.25">
      <c r="B65" s="15"/>
      <c r="C65" s="15" t="s">
        <v>10</v>
      </c>
      <c r="D65" s="12">
        <v>0</v>
      </c>
      <c r="E65" s="12">
        <v>0</v>
      </c>
      <c r="F65" s="12">
        <v>0</v>
      </c>
      <c r="G65" s="12">
        <v>0</v>
      </c>
      <c r="H65" s="12">
        <v>167.7</v>
      </c>
      <c r="I65" s="12">
        <v>656.39200000000005</v>
      </c>
      <c r="J65" s="12">
        <v>732.07100000000003</v>
      </c>
      <c r="K65" s="12">
        <v>854.404</v>
      </c>
      <c r="L65" s="12">
        <v>3861.47</v>
      </c>
      <c r="M65" s="12">
        <v>1400.0809999999999</v>
      </c>
      <c r="N65" s="12">
        <v>0</v>
      </c>
      <c r="O65" s="12">
        <v>0</v>
      </c>
      <c r="P65" s="1">
        <f t="shared" si="1"/>
        <v>7672.1180000000004</v>
      </c>
      <c r="T65" s="8"/>
      <c r="U65" s="8"/>
      <c r="V65" s="8"/>
      <c r="W65" s="8"/>
      <c r="X65" s="8"/>
    </row>
    <row r="66" spans="2:24" x14ac:dyDescent="0.25">
      <c r="B66" s="15"/>
      <c r="C66" s="15" t="s">
        <v>20</v>
      </c>
      <c r="D66" s="12">
        <v>26083.32</v>
      </c>
      <c r="E66" s="12">
        <v>15150.22</v>
      </c>
      <c r="F66" s="12">
        <v>14486.352999999999</v>
      </c>
      <c r="G66" s="12">
        <v>15172.656999999999</v>
      </c>
      <c r="H66" s="12">
        <v>37005.608</v>
      </c>
      <c r="I66" s="12">
        <v>7722.308</v>
      </c>
      <c r="J66" s="12">
        <v>19060.226999999999</v>
      </c>
      <c r="K66" s="12">
        <v>14218.948</v>
      </c>
      <c r="L66" s="12">
        <v>8026.0439999999999</v>
      </c>
      <c r="M66" s="12">
        <v>11015.76</v>
      </c>
      <c r="N66" s="12">
        <v>7268.9080000000004</v>
      </c>
      <c r="O66" s="12">
        <v>9274.6589999999997</v>
      </c>
      <c r="P66" s="1">
        <f t="shared" si="1"/>
        <v>184485.01199999999</v>
      </c>
      <c r="T66" s="8"/>
      <c r="U66" s="8"/>
      <c r="V66" s="8"/>
      <c r="W66" s="8"/>
      <c r="X66" s="8"/>
    </row>
    <row r="67" spans="2:24" x14ac:dyDescent="0.25">
      <c r="B67" s="15"/>
      <c r="C67" s="15" t="s">
        <v>21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281.42700000000002</v>
      </c>
      <c r="J67" s="12">
        <v>59.874000000000002</v>
      </c>
      <c r="K67" s="12">
        <v>59.933999999999997</v>
      </c>
      <c r="L67" s="12">
        <v>180.63</v>
      </c>
      <c r="M67" s="12">
        <v>458.16899999999998</v>
      </c>
      <c r="N67" s="12">
        <v>299.73599999999999</v>
      </c>
      <c r="O67" s="12">
        <v>241.77500000000001</v>
      </c>
      <c r="P67" s="1">
        <f t="shared" si="1"/>
        <v>1581.5450000000001</v>
      </c>
      <c r="T67" s="8"/>
      <c r="U67" s="8"/>
      <c r="V67" s="8"/>
      <c r="W67" s="8"/>
      <c r="X67" s="8"/>
    </row>
    <row r="68" spans="2:24" x14ac:dyDescent="0.25">
      <c r="B68" s="24" t="s">
        <v>40</v>
      </c>
      <c r="C68" s="25"/>
      <c r="D68" s="13">
        <v>88204.354000000007</v>
      </c>
      <c r="E68" s="13">
        <v>66611.667000000001</v>
      </c>
      <c r="F68" s="13">
        <v>77238.043000000005</v>
      </c>
      <c r="G68" s="13">
        <v>69640.091</v>
      </c>
      <c r="H68" s="13">
        <v>108790.28599999999</v>
      </c>
      <c r="I68" s="13">
        <v>94070.534</v>
      </c>
      <c r="J68" s="13">
        <v>122375.875</v>
      </c>
      <c r="K68" s="13">
        <v>103327.79300000001</v>
      </c>
      <c r="L68" s="13">
        <v>101601.948</v>
      </c>
      <c r="M68" s="13">
        <v>93819.862999999998</v>
      </c>
      <c r="N68" s="13">
        <v>78152.903999999995</v>
      </c>
      <c r="O68" s="13">
        <v>96865.917000000001</v>
      </c>
      <c r="P68" s="6">
        <f t="shared" si="1"/>
        <v>1100699.2749999999</v>
      </c>
      <c r="T68" s="8"/>
      <c r="U68" s="8"/>
      <c r="V68" s="8"/>
      <c r="W68" s="8"/>
      <c r="X68" s="8"/>
    </row>
    <row r="69" spans="2:24" x14ac:dyDescent="0.25">
      <c r="B69" s="15" t="s">
        <v>23</v>
      </c>
      <c r="C69" s="15" t="s">
        <v>17</v>
      </c>
      <c r="D69" s="12">
        <v>2633.4459999999999</v>
      </c>
      <c r="E69" s="12">
        <v>2150.8130000000001</v>
      </c>
      <c r="F69" s="12">
        <v>599.02499999999998</v>
      </c>
      <c r="G69" s="12">
        <v>1854.5650000000001</v>
      </c>
      <c r="H69" s="12">
        <v>2272.4679999999998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">
        <f t="shared" si="1"/>
        <v>9510.3169999999991</v>
      </c>
      <c r="T69" s="8"/>
      <c r="U69" s="8"/>
      <c r="V69" s="8"/>
      <c r="W69" s="8"/>
      <c r="X69" s="8"/>
    </row>
    <row r="70" spans="2:24" x14ac:dyDescent="0.25">
      <c r="B70" s="15"/>
      <c r="C70" s="15" t="s">
        <v>23</v>
      </c>
      <c r="D70" s="12">
        <v>12994.394</v>
      </c>
      <c r="E70" s="12">
        <v>10935.437</v>
      </c>
      <c r="F70" s="12">
        <v>15533.08</v>
      </c>
      <c r="G70" s="12">
        <v>11057.136</v>
      </c>
      <c r="H70" s="12">
        <v>8419.4549999999999</v>
      </c>
      <c r="I70" s="12">
        <v>12935.212</v>
      </c>
      <c r="J70" s="12">
        <v>14845.044</v>
      </c>
      <c r="K70" s="12">
        <v>14629.232</v>
      </c>
      <c r="L70" s="12">
        <v>14971.802</v>
      </c>
      <c r="M70" s="12">
        <v>14756.123</v>
      </c>
      <c r="N70" s="12">
        <v>15243.5</v>
      </c>
      <c r="O70" s="12">
        <v>17947.329000000002</v>
      </c>
      <c r="P70" s="1">
        <f t="shared" ref="P70:P101" si="2">SUM(D70:O70)</f>
        <v>164267.74400000001</v>
      </c>
      <c r="T70" s="8"/>
      <c r="U70" s="8"/>
      <c r="V70" s="8"/>
      <c r="W70" s="8"/>
      <c r="X70" s="8"/>
    </row>
    <row r="71" spans="2:24" x14ac:dyDescent="0.25">
      <c r="B71" s="15"/>
      <c r="C71" s="15" t="s">
        <v>22</v>
      </c>
      <c r="D71" s="12">
        <v>22150.874</v>
      </c>
      <c r="E71" s="12">
        <v>16863.102999999999</v>
      </c>
      <c r="F71" s="12">
        <v>20288.647000000001</v>
      </c>
      <c r="G71" s="12">
        <v>24677.260999999999</v>
      </c>
      <c r="H71" s="12">
        <v>25160.512999999999</v>
      </c>
      <c r="I71" s="12">
        <v>25860.775000000001</v>
      </c>
      <c r="J71" s="12">
        <v>32199.062000000002</v>
      </c>
      <c r="K71" s="12">
        <v>28750.334999999999</v>
      </c>
      <c r="L71" s="12">
        <v>33166.508999999998</v>
      </c>
      <c r="M71" s="12">
        <v>26476.205999999998</v>
      </c>
      <c r="N71" s="12">
        <v>22738.489000000001</v>
      </c>
      <c r="O71" s="12">
        <v>26069.453000000001</v>
      </c>
      <c r="P71" s="1">
        <f t="shared" si="2"/>
        <v>304401.22699999996</v>
      </c>
      <c r="R71" s="2"/>
      <c r="T71" s="8"/>
      <c r="U71" s="8"/>
      <c r="V71" s="8"/>
      <c r="W71" s="8"/>
      <c r="X71" s="8"/>
    </row>
    <row r="72" spans="2:24" x14ac:dyDescent="0.25">
      <c r="B72" s="15"/>
      <c r="C72" s="15" t="s">
        <v>14</v>
      </c>
      <c r="D72" s="12">
        <v>0</v>
      </c>
      <c r="E72" s="12">
        <v>1490.165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614.07799999999997</v>
      </c>
      <c r="M72" s="12">
        <v>0</v>
      </c>
      <c r="N72" s="12">
        <v>0</v>
      </c>
      <c r="O72" s="12">
        <v>0</v>
      </c>
      <c r="P72" s="1">
        <f t="shared" si="2"/>
        <v>2104.2429999999999</v>
      </c>
      <c r="R72" s="2"/>
      <c r="T72" s="8"/>
      <c r="U72" s="8"/>
      <c r="V72" s="8"/>
      <c r="W72" s="8"/>
      <c r="X72" s="8"/>
    </row>
    <row r="73" spans="2:24" x14ac:dyDescent="0.25">
      <c r="B73" s="15"/>
      <c r="C73" s="15" t="s">
        <v>25</v>
      </c>
      <c r="D73" s="12">
        <v>9981.34</v>
      </c>
      <c r="E73" s="12">
        <v>10491.316999999999</v>
      </c>
      <c r="F73" s="12">
        <v>8121.6719999999996</v>
      </c>
      <c r="G73" s="12">
        <v>9275.1980000000003</v>
      </c>
      <c r="H73" s="12">
        <v>9975.6959999999999</v>
      </c>
      <c r="I73" s="12">
        <v>12974.805</v>
      </c>
      <c r="J73" s="12">
        <v>15189.576999999999</v>
      </c>
      <c r="K73" s="12">
        <v>18796.072</v>
      </c>
      <c r="L73" s="12">
        <v>13973.885</v>
      </c>
      <c r="M73" s="12">
        <v>13654.475</v>
      </c>
      <c r="N73" s="12">
        <v>12341.063</v>
      </c>
      <c r="O73" s="12">
        <v>10407.111999999999</v>
      </c>
      <c r="P73" s="1">
        <f t="shared" si="2"/>
        <v>145182.212</v>
      </c>
      <c r="R73" s="2"/>
      <c r="T73" s="8"/>
      <c r="U73" s="8"/>
      <c r="V73" s="8"/>
      <c r="W73" s="8"/>
      <c r="X73" s="8"/>
    </row>
    <row r="74" spans="2:24" x14ac:dyDescent="0.25">
      <c r="B74" s="15"/>
      <c r="C74" s="15" t="s">
        <v>26</v>
      </c>
      <c r="D74" s="12">
        <v>2379.9229999999998</v>
      </c>
      <c r="E74" s="12">
        <v>3478.422</v>
      </c>
      <c r="F74" s="12">
        <v>1887.652</v>
      </c>
      <c r="G74" s="12">
        <v>3807.7359999999999</v>
      </c>
      <c r="H74" s="12">
        <v>2804.9520000000002</v>
      </c>
      <c r="I74" s="12">
        <v>3981.8270000000002</v>
      </c>
      <c r="J74" s="12">
        <v>4799.8029999999999</v>
      </c>
      <c r="K74" s="12">
        <v>4712.2870000000003</v>
      </c>
      <c r="L74" s="12">
        <v>3405.3429999999998</v>
      </c>
      <c r="M74" s="12">
        <v>5550.4830000000002</v>
      </c>
      <c r="N74" s="12">
        <v>3882.3429999999998</v>
      </c>
      <c r="O74" s="12">
        <v>3208.0920000000001</v>
      </c>
      <c r="P74" s="1">
        <f t="shared" si="2"/>
        <v>43898.862999999998</v>
      </c>
      <c r="R74" s="2"/>
      <c r="T74" s="8"/>
      <c r="U74" s="8"/>
      <c r="V74" s="8"/>
      <c r="W74" s="8"/>
      <c r="X74" s="8"/>
    </row>
    <row r="75" spans="2:24" x14ac:dyDescent="0.25">
      <c r="B75" s="15"/>
      <c r="C75" s="15" t="s">
        <v>20</v>
      </c>
      <c r="D75" s="12">
        <v>3400.308</v>
      </c>
      <c r="E75" s="12">
        <v>2429.9879999999998</v>
      </c>
      <c r="F75" s="12">
        <v>5921.857</v>
      </c>
      <c r="G75" s="12">
        <v>4332.6549999999997</v>
      </c>
      <c r="H75" s="12">
        <v>5294.19</v>
      </c>
      <c r="I75" s="12">
        <v>3837.2730000000001</v>
      </c>
      <c r="J75" s="12">
        <v>9268.5319999999992</v>
      </c>
      <c r="K75" s="12">
        <v>1910.607</v>
      </c>
      <c r="L75" s="12">
        <v>10889.474</v>
      </c>
      <c r="M75" s="12">
        <v>7344.7079999999996</v>
      </c>
      <c r="N75" s="12">
        <v>3790.95</v>
      </c>
      <c r="O75" s="12">
        <v>4543.951</v>
      </c>
      <c r="P75" s="1">
        <f t="shared" si="2"/>
        <v>62964.493000000002</v>
      </c>
      <c r="T75" s="8"/>
      <c r="U75" s="8"/>
      <c r="V75" s="8"/>
      <c r="W75" s="8"/>
      <c r="X75" s="8"/>
    </row>
    <row r="76" spans="2:24" x14ac:dyDescent="0.25">
      <c r="B76" s="24" t="s">
        <v>47</v>
      </c>
      <c r="C76" s="25"/>
      <c r="D76" s="13">
        <v>53540.285000000003</v>
      </c>
      <c r="E76" s="13">
        <v>47839.245000000003</v>
      </c>
      <c r="F76" s="13">
        <v>52351.932999999997</v>
      </c>
      <c r="G76" s="13">
        <v>55004.550999999999</v>
      </c>
      <c r="H76" s="13">
        <v>53927.273999999998</v>
      </c>
      <c r="I76" s="13">
        <v>59589.892</v>
      </c>
      <c r="J76" s="13">
        <v>76302.017999999996</v>
      </c>
      <c r="K76" s="13">
        <v>68798.532999999996</v>
      </c>
      <c r="L76" s="13">
        <v>77021.091</v>
      </c>
      <c r="M76" s="13">
        <v>67781.994999999995</v>
      </c>
      <c r="N76" s="13">
        <v>57996.345000000001</v>
      </c>
      <c r="O76" s="13">
        <v>62175.936999999998</v>
      </c>
      <c r="P76" s="6">
        <f t="shared" si="2"/>
        <v>732329.09899999993</v>
      </c>
      <c r="T76" s="8"/>
      <c r="U76" s="8"/>
      <c r="V76" s="8"/>
      <c r="W76" s="8"/>
      <c r="X76" s="8"/>
    </row>
    <row r="77" spans="2:24" x14ac:dyDescent="0.25">
      <c r="B77" s="15" t="s">
        <v>18</v>
      </c>
      <c r="C77" s="15" t="s">
        <v>11</v>
      </c>
      <c r="D77" s="12">
        <v>26777.983</v>
      </c>
      <c r="E77" s="12">
        <v>15479.545</v>
      </c>
      <c r="F77" s="12">
        <v>17619.987000000001</v>
      </c>
      <c r="G77" s="12">
        <v>12121.224</v>
      </c>
      <c r="H77" s="12">
        <v>20896.735000000001</v>
      </c>
      <c r="I77" s="12">
        <v>23881.995999999999</v>
      </c>
      <c r="J77" s="12">
        <v>19322.315999999999</v>
      </c>
      <c r="K77" s="12">
        <v>23366.562000000002</v>
      </c>
      <c r="L77" s="12">
        <v>20406.267</v>
      </c>
      <c r="M77" s="12">
        <v>15821.638999999999</v>
      </c>
      <c r="N77" s="12">
        <v>26014.839</v>
      </c>
      <c r="O77" s="12">
        <v>18284.883999999998</v>
      </c>
      <c r="P77" s="1">
        <f t="shared" si="2"/>
        <v>239993.97699999998</v>
      </c>
      <c r="T77" s="8"/>
      <c r="U77" s="8"/>
      <c r="V77" s="8"/>
      <c r="W77" s="8"/>
      <c r="X77" s="8"/>
    </row>
    <row r="78" spans="2:24" x14ac:dyDescent="0.25">
      <c r="B78" s="15"/>
      <c r="C78" s="15" t="s">
        <v>3</v>
      </c>
      <c r="D78" s="12">
        <v>0</v>
      </c>
      <c r="E78" s="12">
        <v>0</v>
      </c>
      <c r="F78" s="12">
        <v>0</v>
      </c>
      <c r="G78" s="12">
        <v>0</v>
      </c>
      <c r="H78" s="12">
        <v>897.73299999999995</v>
      </c>
      <c r="I78" s="12">
        <v>359.791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">
        <f t="shared" si="2"/>
        <v>1257.5239999999999</v>
      </c>
      <c r="T78" s="8"/>
      <c r="U78" s="8"/>
      <c r="V78" s="8"/>
      <c r="W78" s="8"/>
      <c r="X78" s="8"/>
    </row>
    <row r="79" spans="2:24" x14ac:dyDescent="0.25">
      <c r="B79" s="15"/>
      <c r="C79" s="15" t="s">
        <v>4</v>
      </c>
      <c r="D79" s="12">
        <v>0</v>
      </c>
      <c r="E79" s="12">
        <v>0</v>
      </c>
      <c r="F79" s="12">
        <v>0</v>
      </c>
      <c r="G79" s="12">
        <v>0</v>
      </c>
      <c r="H79" s="12">
        <v>358.19099999999997</v>
      </c>
      <c r="I79" s="12">
        <v>718.00199999999995</v>
      </c>
      <c r="J79" s="12">
        <v>477.83</v>
      </c>
      <c r="K79" s="12">
        <v>120.508</v>
      </c>
      <c r="L79" s="12">
        <v>5059.5379999999996</v>
      </c>
      <c r="M79" s="12">
        <v>0</v>
      </c>
      <c r="N79" s="12">
        <v>0</v>
      </c>
      <c r="O79" s="12">
        <v>0</v>
      </c>
      <c r="P79" s="1">
        <f t="shared" si="2"/>
        <v>6734.0689999999995</v>
      </c>
      <c r="T79" s="8"/>
      <c r="U79" s="8"/>
      <c r="V79" s="8"/>
      <c r="W79" s="8"/>
      <c r="X79" s="8"/>
    </row>
    <row r="80" spans="2:24" x14ac:dyDescent="0.25">
      <c r="B80" s="15"/>
      <c r="C80" s="15" t="s">
        <v>5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710.33100000000002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">
        <f t="shared" si="2"/>
        <v>710.33100000000002</v>
      </c>
      <c r="R80" s="2"/>
      <c r="T80" s="8"/>
      <c r="U80" s="8"/>
      <c r="V80" s="8"/>
      <c r="W80" s="8"/>
      <c r="X80" s="8"/>
    </row>
    <row r="81" spans="2:24" x14ac:dyDescent="0.25">
      <c r="B81" s="15"/>
      <c r="C81" s="15" t="s">
        <v>18</v>
      </c>
      <c r="D81" s="12">
        <v>17851.931</v>
      </c>
      <c r="E81" s="12">
        <v>18191.482</v>
      </c>
      <c r="F81" s="12">
        <v>13838.294</v>
      </c>
      <c r="G81" s="12">
        <v>13358.254000000001</v>
      </c>
      <c r="H81" s="12">
        <v>23114.103999999999</v>
      </c>
      <c r="I81" s="12">
        <v>24218.699000000001</v>
      </c>
      <c r="J81" s="12">
        <v>26780.223999999998</v>
      </c>
      <c r="K81" s="12">
        <v>37900.921999999999</v>
      </c>
      <c r="L81" s="12">
        <v>35210.512999999999</v>
      </c>
      <c r="M81" s="12">
        <v>38110.233</v>
      </c>
      <c r="N81" s="12">
        <v>35107.889000000003</v>
      </c>
      <c r="O81" s="12">
        <v>39754.826000000001</v>
      </c>
      <c r="P81" s="1">
        <f t="shared" si="2"/>
        <v>323437.37099999998</v>
      </c>
      <c r="R81" s="2"/>
      <c r="T81" s="8"/>
      <c r="U81" s="8"/>
      <c r="V81" s="8"/>
      <c r="W81" s="8"/>
      <c r="X81" s="8"/>
    </row>
    <row r="82" spans="2:24" x14ac:dyDescent="0.25">
      <c r="B82" s="15"/>
      <c r="C82" s="15" t="s">
        <v>19</v>
      </c>
      <c r="D82" s="12">
        <v>19747.324000000001</v>
      </c>
      <c r="E82" s="12">
        <v>10784.308000000001</v>
      </c>
      <c r="F82" s="12">
        <v>10210.246999999999</v>
      </c>
      <c r="G82" s="12">
        <v>11751.985000000001</v>
      </c>
      <c r="H82" s="12">
        <v>15447.207</v>
      </c>
      <c r="I82" s="12">
        <v>23967.741000000002</v>
      </c>
      <c r="J82" s="12">
        <v>23444.965</v>
      </c>
      <c r="K82" s="12">
        <v>21774.661</v>
      </c>
      <c r="L82" s="12">
        <v>23646.256000000001</v>
      </c>
      <c r="M82" s="12">
        <v>28664.112000000001</v>
      </c>
      <c r="N82" s="12">
        <v>20410.462</v>
      </c>
      <c r="O82" s="12">
        <v>14925.846</v>
      </c>
      <c r="P82" s="1">
        <f t="shared" si="2"/>
        <v>224775.11399999997</v>
      </c>
      <c r="R82" s="2"/>
      <c r="T82" s="8"/>
      <c r="U82" s="8"/>
      <c r="V82" s="8"/>
      <c r="W82" s="8"/>
      <c r="X82" s="8"/>
    </row>
    <row r="83" spans="2:24" x14ac:dyDescent="0.25">
      <c r="B83" s="15"/>
      <c r="C83" s="15" t="s">
        <v>7</v>
      </c>
      <c r="D83" s="12">
        <v>0</v>
      </c>
      <c r="E83" s="12">
        <v>0</v>
      </c>
      <c r="F83" s="12">
        <v>0</v>
      </c>
      <c r="G83" s="12">
        <v>0</v>
      </c>
      <c r="H83" s="12">
        <v>1246.067</v>
      </c>
      <c r="I83" s="12">
        <v>2772.9409999999998</v>
      </c>
      <c r="J83" s="12">
        <v>119.14700000000001</v>
      </c>
      <c r="K83" s="12">
        <v>1237.6099999999999</v>
      </c>
      <c r="L83" s="12">
        <v>2726.6480000000001</v>
      </c>
      <c r="M83" s="12">
        <v>2279.3519999999999</v>
      </c>
      <c r="N83" s="12">
        <v>6025.8739999999998</v>
      </c>
      <c r="O83" s="12">
        <v>4218.5839999999998</v>
      </c>
      <c r="P83" s="1">
        <f t="shared" si="2"/>
        <v>20626.222999999998</v>
      </c>
      <c r="R83" s="2"/>
      <c r="T83" s="8"/>
      <c r="U83" s="8"/>
      <c r="V83" s="8"/>
      <c r="W83" s="8"/>
      <c r="X83" s="8"/>
    </row>
    <row r="84" spans="2:24" x14ac:dyDescent="0.25">
      <c r="B84" s="15"/>
      <c r="C84" s="15" t="s">
        <v>22</v>
      </c>
      <c r="D84" s="12">
        <v>3921.683</v>
      </c>
      <c r="E84" s="12">
        <v>3289.5250000000001</v>
      </c>
      <c r="F84" s="12">
        <v>3774.355</v>
      </c>
      <c r="G84" s="12">
        <v>2939.8629999999998</v>
      </c>
      <c r="H84" s="12">
        <v>4245.6589999999997</v>
      </c>
      <c r="I84" s="12">
        <v>5994.48</v>
      </c>
      <c r="J84" s="12">
        <v>6295.152</v>
      </c>
      <c r="K84" s="12">
        <v>5163.3069999999998</v>
      </c>
      <c r="L84" s="12">
        <v>4149.8720000000003</v>
      </c>
      <c r="M84" s="12">
        <v>4544.2060000000001</v>
      </c>
      <c r="N84" s="12">
        <v>4400.893</v>
      </c>
      <c r="O84" s="12">
        <v>4293.4030000000002</v>
      </c>
      <c r="P84" s="1">
        <f t="shared" si="2"/>
        <v>53012.397999999994</v>
      </c>
      <c r="T84" s="8"/>
      <c r="U84" s="8"/>
      <c r="V84" s="8"/>
      <c r="W84" s="8"/>
      <c r="X84" s="8"/>
    </row>
    <row r="85" spans="2:24" x14ac:dyDescent="0.25">
      <c r="B85" s="15"/>
      <c r="C85" s="15" t="s">
        <v>9</v>
      </c>
      <c r="D85" s="12">
        <v>0</v>
      </c>
      <c r="E85" s="12">
        <v>0</v>
      </c>
      <c r="F85" s="12">
        <v>0</v>
      </c>
      <c r="G85" s="12">
        <v>0</v>
      </c>
      <c r="H85" s="12">
        <v>774.42100000000005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">
        <f t="shared" si="2"/>
        <v>774.42100000000005</v>
      </c>
      <c r="T85" s="8"/>
      <c r="U85" s="8"/>
      <c r="V85" s="8"/>
      <c r="W85" s="8"/>
      <c r="X85" s="8"/>
    </row>
    <row r="86" spans="2:24" x14ac:dyDescent="0.25">
      <c r="B86" s="15"/>
      <c r="C86" s="15" t="s">
        <v>24</v>
      </c>
      <c r="D86" s="12">
        <v>12928.695</v>
      </c>
      <c r="E86" s="12">
        <v>14607.897000000001</v>
      </c>
      <c r="F86" s="12">
        <v>14831.401</v>
      </c>
      <c r="G86" s="12">
        <v>17660.598000000002</v>
      </c>
      <c r="H86" s="12">
        <v>17970.22</v>
      </c>
      <c r="I86" s="12">
        <v>18172.635999999999</v>
      </c>
      <c r="J86" s="12">
        <v>19767.305</v>
      </c>
      <c r="K86" s="12">
        <v>16759.983</v>
      </c>
      <c r="L86" s="12">
        <v>15647.947</v>
      </c>
      <c r="M86" s="12">
        <v>13157.77</v>
      </c>
      <c r="N86" s="12">
        <v>14661.072</v>
      </c>
      <c r="O86" s="12">
        <v>14811.65</v>
      </c>
      <c r="P86" s="1">
        <f t="shared" si="2"/>
        <v>190977.17400000003</v>
      </c>
      <c r="T86" s="8"/>
      <c r="U86" s="8"/>
      <c r="V86" s="8"/>
      <c r="W86" s="8"/>
      <c r="X86" s="8"/>
    </row>
    <row r="87" spans="2:24" x14ac:dyDescent="0.25">
      <c r="B87" s="15"/>
      <c r="C87" s="15" t="s">
        <v>64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60.902000000000001</v>
      </c>
      <c r="K87" s="12">
        <v>60.585000000000001</v>
      </c>
      <c r="L87" s="12">
        <v>178.21899999999999</v>
      </c>
      <c r="M87" s="12">
        <v>481.601</v>
      </c>
      <c r="N87" s="12">
        <v>119.818</v>
      </c>
      <c r="O87" s="12">
        <v>59.606000000000002</v>
      </c>
      <c r="P87" s="1">
        <f t="shared" si="2"/>
        <v>960.73099999999999</v>
      </c>
      <c r="T87" s="8"/>
      <c r="U87" s="8"/>
      <c r="V87" s="8"/>
      <c r="W87" s="8"/>
      <c r="X87" s="8"/>
    </row>
    <row r="88" spans="2:24" x14ac:dyDescent="0.25">
      <c r="B88" s="15"/>
      <c r="C88" s="15" t="s">
        <v>10</v>
      </c>
      <c r="D88" s="12">
        <v>0</v>
      </c>
      <c r="E88" s="12">
        <v>0</v>
      </c>
      <c r="F88" s="12">
        <v>0</v>
      </c>
      <c r="G88" s="12">
        <v>0</v>
      </c>
      <c r="H88" s="12">
        <v>998.60599999999999</v>
      </c>
      <c r="I88" s="12">
        <v>43.497999999999998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">
        <f t="shared" si="2"/>
        <v>1042.104</v>
      </c>
      <c r="R88" s="2"/>
      <c r="T88" s="8"/>
      <c r="U88" s="8"/>
      <c r="V88" s="8"/>
      <c r="W88" s="8"/>
      <c r="X88" s="8"/>
    </row>
    <row r="89" spans="2:24" x14ac:dyDescent="0.25">
      <c r="B89" s="15"/>
      <c r="C89" s="15" t="s">
        <v>20</v>
      </c>
      <c r="D89" s="12">
        <v>2940.8180000000002</v>
      </c>
      <c r="E89" s="12">
        <v>2786.2559999999999</v>
      </c>
      <c r="F89" s="12">
        <v>6422.8789999999999</v>
      </c>
      <c r="G89" s="12">
        <v>2422.1959999999999</v>
      </c>
      <c r="H89" s="12">
        <v>9397.5159999999996</v>
      </c>
      <c r="I89" s="12">
        <v>14209.73</v>
      </c>
      <c r="J89" s="12">
        <v>10159.92</v>
      </c>
      <c r="K89" s="12">
        <v>6421.5630000000001</v>
      </c>
      <c r="L89" s="12">
        <v>8507.473</v>
      </c>
      <c r="M89" s="12">
        <v>14368.553</v>
      </c>
      <c r="N89" s="12">
        <v>23820.975999999999</v>
      </c>
      <c r="O89" s="12">
        <v>17025.493999999999</v>
      </c>
      <c r="P89" s="1">
        <f t="shared" si="2"/>
        <v>118483.37400000001</v>
      </c>
      <c r="R89" s="2"/>
      <c r="T89" s="8"/>
      <c r="U89" s="8"/>
      <c r="V89" s="8"/>
      <c r="W89" s="8"/>
      <c r="X89" s="8"/>
    </row>
    <row r="90" spans="2:24" x14ac:dyDescent="0.25">
      <c r="B90" s="24" t="s">
        <v>46</v>
      </c>
      <c r="C90" s="25"/>
      <c r="D90" s="13">
        <v>84168.433999999994</v>
      </c>
      <c r="E90" s="13">
        <v>65139.012999999999</v>
      </c>
      <c r="F90" s="13">
        <v>66697.163</v>
      </c>
      <c r="G90" s="13">
        <v>60254.12</v>
      </c>
      <c r="H90" s="13">
        <v>95346.459000000003</v>
      </c>
      <c r="I90" s="13">
        <v>115049.845</v>
      </c>
      <c r="J90" s="13">
        <v>106427.761</v>
      </c>
      <c r="K90" s="13">
        <v>112805.701</v>
      </c>
      <c r="L90" s="13">
        <v>115532.73299999999</v>
      </c>
      <c r="M90" s="13">
        <v>117427.466</v>
      </c>
      <c r="N90" s="13">
        <v>130561.823</v>
      </c>
      <c r="O90" s="13">
        <v>113374.29300000001</v>
      </c>
      <c r="P90" s="6">
        <f t="shared" si="2"/>
        <v>1182784.811</v>
      </c>
      <c r="R90" s="2"/>
      <c r="T90" s="8"/>
      <c r="U90" s="8"/>
      <c r="V90" s="8"/>
      <c r="W90" s="8"/>
      <c r="X90" s="8"/>
    </row>
    <row r="91" spans="2:24" x14ac:dyDescent="0.25">
      <c r="B91" s="15" t="s">
        <v>19</v>
      </c>
      <c r="C91" s="15" t="s">
        <v>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293.16800000000001</v>
      </c>
      <c r="M91" s="12">
        <v>101.82599999999999</v>
      </c>
      <c r="N91" s="12">
        <v>189.11600000000001</v>
      </c>
      <c r="O91" s="12">
        <v>118.73399999999999</v>
      </c>
      <c r="P91" s="1">
        <f t="shared" si="2"/>
        <v>702.84400000000005</v>
      </c>
      <c r="R91" s="2"/>
      <c r="T91" s="8"/>
      <c r="U91" s="8"/>
      <c r="V91" s="8"/>
      <c r="W91" s="8"/>
      <c r="X91" s="8"/>
    </row>
    <row r="92" spans="2:24" x14ac:dyDescent="0.25">
      <c r="B92" s="15"/>
      <c r="C92" s="15" t="s">
        <v>19</v>
      </c>
      <c r="D92" s="12">
        <v>3401.9279999999999</v>
      </c>
      <c r="E92" s="12">
        <v>2278.3919999999998</v>
      </c>
      <c r="F92" s="12">
        <v>3535.5050000000001</v>
      </c>
      <c r="G92" s="12">
        <v>3218.9589999999998</v>
      </c>
      <c r="H92" s="12">
        <v>2183.7379999999998</v>
      </c>
      <c r="I92" s="12">
        <v>2345.9160000000002</v>
      </c>
      <c r="J92" s="12">
        <v>3250.5279999999998</v>
      </c>
      <c r="K92" s="12">
        <v>3354.3440000000001</v>
      </c>
      <c r="L92" s="12">
        <v>2955.53</v>
      </c>
      <c r="M92" s="12">
        <v>4489.7120000000004</v>
      </c>
      <c r="N92" s="12">
        <v>3452.386</v>
      </c>
      <c r="O92" s="12">
        <v>3987.8539999999998</v>
      </c>
      <c r="P92" s="1">
        <f t="shared" si="2"/>
        <v>38454.791999999994</v>
      </c>
      <c r="T92" s="8"/>
      <c r="U92" s="8"/>
      <c r="V92" s="8"/>
      <c r="W92" s="8"/>
      <c r="X92" s="8"/>
    </row>
    <row r="93" spans="2:24" x14ac:dyDescent="0.25">
      <c r="B93" s="24" t="s">
        <v>49</v>
      </c>
      <c r="C93" s="25"/>
      <c r="D93" s="13">
        <v>3401.9279999999999</v>
      </c>
      <c r="E93" s="13">
        <v>2278.3919999999998</v>
      </c>
      <c r="F93" s="13">
        <v>3535.5050000000001</v>
      </c>
      <c r="G93" s="13">
        <v>3218.9589999999998</v>
      </c>
      <c r="H93" s="13">
        <v>2183.7379999999998</v>
      </c>
      <c r="I93" s="13">
        <v>2345.9160000000002</v>
      </c>
      <c r="J93" s="13">
        <v>3250.5279999999998</v>
      </c>
      <c r="K93" s="13">
        <v>3354.3440000000001</v>
      </c>
      <c r="L93" s="13">
        <v>3248.6979999999999</v>
      </c>
      <c r="M93" s="13">
        <v>4591.5379999999996</v>
      </c>
      <c r="N93" s="13">
        <v>3641.502</v>
      </c>
      <c r="O93" s="13">
        <v>4106.5879999999997</v>
      </c>
      <c r="P93" s="6">
        <f t="shared" si="2"/>
        <v>39157.635999999999</v>
      </c>
      <c r="T93" s="8"/>
      <c r="U93" s="8"/>
      <c r="V93" s="8"/>
      <c r="W93" s="8"/>
      <c r="X93" s="8"/>
    </row>
    <row r="94" spans="2:24" x14ac:dyDescent="0.25">
      <c r="B94" s="15" t="s">
        <v>6</v>
      </c>
      <c r="C94" s="15" t="s">
        <v>2</v>
      </c>
      <c r="D94" s="12">
        <v>0</v>
      </c>
      <c r="E94" s="12">
        <v>47.395000000000003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89.046999999999997</v>
      </c>
      <c r="M94" s="12">
        <v>61.311999999999998</v>
      </c>
      <c r="N94" s="12">
        <v>56.281999999999996</v>
      </c>
      <c r="O94" s="12">
        <v>61.182000000000002</v>
      </c>
      <c r="P94" s="1">
        <f t="shared" si="2"/>
        <v>315.21800000000002</v>
      </c>
      <c r="T94" s="8"/>
      <c r="U94" s="8"/>
      <c r="V94" s="8"/>
      <c r="W94" s="8"/>
      <c r="X94" s="8"/>
    </row>
    <row r="95" spans="2:24" x14ac:dyDescent="0.25">
      <c r="B95" s="15"/>
      <c r="C95" s="15" t="s">
        <v>3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939.60500000000002</v>
      </c>
      <c r="P95" s="1">
        <f t="shared" si="2"/>
        <v>939.60500000000002</v>
      </c>
      <c r="T95" s="8"/>
      <c r="U95" s="8"/>
      <c r="V95" s="8"/>
      <c r="W95" s="8"/>
      <c r="X95" s="8"/>
    </row>
    <row r="96" spans="2:24" x14ac:dyDescent="0.25">
      <c r="B96" s="15"/>
      <c r="C96" s="15" t="s">
        <v>4</v>
      </c>
      <c r="D96" s="12">
        <v>5596.915</v>
      </c>
      <c r="E96" s="12">
        <v>2477.123</v>
      </c>
      <c r="F96" s="12">
        <v>1625.1559999999999</v>
      </c>
      <c r="G96" s="12">
        <v>964.18299999999999</v>
      </c>
      <c r="H96" s="12">
        <v>2663.37</v>
      </c>
      <c r="I96" s="12">
        <v>0</v>
      </c>
      <c r="J96" s="12">
        <v>0</v>
      </c>
      <c r="K96" s="12">
        <v>1580.9960000000001</v>
      </c>
      <c r="L96" s="12">
        <v>5589.6139999999996</v>
      </c>
      <c r="M96" s="12">
        <v>7815.5519999999997</v>
      </c>
      <c r="N96" s="12">
        <v>4997.87</v>
      </c>
      <c r="O96" s="12">
        <v>8764.7849999999999</v>
      </c>
      <c r="P96" s="1">
        <f t="shared" si="2"/>
        <v>42075.563999999998</v>
      </c>
      <c r="T96" s="8"/>
      <c r="U96" s="8"/>
      <c r="V96" s="8"/>
      <c r="W96" s="8"/>
      <c r="X96" s="8"/>
    </row>
    <row r="97" spans="2:24" x14ac:dyDescent="0.25">
      <c r="B97" s="15"/>
      <c r="C97" s="15" t="s">
        <v>6</v>
      </c>
      <c r="D97" s="12">
        <v>8906.4069999999992</v>
      </c>
      <c r="E97" s="12">
        <v>4843.13</v>
      </c>
      <c r="F97" s="12">
        <v>3591.953</v>
      </c>
      <c r="G97" s="12">
        <v>5536.1880000000001</v>
      </c>
      <c r="H97" s="12">
        <v>5104.8739999999998</v>
      </c>
      <c r="I97" s="12">
        <v>1732.7660000000001</v>
      </c>
      <c r="J97" s="12">
        <v>1209.952</v>
      </c>
      <c r="K97" s="12">
        <v>2930.0140000000001</v>
      </c>
      <c r="L97" s="12">
        <v>10742.227999999999</v>
      </c>
      <c r="M97" s="12">
        <v>13985.317999999999</v>
      </c>
      <c r="N97" s="12">
        <v>7905.5749999999998</v>
      </c>
      <c r="O97" s="12">
        <v>6373.7629999999999</v>
      </c>
      <c r="P97" s="1">
        <f t="shared" si="2"/>
        <v>72862.168000000005</v>
      </c>
      <c r="T97" s="8"/>
      <c r="U97" s="8"/>
      <c r="V97" s="8"/>
      <c r="W97" s="8"/>
      <c r="X97" s="8"/>
    </row>
    <row r="98" spans="2:24" x14ac:dyDescent="0.25">
      <c r="B98" s="15"/>
      <c r="C98" s="15" t="s">
        <v>7</v>
      </c>
      <c r="D98" s="12">
        <v>368.97</v>
      </c>
      <c r="E98" s="12">
        <v>49.445</v>
      </c>
      <c r="F98" s="12">
        <v>45.563000000000002</v>
      </c>
      <c r="G98" s="12">
        <v>0</v>
      </c>
      <c r="H98" s="12">
        <v>0</v>
      </c>
      <c r="I98" s="12">
        <v>28.815000000000001</v>
      </c>
      <c r="J98" s="12">
        <v>0</v>
      </c>
      <c r="K98" s="12">
        <v>4878.1030000000001</v>
      </c>
      <c r="L98" s="12">
        <v>5182.7939999999999</v>
      </c>
      <c r="M98" s="12">
        <v>2826.3510000000001</v>
      </c>
      <c r="N98" s="12">
        <v>5763.442</v>
      </c>
      <c r="O98" s="12">
        <v>1193.2950000000001</v>
      </c>
      <c r="P98" s="1">
        <f t="shared" si="2"/>
        <v>20336.777999999998</v>
      </c>
      <c r="T98" s="8"/>
      <c r="U98" s="8"/>
      <c r="V98" s="8"/>
      <c r="W98" s="8"/>
      <c r="X98" s="8"/>
    </row>
    <row r="99" spans="2:24" x14ac:dyDescent="0.25">
      <c r="B99" s="15"/>
      <c r="C99" s="15" t="s">
        <v>8</v>
      </c>
      <c r="D99" s="12">
        <v>0</v>
      </c>
      <c r="E99" s="12">
        <v>0</v>
      </c>
      <c r="F99" s="12">
        <v>957.26900000000001</v>
      </c>
      <c r="G99" s="12">
        <v>178.24199999999999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">
        <f t="shared" si="2"/>
        <v>1135.511</v>
      </c>
      <c r="T99" s="8"/>
      <c r="U99" s="8"/>
      <c r="V99" s="8"/>
      <c r="W99" s="8"/>
      <c r="X99" s="8"/>
    </row>
    <row r="100" spans="2:24" x14ac:dyDescent="0.25">
      <c r="B100" s="15"/>
      <c r="C100" s="15" t="s">
        <v>9</v>
      </c>
      <c r="D100" s="12">
        <v>5600.6180000000004</v>
      </c>
      <c r="E100" s="12">
        <v>2727.4549999999999</v>
      </c>
      <c r="F100" s="12">
        <v>2512.5729999999999</v>
      </c>
      <c r="G100" s="12">
        <v>1856.9659999999999</v>
      </c>
      <c r="H100" s="12">
        <v>3499.701</v>
      </c>
      <c r="I100" s="12">
        <v>1401.19</v>
      </c>
      <c r="J100" s="12">
        <v>268.56599999999997</v>
      </c>
      <c r="K100" s="12">
        <v>1199.7239999999999</v>
      </c>
      <c r="L100" s="12">
        <v>4817.3249999999998</v>
      </c>
      <c r="M100" s="12">
        <v>4187.8010000000004</v>
      </c>
      <c r="N100" s="12">
        <v>4988.2939999999999</v>
      </c>
      <c r="O100" s="12">
        <v>6837.674</v>
      </c>
      <c r="P100" s="1">
        <f t="shared" si="2"/>
        <v>39897.886999999995</v>
      </c>
      <c r="T100" s="8"/>
      <c r="U100" s="8"/>
      <c r="V100" s="8"/>
      <c r="W100" s="8"/>
      <c r="X100" s="8"/>
    </row>
    <row r="101" spans="2:24" x14ac:dyDescent="0.25">
      <c r="B101" s="24" t="s">
        <v>45</v>
      </c>
      <c r="C101" s="25"/>
      <c r="D101" s="13">
        <v>20472.91</v>
      </c>
      <c r="E101" s="13">
        <v>10144.548000000001</v>
      </c>
      <c r="F101" s="13">
        <v>8732.5139999999992</v>
      </c>
      <c r="G101" s="13">
        <v>8535.5789999999997</v>
      </c>
      <c r="H101" s="13">
        <v>11267.945</v>
      </c>
      <c r="I101" s="13">
        <v>3162.7710000000002</v>
      </c>
      <c r="J101" s="13">
        <v>1478.518</v>
      </c>
      <c r="K101" s="13">
        <v>10588.837</v>
      </c>
      <c r="L101" s="13">
        <v>26421.008000000002</v>
      </c>
      <c r="M101" s="13">
        <v>28876.333999999999</v>
      </c>
      <c r="N101" s="13">
        <v>23711.463</v>
      </c>
      <c r="O101" s="13">
        <v>24170.304</v>
      </c>
      <c r="P101" s="6">
        <f t="shared" si="2"/>
        <v>177562.731</v>
      </c>
      <c r="T101" s="8"/>
      <c r="U101" s="8"/>
      <c r="V101" s="8"/>
      <c r="W101" s="8"/>
      <c r="X101" s="8"/>
    </row>
    <row r="102" spans="2:24" x14ac:dyDescent="0.25">
      <c r="B102" s="15" t="s">
        <v>7</v>
      </c>
      <c r="C102" s="15" t="s">
        <v>2</v>
      </c>
      <c r="D102" s="12">
        <v>44.573</v>
      </c>
      <c r="E102" s="12">
        <v>44.433</v>
      </c>
      <c r="F102" s="12">
        <v>0</v>
      </c>
      <c r="G102" s="12">
        <v>95.192999999999998</v>
      </c>
      <c r="H102" s="12">
        <v>0</v>
      </c>
      <c r="I102" s="12">
        <v>260.279</v>
      </c>
      <c r="J102" s="12">
        <v>105.47199999999999</v>
      </c>
      <c r="K102" s="12">
        <v>0</v>
      </c>
      <c r="L102" s="12">
        <v>444.15100000000001</v>
      </c>
      <c r="M102" s="12">
        <v>0</v>
      </c>
      <c r="N102" s="12">
        <v>0</v>
      </c>
      <c r="O102" s="12">
        <v>0</v>
      </c>
      <c r="P102" s="1">
        <f t="shared" ref="P102:P133" si="3">SUM(D102:O102)</f>
        <v>994.10100000000011</v>
      </c>
      <c r="T102" s="8"/>
      <c r="U102" s="8"/>
      <c r="V102" s="8"/>
      <c r="W102" s="8"/>
      <c r="X102" s="8"/>
    </row>
    <row r="103" spans="2:24" x14ac:dyDescent="0.25">
      <c r="B103" s="15"/>
      <c r="C103" s="15" t="s">
        <v>3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160.452</v>
      </c>
      <c r="N103" s="12">
        <v>2544.462</v>
      </c>
      <c r="O103" s="12">
        <v>2330.761</v>
      </c>
      <c r="P103" s="1">
        <f t="shared" si="3"/>
        <v>5035.6749999999993</v>
      </c>
      <c r="T103" s="8"/>
      <c r="U103" s="8"/>
      <c r="V103" s="8"/>
      <c r="W103" s="8"/>
      <c r="X103" s="8"/>
    </row>
    <row r="104" spans="2:24" x14ac:dyDescent="0.25">
      <c r="B104" s="15"/>
      <c r="C104" s="15" t="s">
        <v>4</v>
      </c>
      <c r="D104" s="12">
        <v>1078.2429999999999</v>
      </c>
      <c r="E104" s="12">
        <v>61.399000000000001</v>
      </c>
      <c r="F104" s="12">
        <v>44.595999999999997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891.43200000000002</v>
      </c>
      <c r="M104" s="12">
        <v>5995.393</v>
      </c>
      <c r="N104" s="12">
        <v>3941.9859999999999</v>
      </c>
      <c r="O104" s="12">
        <v>5675.77</v>
      </c>
      <c r="P104" s="1">
        <f t="shared" si="3"/>
        <v>17688.819</v>
      </c>
      <c r="T104" s="8"/>
      <c r="U104" s="8"/>
      <c r="V104" s="8"/>
      <c r="W104" s="8"/>
      <c r="X104" s="8"/>
    </row>
    <row r="105" spans="2:24" x14ac:dyDescent="0.25">
      <c r="B105" s="15"/>
      <c r="C105" s="15" t="s">
        <v>5</v>
      </c>
      <c r="D105" s="12">
        <v>0</v>
      </c>
      <c r="E105" s="12">
        <v>0</v>
      </c>
      <c r="F105" s="12">
        <v>178.41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356.10599999999999</v>
      </c>
      <c r="O105" s="12">
        <v>243.71700000000001</v>
      </c>
      <c r="P105" s="1">
        <f t="shared" si="3"/>
        <v>778.23299999999995</v>
      </c>
      <c r="T105" s="8"/>
      <c r="U105" s="8"/>
      <c r="V105" s="8"/>
      <c r="W105" s="8"/>
      <c r="X105" s="8"/>
    </row>
    <row r="106" spans="2:24" x14ac:dyDescent="0.25">
      <c r="B106" s="15"/>
      <c r="C106" s="15" t="s">
        <v>23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63.231999999999999</v>
      </c>
      <c r="N106" s="12">
        <v>0</v>
      </c>
      <c r="O106" s="12">
        <v>0</v>
      </c>
      <c r="P106" s="1">
        <f t="shared" si="3"/>
        <v>63.231999999999999</v>
      </c>
      <c r="T106" s="8"/>
      <c r="U106" s="8"/>
      <c r="V106" s="8"/>
      <c r="W106" s="8"/>
      <c r="X106" s="8"/>
    </row>
    <row r="107" spans="2:24" x14ac:dyDescent="0.25">
      <c r="B107" s="15"/>
      <c r="C107" s="15" t="s">
        <v>19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177.91200000000001</v>
      </c>
      <c r="P107" s="1">
        <f t="shared" si="3"/>
        <v>177.91200000000001</v>
      </c>
      <c r="T107" s="8"/>
      <c r="U107" s="8"/>
      <c r="V107" s="8"/>
      <c r="W107" s="8"/>
      <c r="X107" s="8"/>
    </row>
    <row r="108" spans="2:24" x14ac:dyDescent="0.25">
      <c r="B108" s="15"/>
      <c r="C108" s="15" t="s">
        <v>6</v>
      </c>
      <c r="D108" s="12">
        <v>2318.181</v>
      </c>
      <c r="E108" s="12">
        <v>817.12800000000004</v>
      </c>
      <c r="F108" s="12">
        <v>840.226</v>
      </c>
      <c r="G108" s="12">
        <v>1039.692</v>
      </c>
      <c r="H108" s="12">
        <v>589.51300000000003</v>
      </c>
      <c r="I108" s="12">
        <v>0</v>
      </c>
      <c r="J108" s="12">
        <v>0</v>
      </c>
      <c r="K108" s="12">
        <v>0</v>
      </c>
      <c r="L108" s="12">
        <v>0</v>
      </c>
      <c r="M108" s="12">
        <v>1142.674</v>
      </c>
      <c r="N108" s="12">
        <v>1444.7940000000001</v>
      </c>
      <c r="O108" s="12">
        <v>1013.307</v>
      </c>
      <c r="P108" s="1">
        <f t="shared" si="3"/>
        <v>9205.5150000000012</v>
      </c>
      <c r="T108" s="8"/>
      <c r="U108" s="8"/>
      <c r="V108" s="8"/>
      <c r="W108" s="8"/>
      <c r="X108" s="8"/>
    </row>
    <row r="109" spans="2:24" x14ac:dyDescent="0.25">
      <c r="B109" s="15"/>
      <c r="C109" s="15" t="s">
        <v>7</v>
      </c>
      <c r="D109" s="12">
        <v>8972.8040000000001</v>
      </c>
      <c r="E109" s="12">
        <v>30034.503000000001</v>
      </c>
      <c r="F109" s="12">
        <v>5238.7820000000002</v>
      </c>
      <c r="G109" s="12">
        <v>20345.442999999999</v>
      </c>
      <c r="H109" s="12">
        <v>13698.602999999999</v>
      </c>
      <c r="I109" s="12">
        <v>3056.6170000000002</v>
      </c>
      <c r="J109" s="12">
        <v>14019.959000000001</v>
      </c>
      <c r="K109" s="12">
        <v>19000.589</v>
      </c>
      <c r="L109" s="12">
        <v>1455.7750000000001</v>
      </c>
      <c r="M109" s="12">
        <v>8239.8150000000005</v>
      </c>
      <c r="N109" s="12">
        <v>10374.583000000001</v>
      </c>
      <c r="O109" s="12">
        <v>22725.174999999999</v>
      </c>
      <c r="P109" s="1">
        <f t="shared" si="3"/>
        <v>157162.64799999999</v>
      </c>
      <c r="T109" s="8"/>
      <c r="U109" s="8"/>
      <c r="V109" s="8"/>
      <c r="W109" s="8"/>
      <c r="X109" s="8"/>
    </row>
    <row r="110" spans="2:24" x14ac:dyDescent="0.25">
      <c r="B110" s="15"/>
      <c r="C110" s="15" t="s">
        <v>8</v>
      </c>
      <c r="D110" s="12">
        <v>0</v>
      </c>
      <c r="E110" s="12">
        <v>0</v>
      </c>
      <c r="F110" s="12">
        <v>914.67899999999997</v>
      </c>
      <c r="G110" s="12">
        <v>400.66300000000001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103.898</v>
      </c>
      <c r="O110" s="12">
        <v>1061.1780000000001</v>
      </c>
      <c r="P110" s="1">
        <f t="shared" si="3"/>
        <v>2480.4180000000001</v>
      </c>
      <c r="T110" s="8"/>
      <c r="U110" s="8"/>
      <c r="V110" s="8"/>
      <c r="W110" s="8"/>
      <c r="X110" s="8"/>
    </row>
    <row r="111" spans="2:24" x14ac:dyDescent="0.25">
      <c r="B111" s="15"/>
      <c r="C111" s="15" t="s">
        <v>9</v>
      </c>
      <c r="D111" s="12">
        <v>9045.16</v>
      </c>
      <c r="E111" s="12">
        <v>609.91999999999996</v>
      </c>
      <c r="F111" s="12">
        <v>396.42</v>
      </c>
      <c r="G111" s="12">
        <v>718.57799999999997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1809.691</v>
      </c>
      <c r="N111" s="12">
        <v>1460.741</v>
      </c>
      <c r="O111" s="12">
        <v>375.08499999999998</v>
      </c>
      <c r="P111" s="1">
        <f t="shared" si="3"/>
        <v>14415.594999999999</v>
      </c>
      <c r="T111" s="8"/>
      <c r="U111" s="8"/>
      <c r="V111" s="8"/>
      <c r="W111" s="8"/>
      <c r="X111" s="8"/>
    </row>
    <row r="112" spans="2:24" x14ac:dyDescent="0.25">
      <c r="B112" s="24" t="s">
        <v>44</v>
      </c>
      <c r="C112" s="25"/>
      <c r="D112" s="13">
        <v>21458.960999999999</v>
      </c>
      <c r="E112" s="13">
        <v>31567.383000000002</v>
      </c>
      <c r="F112" s="13">
        <v>7613.1130000000003</v>
      </c>
      <c r="G112" s="13">
        <v>22599.569</v>
      </c>
      <c r="H112" s="13">
        <v>14288.116</v>
      </c>
      <c r="I112" s="13">
        <v>3316.8960000000002</v>
      </c>
      <c r="J112" s="13">
        <v>14125.431</v>
      </c>
      <c r="K112" s="13">
        <v>19000.589</v>
      </c>
      <c r="L112" s="13">
        <v>2791.3580000000002</v>
      </c>
      <c r="M112" s="13">
        <v>17411.257000000001</v>
      </c>
      <c r="N112" s="13">
        <v>20226.57</v>
      </c>
      <c r="O112" s="13">
        <v>33602.904999999999</v>
      </c>
      <c r="P112" s="6">
        <f t="shared" si="3"/>
        <v>208002.14800000002</v>
      </c>
      <c r="T112" s="8"/>
      <c r="U112" s="8"/>
      <c r="V112" s="8"/>
      <c r="W112" s="8"/>
      <c r="X112" s="8"/>
    </row>
    <row r="113" spans="2:24" x14ac:dyDescent="0.25">
      <c r="B113" s="15" t="s">
        <v>8</v>
      </c>
      <c r="C113" s="15" t="s">
        <v>4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698.29</v>
      </c>
      <c r="J113" s="12">
        <v>1815.422</v>
      </c>
      <c r="K113" s="12">
        <v>1806.809</v>
      </c>
      <c r="L113" s="12">
        <v>708.46900000000005</v>
      </c>
      <c r="M113" s="12">
        <v>0</v>
      </c>
      <c r="N113" s="12">
        <v>0</v>
      </c>
      <c r="O113" s="12">
        <v>0</v>
      </c>
      <c r="P113" s="1">
        <f t="shared" si="3"/>
        <v>5028.99</v>
      </c>
      <c r="T113" s="8"/>
      <c r="U113" s="8"/>
      <c r="V113" s="8"/>
      <c r="W113" s="8"/>
      <c r="X113" s="8"/>
    </row>
    <row r="114" spans="2:24" x14ac:dyDescent="0.25">
      <c r="B114" s="15"/>
      <c r="C114" s="15" t="s">
        <v>5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237.33500000000001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">
        <f t="shared" si="3"/>
        <v>237.33500000000001</v>
      </c>
      <c r="T114" s="8"/>
      <c r="U114" s="8"/>
      <c r="V114" s="8"/>
      <c r="W114" s="8"/>
      <c r="X114" s="8"/>
    </row>
    <row r="115" spans="2:24" x14ac:dyDescent="0.25">
      <c r="B115" s="15"/>
      <c r="C115" s="15" t="s">
        <v>8</v>
      </c>
      <c r="D115" s="12">
        <v>1377.587</v>
      </c>
      <c r="E115" s="12">
        <v>242.04900000000001</v>
      </c>
      <c r="F115" s="12">
        <v>818.38599999999997</v>
      </c>
      <c r="G115" s="12">
        <v>1073.2639999999999</v>
      </c>
      <c r="H115" s="12">
        <v>525.63800000000003</v>
      </c>
      <c r="I115" s="12">
        <v>0</v>
      </c>
      <c r="J115" s="12">
        <v>594.78</v>
      </c>
      <c r="K115" s="12">
        <v>1447.2560000000001</v>
      </c>
      <c r="L115" s="12">
        <v>1554.9659999999999</v>
      </c>
      <c r="M115" s="12">
        <v>656.78599999999994</v>
      </c>
      <c r="N115" s="12">
        <v>857.29399999999998</v>
      </c>
      <c r="O115" s="12">
        <v>0</v>
      </c>
      <c r="P115" s="1">
        <f t="shared" si="3"/>
        <v>9148.0059999999994</v>
      </c>
      <c r="T115" s="8"/>
      <c r="U115" s="8"/>
      <c r="V115" s="8"/>
      <c r="W115" s="8"/>
      <c r="X115" s="8"/>
    </row>
    <row r="116" spans="2:24" x14ac:dyDescent="0.25">
      <c r="B116" s="24" t="s">
        <v>43</v>
      </c>
      <c r="C116" s="25"/>
      <c r="D116" s="13">
        <v>1377.587</v>
      </c>
      <c r="E116" s="13">
        <v>242.04900000000001</v>
      </c>
      <c r="F116" s="13">
        <v>818.38599999999997</v>
      </c>
      <c r="G116" s="13">
        <v>1073.2639999999999</v>
      </c>
      <c r="H116" s="13">
        <v>525.63800000000003</v>
      </c>
      <c r="I116" s="13">
        <v>698.29</v>
      </c>
      <c r="J116" s="13">
        <v>2647.5369999999998</v>
      </c>
      <c r="K116" s="13">
        <v>3254.0650000000001</v>
      </c>
      <c r="L116" s="13">
        <v>2263.4349999999999</v>
      </c>
      <c r="M116" s="13">
        <v>656.78599999999994</v>
      </c>
      <c r="N116" s="13">
        <v>857.29399999999998</v>
      </c>
      <c r="O116" s="13">
        <v>0</v>
      </c>
      <c r="P116" s="6">
        <f t="shared" si="3"/>
        <v>14414.331</v>
      </c>
      <c r="T116" s="8"/>
      <c r="U116" s="8"/>
      <c r="V116" s="8"/>
      <c r="W116" s="8"/>
      <c r="X116" s="8"/>
    </row>
    <row r="117" spans="2:24" x14ac:dyDescent="0.25">
      <c r="B117" s="15" t="s">
        <v>22</v>
      </c>
      <c r="C117" s="15" t="s">
        <v>22</v>
      </c>
      <c r="D117" s="12">
        <v>26597.350999999999</v>
      </c>
      <c r="E117" s="12">
        <v>21371.903999999999</v>
      </c>
      <c r="F117" s="12">
        <v>21764.067999999999</v>
      </c>
      <c r="G117" s="12">
        <v>25497.473000000002</v>
      </c>
      <c r="H117" s="12">
        <v>29856.395</v>
      </c>
      <c r="I117" s="12">
        <v>24671.46</v>
      </c>
      <c r="J117" s="12">
        <v>28590.651999999998</v>
      </c>
      <c r="K117" s="12">
        <v>31440.079000000002</v>
      </c>
      <c r="L117" s="12">
        <v>40244.339999999997</v>
      </c>
      <c r="M117" s="12">
        <v>31430.337</v>
      </c>
      <c r="N117" s="12">
        <v>55430.19</v>
      </c>
      <c r="O117" s="12">
        <v>35481.464999999997</v>
      </c>
      <c r="P117" s="1">
        <f t="shared" si="3"/>
        <v>372375.71400000004</v>
      </c>
      <c r="T117" s="8"/>
      <c r="U117" s="8"/>
      <c r="V117" s="8"/>
      <c r="W117" s="8"/>
      <c r="X117" s="8"/>
    </row>
    <row r="118" spans="2:24" x14ac:dyDescent="0.25">
      <c r="B118" s="15"/>
      <c r="C118" s="15" t="s">
        <v>25</v>
      </c>
      <c r="D118" s="12">
        <v>7914.2520000000004</v>
      </c>
      <c r="E118" s="12">
        <v>4856.5200000000004</v>
      </c>
      <c r="F118" s="12">
        <v>4422.0129999999999</v>
      </c>
      <c r="G118" s="12">
        <v>5102.7049999999999</v>
      </c>
      <c r="H118" s="12">
        <v>8954.5740000000005</v>
      </c>
      <c r="I118" s="12">
        <v>7890.55</v>
      </c>
      <c r="J118" s="12">
        <v>9397.1769999999997</v>
      </c>
      <c r="K118" s="12">
        <v>8163.6040000000003</v>
      </c>
      <c r="L118" s="12">
        <v>8997.4779999999992</v>
      </c>
      <c r="M118" s="12">
        <v>6560.1620000000003</v>
      </c>
      <c r="N118" s="12">
        <v>5281.7129999999997</v>
      </c>
      <c r="O118" s="12">
        <v>5733.1549999999997</v>
      </c>
      <c r="P118" s="1">
        <f t="shared" si="3"/>
        <v>83273.902999999991</v>
      </c>
      <c r="T118" s="8"/>
      <c r="U118" s="8"/>
      <c r="V118" s="8"/>
      <c r="W118" s="8"/>
      <c r="X118" s="8"/>
    </row>
    <row r="119" spans="2:24" x14ac:dyDescent="0.25">
      <c r="B119" s="15"/>
      <c r="C119" s="15" t="s">
        <v>26</v>
      </c>
      <c r="D119" s="12">
        <v>10642.888000000001</v>
      </c>
      <c r="E119" s="12">
        <v>9395.9459999999999</v>
      </c>
      <c r="F119" s="12">
        <v>9392.92</v>
      </c>
      <c r="G119" s="12">
        <v>8881.2019999999993</v>
      </c>
      <c r="H119" s="12">
        <v>10412.442999999999</v>
      </c>
      <c r="I119" s="12">
        <v>8922.6890000000003</v>
      </c>
      <c r="J119" s="12">
        <v>10112.453</v>
      </c>
      <c r="K119" s="12">
        <v>11096.344999999999</v>
      </c>
      <c r="L119" s="12">
        <v>11165.084000000001</v>
      </c>
      <c r="M119" s="12">
        <v>10967.602000000001</v>
      </c>
      <c r="N119" s="12">
        <v>9970.2180000000008</v>
      </c>
      <c r="O119" s="12">
        <v>7881.6859999999997</v>
      </c>
      <c r="P119" s="1">
        <f t="shared" si="3"/>
        <v>118841.47600000001</v>
      </c>
      <c r="T119" s="8"/>
      <c r="U119" s="8"/>
      <c r="V119" s="8"/>
      <c r="W119" s="8"/>
      <c r="X119" s="8"/>
    </row>
    <row r="120" spans="2:24" x14ac:dyDescent="0.25">
      <c r="B120" s="15"/>
      <c r="C120" s="15" t="s">
        <v>20</v>
      </c>
      <c r="D120" s="12">
        <v>0</v>
      </c>
      <c r="E120" s="12">
        <v>0</v>
      </c>
      <c r="F120" s="12">
        <v>0</v>
      </c>
      <c r="G120" s="12">
        <v>184.375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">
        <f t="shared" si="3"/>
        <v>184.375</v>
      </c>
      <c r="T120" s="8"/>
      <c r="U120" s="8"/>
      <c r="V120" s="8"/>
      <c r="W120" s="8"/>
      <c r="X120" s="8"/>
    </row>
    <row r="121" spans="2:24" x14ac:dyDescent="0.25">
      <c r="B121" s="24" t="s">
        <v>42</v>
      </c>
      <c r="C121" s="25"/>
      <c r="D121" s="13">
        <v>45154.491000000002</v>
      </c>
      <c r="E121" s="13">
        <v>35624.370000000003</v>
      </c>
      <c r="F121" s="13">
        <v>35579.000999999997</v>
      </c>
      <c r="G121" s="13">
        <v>39665.754999999997</v>
      </c>
      <c r="H121" s="13">
        <v>49223.411999999997</v>
      </c>
      <c r="I121" s="13">
        <v>41484.699000000001</v>
      </c>
      <c r="J121" s="13">
        <v>48100.281999999999</v>
      </c>
      <c r="K121" s="13">
        <v>50700.027999999998</v>
      </c>
      <c r="L121" s="13">
        <v>60406.902000000002</v>
      </c>
      <c r="M121" s="13">
        <v>48958.101000000002</v>
      </c>
      <c r="N121" s="13">
        <v>70682.120999999999</v>
      </c>
      <c r="O121" s="13">
        <v>49096.305999999997</v>
      </c>
      <c r="P121" s="6">
        <f t="shared" si="3"/>
        <v>574675.46799999999</v>
      </c>
      <c r="T121" s="8"/>
      <c r="U121" s="8"/>
      <c r="V121" s="8"/>
      <c r="W121" s="8"/>
      <c r="X121" s="8"/>
    </row>
    <row r="122" spans="2:24" x14ac:dyDescent="0.25">
      <c r="B122" s="15" t="s">
        <v>14</v>
      </c>
      <c r="C122" s="15" t="s">
        <v>14</v>
      </c>
      <c r="D122" s="12">
        <v>709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">
        <f t="shared" si="3"/>
        <v>709</v>
      </c>
      <c r="T122" s="8"/>
      <c r="U122" s="8"/>
      <c r="V122" s="8"/>
      <c r="W122" s="8"/>
      <c r="X122" s="8"/>
    </row>
    <row r="123" spans="2:24" x14ac:dyDescent="0.25">
      <c r="B123" s="24" t="s">
        <v>51</v>
      </c>
      <c r="C123" s="25"/>
      <c r="D123" s="13">
        <v>709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6">
        <f t="shared" si="3"/>
        <v>709</v>
      </c>
      <c r="T123" s="8"/>
      <c r="U123" s="8"/>
      <c r="V123" s="8"/>
      <c r="W123" s="8"/>
      <c r="X123" s="8"/>
    </row>
    <row r="124" spans="2:24" x14ac:dyDescent="0.25">
      <c r="B124" s="15" t="s">
        <v>9</v>
      </c>
      <c r="C124" s="15" t="s">
        <v>4</v>
      </c>
      <c r="D124" s="12">
        <v>59.375999999999998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160.792</v>
      </c>
      <c r="M124" s="12">
        <v>492.78399999999999</v>
      </c>
      <c r="N124" s="12">
        <v>1596.4190000000001</v>
      </c>
      <c r="O124" s="12">
        <v>175.92400000000001</v>
      </c>
      <c r="P124" s="1">
        <f t="shared" si="3"/>
        <v>2485.2950000000001</v>
      </c>
      <c r="T124" s="8"/>
      <c r="U124" s="8"/>
      <c r="V124" s="8"/>
      <c r="W124" s="8"/>
      <c r="X124" s="8"/>
    </row>
    <row r="125" spans="2:24" x14ac:dyDescent="0.25">
      <c r="B125" s="15"/>
      <c r="C125" s="15" t="s">
        <v>6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474.86799999999999</v>
      </c>
      <c r="N125" s="12">
        <v>59.496000000000002</v>
      </c>
      <c r="O125" s="12">
        <v>473.47800000000001</v>
      </c>
      <c r="P125" s="1">
        <f t="shared" si="3"/>
        <v>1007.8420000000001</v>
      </c>
      <c r="R125" s="2"/>
      <c r="T125" s="8"/>
      <c r="U125" s="8"/>
      <c r="V125" s="8"/>
      <c r="W125" s="8"/>
      <c r="X125" s="8"/>
    </row>
    <row r="126" spans="2:24" x14ac:dyDescent="0.25">
      <c r="B126" s="15"/>
      <c r="C126" s="15" t="s">
        <v>7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1029.6410000000001</v>
      </c>
      <c r="O126" s="12">
        <v>0</v>
      </c>
      <c r="P126" s="1">
        <f t="shared" si="3"/>
        <v>1029.6410000000001</v>
      </c>
      <c r="R126" s="2"/>
      <c r="T126" s="8"/>
      <c r="U126" s="8"/>
      <c r="V126" s="8"/>
      <c r="W126" s="8"/>
      <c r="X126" s="8"/>
    </row>
    <row r="127" spans="2:24" x14ac:dyDescent="0.25">
      <c r="B127" s="15"/>
      <c r="C127" s="15" t="s">
        <v>9</v>
      </c>
      <c r="D127" s="12">
        <v>1670.4480000000001</v>
      </c>
      <c r="E127" s="12">
        <v>407.036</v>
      </c>
      <c r="F127" s="12">
        <v>59.34</v>
      </c>
      <c r="G127" s="12">
        <v>44.531999999999996</v>
      </c>
      <c r="H127" s="12">
        <v>0</v>
      </c>
      <c r="I127" s="12">
        <v>0</v>
      </c>
      <c r="J127" s="12">
        <v>0</v>
      </c>
      <c r="K127" s="12">
        <v>0</v>
      </c>
      <c r="L127" s="12">
        <v>2070.194</v>
      </c>
      <c r="M127" s="12">
        <v>1732.135</v>
      </c>
      <c r="N127" s="12">
        <v>2764.61</v>
      </c>
      <c r="O127" s="12">
        <v>2043.7529999999999</v>
      </c>
      <c r="P127" s="1">
        <f t="shared" si="3"/>
        <v>10792.048000000001</v>
      </c>
      <c r="R127" s="2"/>
      <c r="T127" s="8"/>
      <c r="U127" s="8"/>
      <c r="V127" s="8"/>
      <c r="W127" s="8"/>
      <c r="X127" s="8"/>
    </row>
    <row r="128" spans="2:24" x14ac:dyDescent="0.25">
      <c r="B128" s="24" t="s">
        <v>41</v>
      </c>
      <c r="C128" s="25"/>
      <c r="D128" s="13">
        <v>1729.8240000000001</v>
      </c>
      <c r="E128" s="13">
        <v>407.036</v>
      </c>
      <c r="F128" s="13">
        <v>59.34</v>
      </c>
      <c r="G128" s="13">
        <v>44.531999999999996</v>
      </c>
      <c r="H128" s="13">
        <v>0</v>
      </c>
      <c r="I128" s="13">
        <v>0</v>
      </c>
      <c r="J128" s="13">
        <v>0</v>
      </c>
      <c r="K128" s="13">
        <v>0</v>
      </c>
      <c r="L128" s="13">
        <v>2230.9859999999999</v>
      </c>
      <c r="M128" s="13">
        <v>2699.7869999999998</v>
      </c>
      <c r="N128" s="13">
        <v>5450.1660000000002</v>
      </c>
      <c r="O128" s="13">
        <v>2693.1550000000002</v>
      </c>
      <c r="P128" s="6">
        <f t="shared" si="3"/>
        <v>15314.826000000003</v>
      </c>
      <c r="R128" s="2"/>
      <c r="T128" s="8"/>
      <c r="U128" s="8"/>
      <c r="V128" s="8"/>
      <c r="W128" s="8"/>
      <c r="X128" s="8"/>
    </row>
    <row r="129" spans="2:24" x14ac:dyDescent="0.25">
      <c r="B129" s="15" t="s">
        <v>25</v>
      </c>
      <c r="C129" s="15" t="s">
        <v>20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119.574</v>
      </c>
      <c r="N129" s="12">
        <v>391.22199999999998</v>
      </c>
      <c r="O129" s="12">
        <v>0</v>
      </c>
      <c r="P129" s="1">
        <f t="shared" si="3"/>
        <v>510.79599999999999</v>
      </c>
      <c r="R129" s="2"/>
      <c r="T129" s="8"/>
      <c r="U129" s="8"/>
      <c r="V129" s="8"/>
      <c r="W129" s="8"/>
      <c r="X129" s="8"/>
    </row>
    <row r="130" spans="2:24" x14ac:dyDescent="0.25">
      <c r="B130" s="24" t="s">
        <v>52</v>
      </c>
      <c r="C130" s="25"/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119.574</v>
      </c>
      <c r="N130" s="13">
        <v>391.22199999999998</v>
      </c>
      <c r="O130" s="13">
        <v>0</v>
      </c>
      <c r="P130" s="6">
        <f t="shared" si="3"/>
        <v>510.79599999999999</v>
      </c>
      <c r="R130" s="2"/>
      <c r="T130" s="8"/>
      <c r="U130" s="8"/>
      <c r="V130" s="8"/>
      <c r="W130" s="8"/>
      <c r="X130" s="8"/>
    </row>
    <row r="131" spans="2:24" x14ac:dyDescent="0.25">
      <c r="B131" s="15" t="s">
        <v>26</v>
      </c>
      <c r="C131" s="15" t="s">
        <v>26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3555</v>
      </c>
      <c r="K131" s="12">
        <v>0</v>
      </c>
      <c r="L131" s="12">
        <v>500</v>
      </c>
      <c r="M131" s="12">
        <v>0</v>
      </c>
      <c r="N131" s="12">
        <v>0</v>
      </c>
      <c r="O131" s="12">
        <v>0</v>
      </c>
      <c r="P131" s="1">
        <f t="shared" si="3"/>
        <v>4055</v>
      </c>
      <c r="R131" s="2"/>
      <c r="T131" s="8"/>
      <c r="U131" s="8"/>
      <c r="V131" s="8"/>
      <c r="W131" s="8"/>
      <c r="X131" s="8"/>
    </row>
    <row r="132" spans="2:24" x14ac:dyDescent="0.25">
      <c r="B132" s="24" t="s">
        <v>65</v>
      </c>
      <c r="C132" s="25"/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3555</v>
      </c>
      <c r="K132" s="13">
        <v>0</v>
      </c>
      <c r="L132" s="13">
        <v>500</v>
      </c>
      <c r="M132" s="13">
        <v>0</v>
      </c>
      <c r="N132" s="13">
        <v>0</v>
      </c>
      <c r="O132" s="13">
        <v>0</v>
      </c>
      <c r="P132" s="6">
        <f t="shared" si="3"/>
        <v>4055</v>
      </c>
      <c r="R132" s="2"/>
      <c r="T132" s="8"/>
      <c r="U132" s="8"/>
      <c r="V132" s="8"/>
      <c r="W132" s="8"/>
      <c r="X132" s="8"/>
    </row>
    <row r="133" spans="2:24" x14ac:dyDescent="0.25">
      <c r="B133" s="15" t="s">
        <v>10</v>
      </c>
      <c r="C133" s="15" t="s">
        <v>10</v>
      </c>
      <c r="D133" s="12">
        <v>3159.9059999999999</v>
      </c>
      <c r="E133" s="12">
        <v>2559.826</v>
      </c>
      <c r="F133" s="12">
        <v>1350.6020000000001</v>
      </c>
      <c r="G133" s="12">
        <v>2182.0320000000002</v>
      </c>
      <c r="H133" s="12">
        <v>649.55600000000004</v>
      </c>
      <c r="I133" s="12">
        <v>151.36199999999999</v>
      </c>
      <c r="J133" s="12">
        <v>0</v>
      </c>
      <c r="K133" s="12">
        <v>0</v>
      </c>
      <c r="L133" s="12">
        <v>0</v>
      </c>
      <c r="M133" s="12">
        <v>1822.3910000000001</v>
      </c>
      <c r="N133" s="12">
        <v>2910.5369999999998</v>
      </c>
      <c r="O133" s="12">
        <v>4742.732</v>
      </c>
      <c r="P133" s="1">
        <f t="shared" si="3"/>
        <v>19528.944</v>
      </c>
      <c r="T133" s="8"/>
      <c r="U133" s="8"/>
      <c r="V133" s="8"/>
      <c r="W133" s="8"/>
      <c r="X133" s="8"/>
    </row>
    <row r="134" spans="2:24" x14ac:dyDescent="0.25">
      <c r="B134" s="24" t="s">
        <v>33</v>
      </c>
      <c r="C134" s="25"/>
      <c r="D134" s="13">
        <v>3159.9059999999999</v>
      </c>
      <c r="E134" s="13">
        <v>2559.826</v>
      </c>
      <c r="F134" s="13">
        <v>1350.6020000000001</v>
      </c>
      <c r="G134" s="13">
        <v>2182.0320000000002</v>
      </c>
      <c r="H134" s="13">
        <v>649.55600000000004</v>
      </c>
      <c r="I134" s="13">
        <v>151.36199999999999</v>
      </c>
      <c r="J134" s="13">
        <v>0</v>
      </c>
      <c r="K134" s="13">
        <v>0</v>
      </c>
      <c r="L134" s="13">
        <v>0</v>
      </c>
      <c r="M134" s="13">
        <v>1822.3910000000001</v>
      </c>
      <c r="N134" s="13">
        <v>2910.5369999999998</v>
      </c>
      <c r="O134" s="13">
        <v>4742.732</v>
      </c>
      <c r="P134" s="6">
        <f t="shared" ref="P134:P158" si="4">SUM(D134:O134)</f>
        <v>19528.944</v>
      </c>
      <c r="Q134" s="2"/>
      <c r="T134" s="8"/>
      <c r="U134" s="8"/>
      <c r="V134" s="8"/>
      <c r="W134" s="8"/>
      <c r="X134" s="8"/>
    </row>
    <row r="135" spans="2:24" x14ac:dyDescent="0.25">
      <c r="B135" s="15" t="s">
        <v>20</v>
      </c>
      <c r="C135" s="15" t="s">
        <v>2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10833.793</v>
      </c>
      <c r="J135" s="12">
        <v>178.84100000000001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">
        <f t="shared" si="4"/>
        <v>11012.634</v>
      </c>
      <c r="T135" s="8"/>
      <c r="U135" s="8"/>
      <c r="V135" s="8"/>
      <c r="W135" s="8"/>
      <c r="X135" s="8"/>
    </row>
    <row r="136" spans="2:24" x14ac:dyDescent="0.25">
      <c r="B136" s="15"/>
      <c r="C136" s="15" t="s">
        <v>3</v>
      </c>
      <c r="D136" s="12">
        <v>17393.502</v>
      </c>
      <c r="E136" s="12">
        <v>16539.814999999999</v>
      </c>
      <c r="F136" s="12">
        <v>8138.2250000000004</v>
      </c>
      <c r="G136" s="12">
        <v>11128.311</v>
      </c>
      <c r="H136" s="12">
        <v>7235.4009999999998</v>
      </c>
      <c r="I136" s="12">
        <v>10091.105</v>
      </c>
      <c r="J136" s="12">
        <v>8127.268</v>
      </c>
      <c r="K136" s="12">
        <v>8995.77</v>
      </c>
      <c r="L136" s="12">
        <v>8596.02</v>
      </c>
      <c r="M136" s="12">
        <v>4052.2379999999998</v>
      </c>
      <c r="N136" s="12">
        <v>7992.0720000000001</v>
      </c>
      <c r="O136" s="12">
        <v>11090.244000000001</v>
      </c>
      <c r="P136" s="1">
        <f t="shared" si="4"/>
        <v>119379.97100000001</v>
      </c>
      <c r="T136" s="8"/>
      <c r="U136" s="8"/>
      <c r="V136" s="8"/>
      <c r="W136" s="8"/>
      <c r="X136" s="8"/>
    </row>
    <row r="137" spans="2:24" x14ac:dyDescent="0.25">
      <c r="B137" s="15"/>
      <c r="C137" s="15" t="s">
        <v>4</v>
      </c>
      <c r="D137" s="12">
        <v>12976.356</v>
      </c>
      <c r="E137" s="12">
        <v>6627.9589999999998</v>
      </c>
      <c r="F137" s="12">
        <v>7706.8450000000003</v>
      </c>
      <c r="G137" s="12">
        <v>0</v>
      </c>
      <c r="H137" s="12">
        <v>1190.5239999999999</v>
      </c>
      <c r="I137" s="12">
        <v>86.646000000000001</v>
      </c>
      <c r="J137" s="12">
        <v>5083.1859999999997</v>
      </c>
      <c r="K137" s="12">
        <v>1054.43</v>
      </c>
      <c r="L137" s="12">
        <v>0</v>
      </c>
      <c r="M137" s="12">
        <v>0</v>
      </c>
      <c r="N137" s="12">
        <v>6400</v>
      </c>
      <c r="O137" s="12">
        <v>5700</v>
      </c>
      <c r="P137" s="1">
        <f t="shared" si="4"/>
        <v>46825.946000000004</v>
      </c>
      <c r="T137" s="8"/>
      <c r="U137" s="8"/>
      <c r="V137" s="8"/>
      <c r="W137" s="8"/>
      <c r="X137" s="8"/>
    </row>
    <row r="138" spans="2:24" x14ac:dyDescent="0.25">
      <c r="B138" s="15"/>
      <c r="C138" s="15" t="s">
        <v>17</v>
      </c>
      <c r="D138" s="12">
        <v>0</v>
      </c>
      <c r="E138" s="12">
        <v>0</v>
      </c>
      <c r="F138" s="12">
        <v>180.85400000000001</v>
      </c>
      <c r="G138" s="12">
        <v>301.85500000000002</v>
      </c>
      <c r="H138" s="12">
        <v>0</v>
      </c>
      <c r="I138" s="12">
        <v>0</v>
      </c>
      <c r="J138" s="12">
        <v>0</v>
      </c>
      <c r="K138" s="12">
        <v>0</v>
      </c>
      <c r="L138" s="12">
        <v>118.949</v>
      </c>
      <c r="M138" s="12">
        <v>0</v>
      </c>
      <c r="N138" s="12">
        <v>178.41399999999999</v>
      </c>
      <c r="O138" s="12">
        <v>0</v>
      </c>
      <c r="P138" s="1">
        <f t="shared" si="4"/>
        <v>780.072</v>
      </c>
      <c r="T138" s="8"/>
      <c r="U138" s="8"/>
      <c r="V138" s="8"/>
      <c r="W138" s="8"/>
      <c r="X138" s="8"/>
    </row>
    <row r="139" spans="2:24" x14ac:dyDescent="0.25">
      <c r="B139" s="15"/>
      <c r="C139" s="15" t="s">
        <v>12</v>
      </c>
      <c r="D139" s="12">
        <v>1125.345</v>
      </c>
      <c r="E139" s="12">
        <v>3895.5340000000001</v>
      </c>
      <c r="F139" s="12">
        <v>2029.404</v>
      </c>
      <c r="G139" s="12">
        <v>1662.184</v>
      </c>
      <c r="H139" s="12">
        <v>2065.4229999999998</v>
      </c>
      <c r="I139" s="12">
        <v>979.25599999999997</v>
      </c>
      <c r="J139" s="12">
        <v>1075.5730000000001</v>
      </c>
      <c r="K139" s="12">
        <v>41</v>
      </c>
      <c r="L139" s="12">
        <v>1427.48</v>
      </c>
      <c r="M139" s="12">
        <v>1839.193</v>
      </c>
      <c r="N139" s="12">
        <v>1692.319</v>
      </c>
      <c r="O139" s="12">
        <v>1874.104</v>
      </c>
      <c r="P139" s="1">
        <f t="shared" si="4"/>
        <v>19706.814999999999</v>
      </c>
      <c r="T139" s="8"/>
      <c r="U139" s="8"/>
      <c r="V139" s="8"/>
      <c r="W139" s="8"/>
      <c r="X139" s="8"/>
    </row>
    <row r="140" spans="2:24" x14ac:dyDescent="0.25">
      <c r="B140" s="15"/>
      <c r="C140" s="15" t="s">
        <v>15</v>
      </c>
      <c r="D140" s="12">
        <v>0</v>
      </c>
      <c r="E140" s="12">
        <v>0</v>
      </c>
      <c r="F140" s="12">
        <v>0</v>
      </c>
      <c r="G140" s="12">
        <v>291.202</v>
      </c>
      <c r="H140" s="12">
        <v>0</v>
      </c>
      <c r="I140" s="12">
        <v>0</v>
      </c>
      <c r="J140" s="12">
        <v>233.608</v>
      </c>
      <c r="K140" s="12">
        <v>104.80200000000001</v>
      </c>
      <c r="L140" s="12">
        <v>119.364</v>
      </c>
      <c r="M140" s="12">
        <v>0</v>
      </c>
      <c r="N140" s="12">
        <v>0</v>
      </c>
      <c r="O140" s="12">
        <v>0</v>
      </c>
      <c r="P140" s="1">
        <f t="shared" si="4"/>
        <v>748.976</v>
      </c>
      <c r="T140" s="8"/>
      <c r="U140" s="8"/>
      <c r="V140" s="8"/>
      <c r="W140" s="8"/>
      <c r="X140" s="8"/>
    </row>
    <row r="141" spans="2:24" x14ac:dyDescent="0.25">
      <c r="B141" s="15"/>
      <c r="C141" s="15" t="s">
        <v>5</v>
      </c>
      <c r="D141" s="12">
        <v>239.01</v>
      </c>
      <c r="E141" s="12">
        <v>402.07900000000001</v>
      </c>
      <c r="F141" s="12">
        <v>235.976</v>
      </c>
      <c r="G141" s="12">
        <v>61.56</v>
      </c>
      <c r="H141" s="12">
        <v>0</v>
      </c>
      <c r="I141" s="12">
        <v>378.55099999999999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">
        <f t="shared" si="4"/>
        <v>1317.1759999999999</v>
      </c>
      <c r="T141" s="8"/>
      <c r="U141" s="8"/>
      <c r="V141" s="8"/>
      <c r="W141" s="8"/>
      <c r="X141" s="8"/>
    </row>
    <row r="142" spans="2:24" x14ac:dyDescent="0.25">
      <c r="B142" s="15"/>
      <c r="C142" s="15" t="s">
        <v>13</v>
      </c>
      <c r="D142" s="12">
        <v>27352.027999999998</v>
      </c>
      <c r="E142" s="12">
        <v>20328.57</v>
      </c>
      <c r="F142" s="12">
        <v>23076.691999999999</v>
      </c>
      <c r="G142" s="12">
        <v>19485.871999999999</v>
      </c>
      <c r="H142" s="12">
        <v>21354.359</v>
      </c>
      <c r="I142" s="12">
        <v>19591.473999999998</v>
      </c>
      <c r="J142" s="12">
        <v>18078.498</v>
      </c>
      <c r="K142" s="12">
        <v>16061.064</v>
      </c>
      <c r="L142" s="12">
        <v>16099.322</v>
      </c>
      <c r="M142" s="12">
        <v>16811.725999999999</v>
      </c>
      <c r="N142" s="12">
        <v>25286.761999999999</v>
      </c>
      <c r="O142" s="12">
        <v>27512.859</v>
      </c>
      <c r="P142" s="1">
        <f t="shared" si="4"/>
        <v>251039.226</v>
      </c>
      <c r="T142" s="8"/>
      <c r="U142" s="8"/>
      <c r="V142" s="8"/>
      <c r="W142" s="8"/>
      <c r="X142" s="8"/>
    </row>
    <row r="143" spans="2:24" x14ac:dyDescent="0.25">
      <c r="B143" s="15"/>
      <c r="C143" s="15" t="s">
        <v>23</v>
      </c>
      <c r="D143" s="12">
        <v>1323.6949999999999</v>
      </c>
      <c r="E143" s="12">
        <v>255.32</v>
      </c>
      <c r="F143" s="12">
        <v>647.05899999999997</v>
      </c>
      <c r="G143" s="12">
        <v>0</v>
      </c>
      <c r="H143" s="12">
        <v>4616.0309999999999</v>
      </c>
      <c r="I143" s="12">
        <v>1712.2919999999999</v>
      </c>
      <c r="J143" s="12">
        <v>821.50599999999997</v>
      </c>
      <c r="K143" s="12">
        <v>61.832999999999998</v>
      </c>
      <c r="L143" s="12">
        <v>845.904</v>
      </c>
      <c r="M143" s="12">
        <v>1519.944</v>
      </c>
      <c r="N143" s="12">
        <v>893.56700000000001</v>
      </c>
      <c r="O143" s="12">
        <v>351.327</v>
      </c>
      <c r="P143" s="1">
        <f t="shared" si="4"/>
        <v>13048.477999999997</v>
      </c>
      <c r="T143" s="8"/>
      <c r="U143" s="8"/>
      <c r="V143" s="8"/>
      <c r="W143" s="8"/>
      <c r="X143" s="8"/>
    </row>
    <row r="144" spans="2:24" x14ac:dyDescent="0.25">
      <c r="B144" s="15"/>
      <c r="C144" s="15" t="s">
        <v>18</v>
      </c>
      <c r="D144" s="12">
        <v>0</v>
      </c>
      <c r="E144" s="12">
        <v>0</v>
      </c>
      <c r="F144" s="12">
        <v>478.428</v>
      </c>
      <c r="G144" s="12">
        <v>1957.7739999999999</v>
      </c>
      <c r="H144" s="12">
        <v>480.07499999999999</v>
      </c>
      <c r="I144" s="12">
        <v>0</v>
      </c>
      <c r="J144" s="12">
        <v>0</v>
      </c>
      <c r="K144" s="12">
        <v>3.7229999999999999</v>
      </c>
      <c r="L144" s="12">
        <v>0</v>
      </c>
      <c r="M144" s="12">
        <v>0</v>
      </c>
      <c r="N144" s="12">
        <v>0</v>
      </c>
      <c r="O144" s="12">
        <v>0</v>
      </c>
      <c r="P144" s="1">
        <f t="shared" si="4"/>
        <v>2919.9999999999995</v>
      </c>
      <c r="T144" s="8"/>
      <c r="U144" s="8"/>
      <c r="V144" s="8"/>
      <c r="W144" s="8"/>
      <c r="X144" s="8"/>
    </row>
    <row r="145" spans="2:24" x14ac:dyDescent="0.25">
      <c r="B145" s="15"/>
      <c r="C145" s="15" t="s">
        <v>6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127.289</v>
      </c>
      <c r="J145" s="12">
        <v>283.44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">
        <f t="shared" si="4"/>
        <v>410.72899999999998</v>
      </c>
      <c r="T145" s="8"/>
      <c r="U145" s="8"/>
      <c r="V145" s="8"/>
      <c r="W145" s="8"/>
      <c r="X145" s="8"/>
    </row>
    <row r="146" spans="2:24" x14ac:dyDescent="0.25">
      <c r="B146" s="15"/>
      <c r="C146" s="15" t="s">
        <v>7</v>
      </c>
      <c r="D146" s="12">
        <v>28653.656999999999</v>
      </c>
      <c r="E146" s="12">
        <v>21317.587</v>
      </c>
      <c r="F146" s="12">
        <v>15474.996999999999</v>
      </c>
      <c r="G146" s="12">
        <v>8989.7759999999998</v>
      </c>
      <c r="H146" s="12">
        <v>6710.6490000000003</v>
      </c>
      <c r="I146" s="12">
        <v>19532.96</v>
      </c>
      <c r="J146" s="12">
        <v>38330.726999999999</v>
      </c>
      <c r="K146" s="12">
        <v>22331.167000000001</v>
      </c>
      <c r="L146" s="12">
        <v>43447.703999999998</v>
      </c>
      <c r="M146" s="12">
        <v>134.267</v>
      </c>
      <c r="N146" s="12">
        <v>8702.3709999999992</v>
      </c>
      <c r="O146" s="12">
        <v>40941.648000000001</v>
      </c>
      <c r="P146" s="1">
        <f t="shared" si="4"/>
        <v>254567.51</v>
      </c>
      <c r="T146" s="8"/>
      <c r="U146" s="8"/>
      <c r="V146" s="8"/>
      <c r="W146" s="8"/>
      <c r="X146" s="8"/>
    </row>
    <row r="147" spans="2:24" x14ac:dyDescent="0.25">
      <c r="B147" s="15"/>
      <c r="C147" s="15" t="s">
        <v>8</v>
      </c>
      <c r="D147" s="12">
        <v>237.852</v>
      </c>
      <c r="E147" s="12">
        <v>119.09399999999999</v>
      </c>
      <c r="F147" s="12">
        <v>0</v>
      </c>
      <c r="G147" s="12">
        <v>283.10599999999999</v>
      </c>
      <c r="H147" s="12">
        <v>117.413</v>
      </c>
      <c r="I147" s="12">
        <v>547.99400000000003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">
        <f t="shared" si="4"/>
        <v>1305.4590000000001</v>
      </c>
      <c r="T147" s="8"/>
      <c r="U147" s="8"/>
      <c r="V147" s="8"/>
      <c r="W147" s="8"/>
      <c r="X147" s="8"/>
    </row>
    <row r="148" spans="2:24" x14ac:dyDescent="0.25">
      <c r="B148" s="15"/>
      <c r="C148" s="15" t="s">
        <v>22</v>
      </c>
      <c r="D148" s="12">
        <v>60896.112999999998</v>
      </c>
      <c r="E148" s="12">
        <v>50608.425999999999</v>
      </c>
      <c r="F148" s="12">
        <v>39654.241000000002</v>
      </c>
      <c r="G148" s="12">
        <v>30980.518</v>
      </c>
      <c r="H148" s="12">
        <v>52757.305</v>
      </c>
      <c r="I148" s="12">
        <v>49450.142999999996</v>
      </c>
      <c r="J148" s="12">
        <v>55634.03</v>
      </c>
      <c r="K148" s="12">
        <v>42564.796000000002</v>
      </c>
      <c r="L148" s="12">
        <v>48842.586000000003</v>
      </c>
      <c r="M148" s="12">
        <v>54677.633999999998</v>
      </c>
      <c r="N148" s="12">
        <v>47121.976999999999</v>
      </c>
      <c r="O148" s="12">
        <v>53028.413</v>
      </c>
      <c r="P148" s="1">
        <f t="shared" si="4"/>
        <v>586216.18200000003</v>
      </c>
      <c r="T148" s="8"/>
      <c r="U148" s="8"/>
      <c r="V148" s="8"/>
      <c r="W148" s="8"/>
      <c r="X148" s="8"/>
    </row>
    <row r="149" spans="2:24" x14ac:dyDescent="0.25">
      <c r="B149" s="15"/>
      <c r="C149" s="15" t="s">
        <v>14</v>
      </c>
      <c r="D149" s="12">
        <v>21970.896000000001</v>
      </c>
      <c r="E149" s="12">
        <v>24843.754000000001</v>
      </c>
      <c r="F149" s="12">
        <v>22345.082999999999</v>
      </c>
      <c r="G149" s="12">
        <v>13900.06</v>
      </c>
      <c r="H149" s="12">
        <v>13622.23</v>
      </c>
      <c r="I149" s="12">
        <v>24309.996999999999</v>
      </c>
      <c r="J149" s="12">
        <v>25540.117999999999</v>
      </c>
      <c r="K149" s="12">
        <v>25283.321</v>
      </c>
      <c r="L149" s="12">
        <v>23366.251</v>
      </c>
      <c r="M149" s="12">
        <v>24634.902999999998</v>
      </c>
      <c r="N149" s="12">
        <v>21186.080000000002</v>
      </c>
      <c r="O149" s="12">
        <v>22485.205999999998</v>
      </c>
      <c r="P149" s="1">
        <f t="shared" si="4"/>
        <v>263487.89899999998</v>
      </c>
      <c r="T149" s="8"/>
      <c r="U149" s="8"/>
      <c r="V149" s="8"/>
      <c r="W149" s="8"/>
      <c r="X149" s="8"/>
    </row>
    <row r="150" spans="2:24" x14ac:dyDescent="0.25">
      <c r="B150" s="15"/>
      <c r="C150" s="15" t="s">
        <v>9</v>
      </c>
      <c r="D150" s="12">
        <v>0</v>
      </c>
      <c r="E150" s="12">
        <v>0</v>
      </c>
      <c r="F150" s="12">
        <v>0</v>
      </c>
      <c r="G150" s="12">
        <v>0</v>
      </c>
      <c r="H150" s="12">
        <v>89.665000000000006</v>
      </c>
      <c r="I150" s="12">
        <v>492.303</v>
      </c>
      <c r="J150" s="12">
        <v>537.00699999999995</v>
      </c>
      <c r="K150" s="12">
        <v>902.76900000000001</v>
      </c>
      <c r="L150" s="12">
        <v>183.32400000000001</v>
      </c>
      <c r="M150" s="12">
        <v>0</v>
      </c>
      <c r="N150" s="12">
        <v>0</v>
      </c>
      <c r="O150" s="12">
        <v>0</v>
      </c>
      <c r="P150" s="1">
        <f t="shared" si="4"/>
        <v>2205.0679999999998</v>
      </c>
      <c r="T150" s="8"/>
      <c r="U150" s="8"/>
      <c r="V150" s="8"/>
      <c r="W150" s="8"/>
      <c r="X150" s="8"/>
    </row>
    <row r="151" spans="2:24" x14ac:dyDescent="0.25">
      <c r="B151" s="15"/>
      <c r="C151" s="15" t="s">
        <v>25</v>
      </c>
      <c r="D151" s="12">
        <v>42815.017</v>
      </c>
      <c r="E151" s="12">
        <v>40443.767999999996</v>
      </c>
      <c r="F151" s="12">
        <v>34017.595999999998</v>
      </c>
      <c r="G151" s="12">
        <v>37924.597999999998</v>
      </c>
      <c r="H151" s="12">
        <v>41333.385999999999</v>
      </c>
      <c r="I151" s="12">
        <v>35471.732000000004</v>
      </c>
      <c r="J151" s="12">
        <v>36613.216999999997</v>
      </c>
      <c r="K151" s="12">
        <v>29227.848999999998</v>
      </c>
      <c r="L151" s="12">
        <v>42076.817000000003</v>
      </c>
      <c r="M151" s="12">
        <v>36211.188000000002</v>
      </c>
      <c r="N151" s="12">
        <v>36735.495000000003</v>
      </c>
      <c r="O151" s="12">
        <v>39394.231</v>
      </c>
      <c r="P151" s="1">
        <f t="shared" si="4"/>
        <v>452264.89399999997</v>
      </c>
      <c r="T151" s="8"/>
      <c r="U151" s="8"/>
      <c r="V151" s="8"/>
      <c r="W151" s="8"/>
      <c r="X151" s="8"/>
    </row>
    <row r="152" spans="2:24" x14ac:dyDescent="0.25">
      <c r="B152" s="15"/>
      <c r="C152" s="15" t="s">
        <v>26</v>
      </c>
      <c r="D152" s="12">
        <v>17750.988000000001</v>
      </c>
      <c r="E152" s="12">
        <v>19293.618999999999</v>
      </c>
      <c r="F152" s="12">
        <v>16196.599</v>
      </c>
      <c r="G152" s="12">
        <v>13794.477000000001</v>
      </c>
      <c r="H152" s="12">
        <v>14398.904</v>
      </c>
      <c r="I152" s="12">
        <v>14089.285</v>
      </c>
      <c r="J152" s="12">
        <v>16421.766</v>
      </c>
      <c r="K152" s="12">
        <v>13386.375</v>
      </c>
      <c r="L152" s="12">
        <v>16220.732</v>
      </c>
      <c r="M152" s="12">
        <v>14462.857</v>
      </c>
      <c r="N152" s="12">
        <v>15718.641</v>
      </c>
      <c r="O152" s="12">
        <v>18231.68</v>
      </c>
      <c r="P152" s="1">
        <f t="shared" si="4"/>
        <v>189965.92299999998</v>
      </c>
      <c r="T152" s="8"/>
      <c r="U152" s="8"/>
      <c r="V152" s="8"/>
      <c r="W152" s="8"/>
      <c r="X152" s="8"/>
    </row>
    <row r="153" spans="2:24" x14ac:dyDescent="0.25">
      <c r="B153" s="15"/>
      <c r="C153" s="15" t="s">
        <v>10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1393.9690000000001</v>
      </c>
      <c r="J153" s="12">
        <v>3306.1680000000001</v>
      </c>
      <c r="K153" s="12">
        <v>3153.107</v>
      </c>
      <c r="L153" s="12">
        <v>0</v>
      </c>
      <c r="M153" s="12">
        <v>0</v>
      </c>
      <c r="N153" s="12">
        <v>0</v>
      </c>
      <c r="O153" s="12">
        <v>0</v>
      </c>
      <c r="P153" s="1">
        <f t="shared" si="4"/>
        <v>7853.2440000000006</v>
      </c>
      <c r="T153" s="8"/>
      <c r="U153" s="8"/>
      <c r="V153" s="8"/>
      <c r="W153" s="8"/>
      <c r="X153" s="8"/>
    </row>
    <row r="154" spans="2:24" x14ac:dyDescent="0.25">
      <c r="B154" s="15"/>
      <c r="C154" s="15" t="s">
        <v>20</v>
      </c>
      <c r="D154" s="12">
        <v>193672.73300000001</v>
      </c>
      <c r="E154" s="12">
        <v>180991.47500000001</v>
      </c>
      <c r="F154" s="12">
        <v>200920.98</v>
      </c>
      <c r="G154" s="12">
        <v>144036.155</v>
      </c>
      <c r="H154" s="12">
        <v>195157.17300000001</v>
      </c>
      <c r="I154" s="12">
        <v>194395.12400000001</v>
      </c>
      <c r="J154" s="12">
        <v>199302.935</v>
      </c>
      <c r="K154" s="12">
        <v>222483.10699999999</v>
      </c>
      <c r="L154" s="12">
        <v>244988.712</v>
      </c>
      <c r="M154" s="12">
        <v>205976.88200000001</v>
      </c>
      <c r="N154" s="12">
        <v>220262.02900000001</v>
      </c>
      <c r="O154" s="12">
        <v>207768.7</v>
      </c>
      <c r="P154" s="1">
        <f t="shared" si="4"/>
        <v>2409956.0050000004</v>
      </c>
      <c r="T154" s="8"/>
      <c r="U154" s="8"/>
      <c r="V154" s="8"/>
      <c r="W154" s="8"/>
      <c r="X154" s="8"/>
    </row>
    <row r="155" spans="2:24" x14ac:dyDescent="0.25">
      <c r="B155" s="15"/>
      <c r="C155" s="15" t="s">
        <v>21</v>
      </c>
      <c r="D155" s="12">
        <v>0</v>
      </c>
      <c r="E155" s="12">
        <v>0</v>
      </c>
      <c r="F155" s="12">
        <v>0</v>
      </c>
      <c r="G155" s="12">
        <v>379.72199999999998</v>
      </c>
      <c r="H155" s="12">
        <v>210.43100000000001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">
        <f t="shared" si="4"/>
        <v>590.15300000000002</v>
      </c>
      <c r="T155" s="8"/>
      <c r="U155" s="8"/>
      <c r="V155" s="8"/>
      <c r="W155" s="8"/>
      <c r="X155" s="8"/>
    </row>
    <row r="156" spans="2:24" x14ac:dyDescent="0.25">
      <c r="B156" s="24" t="s">
        <v>34</v>
      </c>
      <c r="C156" s="25"/>
      <c r="D156" s="13">
        <v>426407.19199999998</v>
      </c>
      <c r="E156" s="13">
        <v>385667</v>
      </c>
      <c r="F156" s="13">
        <v>371102.97899999999</v>
      </c>
      <c r="G156" s="13">
        <v>285177.17</v>
      </c>
      <c r="H156" s="13">
        <v>361338.96899999998</v>
      </c>
      <c r="I156" s="13">
        <v>383483.913</v>
      </c>
      <c r="J156" s="13">
        <v>409567.88799999998</v>
      </c>
      <c r="K156" s="13">
        <v>385655.11300000001</v>
      </c>
      <c r="L156" s="13">
        <v>446333.16499999998</v>
      </c>
      <c r="M156" s="13">
        <v>360320.83199999999</v>
      </c>
      <c r="N156" s="13">
        <v>392169.72700000001</v>
      </c>
      <c r="O156" s="13">
        <v>428378.41200000001</v>
      </c>
      <c r="P156" s="6">
        <f t="shared" si="4"/>
        <v>4635602.3599999994</v>
      </c>
      <c r="T156" s="8"/>
      <c r="U156" s="8"/>
      <c r="V156" s="8"/>
      <c r="W156" s="8"/>
      <c r="X156" s="8"/>
    </row>
    <row r="157" spans="2:24" x14ac:dyDescent="0.25">
      <c r="B157" s="15" t="s">
        <v>21</v>
      </c>
      <c r="C157" s="15" t="s">
        <v>16</v>
      </c>
      <c r="D157" s="12">
        <v>1660.941</v>
      </c>
      <c r="E157" s="12">
        <v>1433.088</v>
      </c>
      <c r="F157" s="12">
        <v>1125.424</v>
      </c>
      <c r="G157" s="12">
        <v>1125.9090000000001</v>
      </c>
      <c r="H157" s="12">
        <v>1247.373</v>
      </c>
      <c r="I157" s="12">
        <v>2123.8719999999998</v>
      </c>
      <c r="J157" s="12">
        <v>2358.5259999999998</v>
      </c>
      <c r="K157" s="12">
        <v>2484.0839999999998</v>
      </c>
      <c r="L157" s="12">
        <v>2309.2020000000002</v>
      </c>
      <c r="M157" s="12">
        <v>2126.52</v>
      </c>
      <c r="N157" s="12">
        <v>1299.337</v>
      </c>
      <c r="O157" s="12">
        <v>1779.3040000000001</v>
      </c>
      <c r="P157" s="1">
        <f t="shared" si="4"/>
        <v>21073.579999999998</v>
      </c>
      <c r="V157" s="8"/>
      <c r="W157" s="8"/>
      <c r="X157" s="8"/>
    </row>
    <row r="158" spans="2:24" x14ac:dyDescent="0.25">
      <c r="B158" s="15"/>
      <c r="C158" s="15" t="s">
        <v>3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150.011</v>
      </c>
      <c r="L158" s="12">
        <v>59.225999999999999</v>
      </c>
      <c r="M158" s="12">
        <v>282.267</v>
      </c>
      <c r="N158" s="12">
        <v>605.00800000000004</v>
      </c>
      <c r="O158" s="12">
        <v>194.221</v>
      </c>
      <c r="P158" s="1">
        <f t="shared" si="4"/>
        <v>1290.7330000000002</v>
      </c>
      <c r="T158" s="8"/>
      <c r="U158" s="8"/>
      <c r="V158" s="8"/>
      <c r="W158" s="8"/>
      <c r="X158" s="8"/>
    </row>
    <row r="159" spans="2:24" x14ac:dyDescent="0.25">
      <c r="B159" s="15"/>
      <c r="C159" s="15" t="s">
        <v>4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117.84</v>
      </c>
      <c r="N159" s="12">
        <v>0</v>
      </c>
      <c r="O159" s="12">
        <v>0</v>
      </c>
      <c r="P159" s="1">
        <f t="shared" ref="P159:P166" si="5">SUM(D159:O159)</f>
        <v>117.84</v>
      </c>
      <c r="T159" s="8"/>
      <c r="U159" s="8"/>
      <c r="V159" s="8"/>
      <c r="W159" s="8"/>
      <c r="X159" s="8"/>
    </row>
    <row r="160" spans="2:24" x14ac:dyDescent="0.25">
      <c r="B160" s="15"/>
      <c r="C160" s="15" t="s">
        <v>5</v>
      </c>
      <c r="D160" s="12">
        <v>0</v>
      </c>
      <c r="E160" s="12">
        <v>0</v>
      </c>
      <c r="F160" s="12">
        <v>376.94799999999998</v>
      </c>
      <c r="G160" s="12">
        <v>0</v>
      </c>
      <c r="H160" s="12">
        <v>177.89699999999999</v>
      </c>
      <c r="I160" s="12">
        <v>0</v>
      </c>
      <c r="J160" s="12">
        <v>59.115000000000002</v>
      </c>
      <c r="K160" s="12">
        <v>0</v>
      </c>
      <c r="L160" s="12">
        <v>858.96799999999996</v>
      </c>
      <c r="M160" s="12">
        <v>390.03899999999999</v>
      </c>
      <c r="N160" s="12">
        <v>1312.441</v>
      </c>
      <c r="O160" s="12">
        <v>476.767</v>
      </c>
      <c r="P160" s="1">
        <f t="shared" si="5"/>
        <v>3652.1749999999997</v>
      </c>
    </row>
    <row r="161" spans="2:16" x14ac:dyDescent="0.25">
      <c r="B161" s="15"/>
      <c r="C161" s="15" t="s">
        <v>19</v>
      </c>
      <c r="D161" s="12">
        <v>59.030999999999999</v>
      </c>
      <c r="E161" s="12">
        <v>118.752</v>
      </c>
      <c r="F161" s="12">
        <v>816.99599999999998</v>
      </c>
      <c r="G161" s="12">
        <v>0</v>
      </c>
      <c r="H161" s="12">
        <v>2143.2710000000002</v>
      </c>
      <c r="I161" s="12">
        <v>1000.471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360.49799999999999</v>
      </c>
      <c r="P161" s="1">
        <f t="shared" si="5"/>
        <v>4499.0190000000002</v>
      </c>
    </row>
    <row r="162" spans="2:16" x14ac:dyDescent="0.25">
      <c r="B162" s="15"/>
      <c r="C162" s="15" t="s">
        <v>8</v>
      </c>
      <c r="D162" s="12">
        <v>2242.4090000000001</v>
      </c>
      <c r="E162" s="12">
        <v>2125.694</v>
      </c>
      <c r="F162" s="12">
        <v>745.37</v>
      </c>
      <c r="G162" s="12">
        <v>969.40499999999997</v>
      </c>
      <c r="H162" s="12">
        <v>1439.4649999999999</v>
      </c>
      <c r="I162" s="12">
        <v>3178.145</v>
      </c>
      <c r="J162" s="12">
        <v>2553.13</v>
      </c>
      <c r="K162" s="12">
        <v>2445.4209999999998</v>
      </c>
      <c r="L162" s="12">
        <v>2178.3389999999999</v>
      </c>
      <c r="M162" s="12">
        <v>3259.0039999999999</v>
      </c>
      <c r="N162" s="12">
        <v>2760.7469999999998</v>
      </c>
      <c r="O162" s="12">
        <v>580.34100000000001</v>
      </c>
      <c r="P162" s="1">
        <f t="shared" si="5"/>
        <v>24477.469999999998</v>
      </c>
    </row>
    <row r="163" spans="2:16" x14ac:dyDescent="0.25">
      <c r="B163" s="15"/>
      <c r="C163" s="15" t="s">
        <v>9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167.03700000000001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">
        <f t="shared" si="5"/>
        <v>167.03700000000001</v>
      </c>
    </row>
    <row r="164" spans="2:16" x14ac:dyDescent="0.25">
      <c r="B164" s="15"/>
      <c r="C164" s="15" t="s">
        <v>21</v>
      </c>
      <c r="D164" s="12">
        <v>1719.6849999999999</v>
      </c>
      <c r="E164" s="12">
        <v>1562.432</v>
      </c>
      <c r="F164" s="12">
        <v>1155.7339999999999</v>
      </c>
      <c r="G164" s="12">
        <v>602.39</v>
      </c>
      <c r="H164" s="12">
        <v>1423.751</v>
      </c>
      <c r="I164" s="12">
        <v>2350.1149999999998</v>
      </c>
      <c r="J164" s="12">
        <v>2545.8090000000002</v>
      </c>
      <c r="K164" s="12">
        <v>1720.691</v>
      </c>
      <c r="L164" s="12">
        <v>1597.2619999999999</v>
      </c>
      <c r="M164" s="12">
        <v>2268.6959999999999</v>
      </c>
      <c r="N164" s="12">
        <v>3049.085</v>
      </c>
      <c r="O164" s="12">
        <v>1375.8019999999999</v>
      </c>
      <c r="P164" s="1">
        <f t="shared" si="5"/>
        <v>21371.452000000001</v>
      </c>
    </row>
    <row r="165" spans="2:16" x14ac:dyDescent="0.25">
      <c r="B165" s="24" t="s">
        <v>32</v>
      </c>
      <c r="C165" s="25"/>
      <c r="D165" s="13">
        <v>5682.0659999999998</v>
      </c>
      <c r="E165" s="13">
        <v>5239.9660000000003</v>
      </c>
      <c r="F165" s="13">
        <v>4220.4719999999998</v>
      </c>
      <c r="G165" s="13">
        <v>2697.7040000000002</v>
      </c>
      <c r="H165" s="13">
        <v>6431.7569999999996</v>
      </c>
      <c r="I165" s="13">
        <v>8652.6029999999992</v>
      </c>
      <c r="J165" s="13">
        <v>7683.6170000000002</v>
      </c>
      <c r="K165" s="13">
        <v>6800.2070000000003</v>
      </c>
      <c r="L165" s="13">
        <v>7002.9970000000003</v>
      </c>
      <c r="M165" s="13">
        <v>8444.366</v>
      </c>
      <c r="N165" s="13">
        <v>9026.6180000000004</v>
      </c>
      <c r="O165" s="13">
        <v>4766.933</v>
      </c>
      <c r="P165" s="6">
        <f t="shared" si="5"/>
        <v>76649.306000000011</v>
      </c>
    </row>
    <row r="166" spans="2:16" x14ac:dyDescent="0.25">
      <c r="B166" s="21" t="s">
        <v>30</v>
      </c>
      <c r="C166" s="22"/>
      <c r="D166" s="7">
        <f>D165+D156+D134+D132+D130+D128+D123+D121+D116+D112+D101+D93+D90+D76+D68+D50+D48+D31+D27+D17</f>
        <v>897636.16900000011</v>
      </c>
      <c r="E166" s="7">
        <f t="shared" ref="E166:O166" si="6">E165+E156+E134+E132+E130+E128+E123+E121+E116+E112+E101+E93+E90+E76+E68+E50+E48+E31+E27+E17</f>
        <v>764724.11800000002</v>
      </c>
      <c r="F166" s="7">
        <f t="shared" si="6"/>
        <v>735285.46900000004</v>
      </c>
      <c r="G166" s="7">
        <f t="shared" si="6"/>
        <v>648731.26100000006</v>
      </c>
      <c r="H166" s="7">
        <f t="shared" si="6"/>
        <v>839805.37999999989</v>
      </c>
      <c r="I166" s="7">
        <f t="shared" si="6"/>
        <v>881649.049</v>
      </c>
      <c r="J166" s="7">
        <f t="shared" si="6"/>
        <v>986447.94499999995</v>
      </c>
      <c r="K166" s="7">
        <f t="shared" si="6"/>
        <v>935394.44300000009</v>
      </c>
      <c r="L166" s="7">
        <f t="shared" si="6"/>
        <v>1001135.7359999999</v>
      </c>
      <c r="M166" s="7">
        <f t="shared" si="6"/>
        <v>929413.10100000002</v>
      </c>
      <c r="N166" s="7">
        <f t="shared" si="6"/>
        <v>951822.18</v>
      </c>
      <c r="O166" s="7">
        <f t="shared" si="6"/>
        <v>981821.27500000002</v>
      </c>
      <c r="P166" s="7">
        <f t="shared" si="5"/>
        <v>10553866.126</v>
      </c>
    </row>
  </sheetData>
  <mergeCells count="24">
    <mergeCell ref="B2:D2"/>
    <mergeCell ref="B3:E3"/>
    <mergeCell ref="B132:C132"/>
    <mergeCell ref="B134:C134"/>
    <mergeCell ref="B156:C156"/>
    <mergeCell ref="B121:C121"/>
    <mergeCell ref="B123:C123"/>
    <mergeCell ref="B128:C128"/>
    <mergeCell ref="B130:C130"/>
    <mergeCell ref="B166:C166"/>
    <mergeCell ref="O3:P3"/>
    <mergeCell ref="B17:C17"/>
    <mergeCell ref="B27:C27"/>
    <mergeCell ref="B50:C50"/>
    <mergeCell ref="B116:C116"/>
    <mergeCell ref="B90:C90"/>
    <mergeCell ref="B93:C93"/>
    <mergeCell ref="B101:C101"/>
    <mergeCell ref="B112:C112"/>
    <mergeCell ref="B31:C31"/>
    <mergeCell ref="B48:C48"/>
    <mergeCell ref="B68:C68"/>
    <mergeCell ref="B76:C76"/>
    <mergeCell ref="B165:C165"/>
  </mergeCells>
  <conditionalFormatting sqref="P154">
    <cfRule type="cellIs" dxfId="77" priority="25" operator="equal">
      <formula>0</formula>
    </cfRule>
  </conditionalFormatting>
  <conditionalFormatting sqref="B6:C16 B18:C26 B28:C30 B32:C47 B49:C49 B51:C67 B69:C75 B77:C89 B91:C92 B94:C100 B102:C111 B113:C115 B117:C120 B122:C122 B124:C127 B129:C129 B131:C131 B133:C133 B135:C155 B157:C164">
    <cfRule type="cellIs" dxfId="76" priority="22" operator="equal">
      <formula>0</formula>
    </cfRule>
  </conditionalFormatting>
  <conditionalFormatting sqref="D6:O165">
    <cfRule type="cellIs" dxfId="75" priority="21" operator="equal">
      <formula>0</formula>
    </cfRule>
  </conditionalFormatting>
  <conditionalFormatting sqref="B17">
    <cfRule type="cellIs" dxfId="74" priority="20" operator="equal">
      <formula>0</formula>
    </cfRule>
  </conditionalFormatting>
  <conditionalFormatting sqref="B27">
    <cfRule type="cellIs" dxfId="73" priority="19" operator="equal">
      <formula>0</formula>
    </cfRule>
  </conditionalFormatting>
  <conditionalFormatting sqref="B31">
    <cfRule type="cellIs" dxfId="72" priority="18" operator="equal">
      <formula>0</formula>
    </cfRule>
  </conditionalFormatting>
  <conditionalFormatting sqref="B48">
    <cfRule type="cellIs" dxfId="71" priority="17" operator="equal">
      <formula>0</formula>
    </cfRule>
  </conditionalFormatting>
  <conditionalFormatting sqref="B50">
    <cfRule type="cellIs" dxfId="70" priority="16" operator="equal">
      <formula>0</formula>
    </cfRule>
  </conditionalFormatting>
  <conditionalFormatting sqref="B68">
    <cfRule type="cellIs" dxfId="69" priority="15" operator="equal">
      <formula>0</formula>
    </cfRule>
  </conditionalFormatting>
  <conditionalFormatting sqref="B76">
    <cfRule type="cellIs" dxfId="68" priority="14" operator="equal">
      <formula>0</formula>
    </cfRule>
  </conditionalFormatting>
  <conditionalFormatting sqref="B90">
    <cfRule type="cellIs" dxfId="67" priority="13" operator="equal">
      <formula>0</formula>
    </cfRule>
  </conditionalFormatting>
  <conditionalFormatting sqref="B93">
    <cfRule type="cellIs" dxfId="66" priority="12" operator="equal">
      <formula>0</formula>
    </cfRule>
  </conditionalFormatting>
  <conditionalFormatting sqref="B101">
    <cfRule type="cellIs" dxfId="65" priority="11" operator="equal">
      <formula>0</formula>
    </cfRule>
  </conditionalFormatting>
  <conditionalFormatting sqref="B112">
    <cfRule type="cellIs" dxfId="64" priority="10" operator="equal">
      <formula>0</formula>
    </cfRule>
  </conditionalFormatting>
  <conditionalFormatting sqref="B116">
    <cfRule type="cellIs" dxfId="63" priority="9" operator="equal">
      <formula>0</formula>
    </cfRule>
  </conditionalFormatting>
  <conditionalFormatting sqref="B121">
    <cfRule type="cellIs" dxfId="62" priority="8" operator="equal">
      <formula>0</formula>
    </cfRule>
  </conditionalFormatting>
  <conditionalFormatting sqref="B123">
    <cfRule type="cellIs" dxfId="61" priority="7" operator="equal">
      <formula>0</formula>
    </cfRule>
  </conditionalFormatting>
  <conditionalFormatting sqref="B128">
    <cfRule type="cellIs" dxfId="60" priority="6" operator="equal">
      <formula>0</formula>
    </cfRule>
  </conditionalFormatting>
  <conditionalFormatting sqref="B130">
    <cfRule type="cellIs" dxfId="59" priority="5" operator="equal">
      <formula>0</formula>
    </cfRule>
  </conditionalFormatting>
  <conditionalFormatting sqref="B132">
    <cfRule type="cellIs" dxfId="58" priority="4" operator="equal">
      <formula>0</formula>
    </cfRule>
  </conditionalFormatting>
  <conditionalFormatting sqref="B134">
    <cfRule type="cellIs" dxfId="57" priority="3" operator="equal">
      <formula>0</formula>
    </cfRule>
  </conditionalFormatting>
  <conditionalFormatting sqref="B156">
    <cfRule type="cellIs" dxfId="56" priority="2" operator="equal">
      <formula>0</formula>
    </cfRule>
  </conditionalFormatting>
  <conditionalFormatting sqref="B165">
    <cfRule type="cellIs" dxfId="55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BC80-80DA-461A-A521-1D70C94FE201}">
  <dimension ref="B2:X205"/>
  <sheetViews>
    <sheetView tabSelected="1" topLeftCell="A4" workbookViewId="0">
      <selection activeCell="B2" sqref="B2:D2"/>
    </sheetView>
  </sheetViews>
  <sheetFormatPr defaultRowHeight="15" x14ac:dyDescent="0.25"/>
  <cols>
    <col min="1" max="1" width="3.7109375" customWidth="1"/>
    <col min="2" max="2" width="11.5703125" style="2" bestFit="1" customWidth="1"/>
    <col min="3" max="3" width="10.7109375" bestFit="1" customWidth="1"/>
    <col min="4" max="15" width="12.5703125" bestFit="1" customWidth="1"/>
    <col min="16" max="16" width="12.7109375" bestFit="1" customWidth="1"/>
    <col min="20" max="23" width="12.5703125" bestFit="1" customWidth="1"/>
    <col min="24" max="24" width="13.7109375" bestFit="1" customWidth="1"/>
  </cols>
  <sheetData>
    <row r="2" spans="2:24" x14ac:dyDescent="0.25">
      <c r="B2" s="26" t="s">
        <v>50</v>
      </c>
      <c r="C2" s="26"/>
      <c r="D2" s="26"/>
      <c r="E2" s="2"/>
    </row>
    <row r="3" spans="2:24" x14ac:dyDescent="0.25">
      <c r="B3" s="26" t="s">
        <v>29</v>
      </c>
      <c r="C3" s="26"/>
      <c r="D3" s="26"/>
      <c r="E3" s="26"/>
      <c r="M3" s="10"/>
      <c r="N3" s="10"/>
      <c r="O3" s="23" t="s">
        <v>48</v>
      </c>
      <c r="P3" s="23"/>
    </row>
    <row r="5" spans="2:24" x14ac:dyDescent="0.25">
      <c r="B5" s="5" t="s">
        <v>0</v>
      </c>
      <c r="C5" s="3" t="s">
        <v>1</v>
      </c>
      <c r="D5" s="4">
        <v>44197</v>
      </c>
      <c r="E5" s="4">
        <v>44228</v>
      </c>
      <c r="F5" s="4">
        <v>44256</v>
      </c>
      <c r="G5" s="4">
        <v>44287</v>
      </c>
      <c r="H5" s="4">
        <v>44317</v>
      </c>
      <c r="I5" s="4">
        <v>44348</v>
      </c>
      <c r="J5" s="4">
        <v>44378</v>
      </c>
      <c r="K5" s="4">
        <v>44409</v>
      </c>
      <c r="L5" s="4">
        <v>44440</v>
      </c>
      <c r="M5" s="4">
        <v>44470</v>
      </c>
      <c r="N5" s="4">
        <v>44501</v>
      </c>
      <c r="O5" s="4">
        <v>44531</v>
      </c>
      <c r="P5" s="20" t="s">
        <v>30</v>
      </c>
    </row>
    <row r="6" spans="2:24" x14ac:dyDescent="0.25">
      <c r="B6" s="15" t="s">
        <v>2</v>
      </c>
      <c r="C6" s="15" t="s">
        <v>2</v>
      </c>
      <c r="D6" s="15">
        <v>7015.4350000000004</v>
      </c>
      <c r="E6" s="15">
        <v>8117.6610000000001</v>
      </c>
      <c r="F6" s="15">
        <v>9394.64</v>
      </c>
      <c r="G6" s="15">
        <v>5859.6490000000003</v>
      </c>
      <c r="H6" s="15">
        <v>3152.1869999999999</v>
      </c>
      <c r="I6" s="15">
        <v>554.56200000000001</v>
      </c>
      <c r="J6" s="15">
        <v>121.11</v>
      </c>
      <c r="K6" s="15">
        <v>314.03199999999998</v>
      </c>
      <c r="L6" s="15">
        <v>1958.809</v>
      </c>
      <c r="M6" s="15">
        <v>3381.1109999999999</v>
      </c>
      <c r="N6" s="15">
        <v>5446.085</v>
      </c>
      <c r="O6" s="15">
        <v>6371.2190000000001</v>
      </c>
      <c r="P6" s="1">
        <f t="shared" ref="P6:P42" si="0">SUM(D6:O6)</f>
        <v>51686.499999999993</v>
      </c>
      <c r="T6" s="8"/>
      <c r="U6" s="8"/>
      <c r="V6" s="8"/>
      <c r="W6" s="8"/>
      <c r="X6" s="8"/>
    </row>
    <row r="7" spans="2:24" x14ac:dyDescent="0.25">
      <c r="B7" s="15"/>
      <c r="C7" s="15" t="s">
        <v>3</v>
      </c>
      <c r="D7" s="15">
        <v>10078.204</v>
      </c>
      <c r="E7" s="15">
        <v>5805.4250000000002</v>
      </c>
      <c r="F7" s="15">
        <v>7030.2780000000002</v>
      </c>
      <c r="G7" s="15">
        <v>2502.6889999999999</v>
      </c>
      <c r="H7" s="15">
        <v>0</v>
      </c>
      <c r="I7" s="15">
        <v>0</v>
      </c>
      <c r="J7" s="15">
        <v>0</v>
      </c>
      <c r="K7" s="15">
        <v>0</v>
      </c>
      <c r="L7" s="15">
        <v>1975.143</v>
      </c>
      <c r="M7" s="15">
        <v>11614.636</v>
      </c>
      <c r="N7" s="15">
        <v>15834.664000000001</v>
      </c>
      <c r="O7" s="15">
        <v>22477.004000000001</v>
      </c>
      <c r="P7" s="1">
        <f t="shared" si="0"/>
        <v>77318.043000000005</v>
      </c>
      <c r="T7" s="8"/>
      <c r="U7" s="8"/>
      <c r="V7" s="8"/>
      <c r="W7" s="8"/>
      <c r="X7" s="8"/>
    </row>
    <row r="8" spans="2:24" x14ac:dyDescent="0.25">
      <c r="B8" s="15"/>
      <c r="C8" s="15" t="s">
        <v>4</v>
      </c>
      <c r="D8" s="15">
        <v>1817.2529999999999</v>
      </c>
      <c r="E8" s="15">
        <v>4125.07</v>
      </c>
      <c r="F8" s="15">
        <v>4276.16</v>
      </c>
      <c r="G8" s="15">
        <v>2372.1439999999998</v>
      </c>
      <c r="H8" s="15">
        <v>44.744</v>
      </c>
      <c r="I8" s="15">
        <v>45.761000000000003</v>
      </c>
      <c r="J8" s="15">
        <v>44.811</v>
      </c>
      <c r="K8" s="15">
        <v>0</v>
      </c>
      <c r="L8" s="15">
        <v>93.313999999999993</v>
      </c>
      <c r="M8" s="15">
        <v>2278.09</v>
      </c>
      <c r="N8" s="15">
        <v>2069.402</v>
      </c>
      <c r="O8" s="15">
        <v>537.49699999999996</v>
      </c>
      <c r="P8" s="1">
        <f t="shared" si="0"/>
        <v>17704.246000000003</v>
      </c>
      <c r="T8" s="8"/>
      <c r="U8" s="8"/>
      <c r="V8" s="8"/>
      <c r="W8" s="8"/>
      <c r="X8" s="8"/>
    </row>
    <row r="9" spans="2:24" x14ac:dyDescent="0.25">
      <c r="B9" s="15"/>
      <c r="C9" s="15" t="s">
        <v>12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44.603999999999999</v>
      </c>
      <c r="N9" s="15">
        <v>84.632000000000005</v>
      </c>
      <c r="O9" s="15">
        <v>41.002000000000002</v>
      </c>
      <c r="P9" s="1">
        <f t="shared" si="0"/>
        <v>170.238</v>
      </c>
      <c r="T9" s="8"/>
      <c r="U9" s="8"/>
      <c r="V9" s="8"/>
      <c r="W9" s="8"/>
      <c r="X9" s="8"/>
    </row>
    <row r="10" spans="2:24" x14ac:dyDescent="0.25">
      <c r="B10" s="15"/>
      <c r="C10" s="15" t="s">
        <v>15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63.469000000000001</v>
      </c>
      <c r="P10" s="1">
        <f t="shared" si="0"/>
        <v>63.469000000000001</v>
      </c>
      <c r="T10" s="8"/>
      <c r="U10" s="8"/>
      <c r="V10" s="8"/>
      <c r="W10" s="8"/>
      <c r="X10" s="8"/>
    </row>
    <row r="11" spans="2:24" x14ac:dyDescent="0.25">
      <c r="B11" s="15"/>
      <c r="C11" s="15" t="s">
        <v>5</v>
      </c>
      <c r="D11" s="15">
        <v>377.00299999999999</v>
      </c>
      <c r="E11" s="15">
        <v>0</v>
      </c>
      <c r="F11" s="15">
        <v>0</v>
      </c>
      <c r="G11" s="15">
        <v>43.634999999999998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286.52699999999999</v>
      </c>
      <c r="N11" s="15">
        <v>844.60799999999995</v>
      </c>
      <c r="O11" s="15">
        <v>1126.223</v>
      </c>
      <c r="P11" s="1">
        <f t="shared" si="0"/>
        <v>2677.9960000000001</v>
      </c>
      <c r="T11" s="8"/>
      <c r="U11" s="8"/>
      <c r="V11" s="8"/>
      <c r="W11" s="8"/>
      <c r="X11" s="8"/>
    </row>
    <row r="12" spans="2:24" x14ac:dyDescent="0.25">
      <c r="B12" s="15"/>
      <c r="C12" s="15" t="s">
        <v>13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625.43399999999997</v>
      </c>
      <c r="N12" s="15">
        <v>634.50599999999997</v>
      </c>
      <c r="O12" s="15">
        <v>85.131</v>
      </c>
      <c r="P12" s="1">
        <f t="shared" si="0"/>
        <v>1345.0710000000001</v>
      </c>
      <c r="T12" s="8"/>
      <c r="U12" s="8"/>
      <c r="V12" s="8"/>
      <c r="W12" s="8"/>
      <c r="X12" s="8"/>
    </row>
    <row r="13" spans="2:24" x14ac:dyDescent="0.25">
      <c r="B13" s="15"/>
      <c r="C13" s="15" t="s">
        <v>6</v>
      </c>
      <c r="D13" s="15">
        <v>0</v>
      </c>
      <c r="E13" s="15">
        <v>90.94</v>
      </c>
      <c r="F13" s="15">
        <v>87.91</v>
      </c>
      <c r="G13" s="15">
        <v>264.52800000000002</v>
      </c>
      <c r="H13" s="15">
        <v>214.471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61.317999999999998</v>
      </c>
      <c r="O13" s="15">
        <v>122.642</v>
      </c>
      <c r="P13" s="1">
        <f t="shared" si="0"/>
        <v>841.80899999999997</v>
      </c>
      <c r="T13" s="8"/>
      <c r="U13" s="8"/>
      <c r="V13" s="8"/>
      <c r="W13" s="8"/>
      <c r="X13" s="8"/>
    </row>
    <row r="14" spans="2:24" s="2" customFormat="1" x14ac:dyDescent="0.25">
      <c r="B14" s="15"/>
      <c r="C14" s="15" t="s">
        <v>7</v>
      </c>
      <c r="D14" s="15">
        <v>303.63</v>
      </c>
      <c r="E14" s="15">
        <v>1734.5350000000001</v>
      </c>
      <c r="F14" s="15">
        <v>707.64499999999998</v>
      </c>
      <c r="G14" s="15">
        <v>1205.402</v>
      </c>
      <c r="H14" s="15">
        <v>316.91500000000002</v>
      </c>
      <c r="I14" s="15">
        <v>0</v>
      </c>
      <c r="J14" s="15">
        <v>0</v>
      </c>
      <c r="K14" s="15">
        <v>0</v>
      </c>
      <c r="L14" s="15">
        <v>501.17200000000003</v>
      </c>
      <c r="M14" s="15">
        <v>375.03699999999998</v>
      </c>
      <c r="N14" s="15">
        <v>908.36900000000003</v>
      </c>
      <c r="O14" s="15">
        <v>489.34500000000003</v>
      </c>
      <c r="P14" s="1">
        <f t="shared" si="0"/>
        <v>6542.0500000000011</v>
      </c>
      <c r="T14" s="11"/>
      <c r="U14" s="11"/>
      <c r="V14" s="11"/>
      <c r="W14" s="11"/>
      <c r="X14" s="11"/>
    </row>
    <row r="15" spans="2:24" x14ac:dyDescent="0.25">
      <c r="B15" s="15"/>
      <c r="C15" s="15" t="s">
        <v>8</v>
      </c>
      <c r="D15" s="15">
        <v>100.93899999999999</v>
      </c>
      <c r="E15" s="15">
        <v>59.31</v>
      </c>
      <c r="F15" s="15">
        <v>44.531999999999996</v>
      </c>
      <c r="G15" s="15">
        <v>119.04</v>
      </c>
      <c r="H15" s="15">
        <v>0</v>
      </c>
      <c r="I15" s="15">
        <v>0</v>
      </c>
      <c r="J15" s="15">
        <v>0</v>
      </c>
      <c r="K15" s="15">
        <v>0</v>
      </c>
      <c r="L15" s="15">
        <v>118.848</v>
      </c>
      <c r="M15" s="15">
        <v>357.072</v>
      </c>
      <c r="N15" s="15">
        <v>413.24099999999999</v>
      </c>
      <c r="O15" s="15">
        <v>980.125</v>
      </c>
      <c r="P15" s="1">
        <f t="shared" si="0"/>
        <v>2193.107</v>
      </c>
      <c r="T15" s="8"/>
      <c r="U15" s="8"/>
      <c r="V15" s="8"/>
      <c r="W15" s="8"/>
      <c r="X15" s="8"/>
    </row>
    <row r="16" spans="2:24" x14ac:dyDescent="0.25">
      <c r="B16" s="15"/>
      <c r="C16" s="15" t="s">
        <v>22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45.747</v>
      </c>
      <c r="M16" s="15">
        <v>0</v>
      </c>
      <c r="N16" s="15">
        <v>0</v>
      </c>
      <c r="O16" s="15">
        <v>0</v>
      </c>
      <c r="P16" s="1">
        <f t="shared" si="0"/>
        <v>45.747</v>
      </c>
      <c r="T16" s="8"/>
      <c r="U16" s="8"/>
      <c r="V16" s="8"/>
      <c r="W16" s="8"/>
      <c r="X16" s="8"/>
    </row>
    <row r="17" spans="2:24" x14ac:dyDescent="0.25">
      <c r="B17" s="15"/>
      <c r="C17" s="15" t="s">
        <v>14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41.63</v>
      </c>
      <c r="P17" s="1">
        <f t="shared" si="0"/>
        <v>41.63</v>
      </c>
      <c r="T17" s="8"/>
      <c r="U17" s="8"/>
      <c r="V17" s="8"/>
      <c r="W17" s="8"/>
      <c r="X17" s="8"/>
    </row>
    <row r="18" spans="2:24" x14ac:dyDescent="0.25">
      <c r="B18" s="15"/>
      <c r="C18" s="15" t="s">
        <v>9</v>
      </c>
      <c r="D18" s="15">
        <v>0</v>
      </c>
      <c r="E18" s="15">
        <v>44.627000000000002</v>
      </c>
      <c r="F18" s="15">
        <v>326.601</v>
      </c>
      <c r="G18" s="15">
        <v>332.02699999999999</v>
      </c>
      <c r="H18" s="15">
        <v>197.767</v>
      </c>
      <c r="I18" s="15">
        <v>44.765999999999998</v>
      </c>
      <c r="J18" s="15">
        <v>44.765999999999998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">
        <f t="shared" si="0"/>
        <v>990.55399999999986</v>
      </c>
      <c r="T18" s="8"/>
      <c r="U18" s="8"/>
      <c r="V18" s="8"/>
      <c r="W18" s="8"/>
      <c r="X18" s="8"/>
    </row>
    <row r="19" spans="2:24" x14ac:dyDescent="0.25">
      <c r="B19" s="15"/>
      <c r="C19" s="15" t="s">
        <v>10</v>
      </c>
      <c r="D19" s="15">
        <v>118.908</v>
      </c>
      <c r="E19" s="15">
        <v>118.842</v>
      </c>
      <c r="F19" s="15">
        <v>0</v>
      </c>
      <c r="G19" s="15">
        <v>118.878</v>
      </c>
      <c r="H19" s="15">
        <v>0</v>
      </c>
      <c r="I19" s="15">
        <v>0</v>
      </c>
      <c r="J19" s="15">
        <v>0</v>
      </c>
      <c r="K19" s="15">
        <v>0</v>
      </c>
      <c r="L19" s="15">
        <v>302.35000000000002</v>
      </c>
      <c r="M19" s="15">
        <v>120.858</v>
      </c>
      <c r="N19" s="15">
        <v>0</v>
      </c>
      <c r="O19" s="15">
        <v>0</v>
      </c>
      <c r="P19" s="1">
        <f t="shared" si="0"/>
        <v>779.83600000000001</v>
      </c>
      <c r="V19" s="8"/>
      <c r="W19" s="8"/>
      <c r="X19" s="8"/>
    </row>
    <row r="20" spans="2:24" x14ac:dyDescent="0.25">
      <c r="B20" s="15"/>
      <c r="C20" s="15" t="s">
        <v>20</v>
      </c>
      <c r="D20" s="15">
        <v>2608.5740000000001</v>
      </c>
      <c r="E20" s="15">
        <v>2474.1579999999999</v>
      </c>
      <c r="F20" s="15">
        <v>2273.2890000000002</v>
      </c>
      <c r="G20" s="15">
        <v>1867.431</v>
      </c>
      <c r="H20" s="15">
        <v>449.33</v>
      </c>
      <c r="I20" s="15">
        <v>0</v>
      </c>
      <c r="J20" s="15">
        <v>0</v>
      </c>
      <c r="K20" s="15">
        <v>0</v>
      </c>
      <c r="L20" s="15">
        <v>0</v>
      </c>
      <c r="M20" s="15">
        <v>2577.02</v>
      </c>
      <c r="N20" s="15">
        <v>2046.9780000000001</v>
      </c>
      <c r="O20" s="15">
        <v>1990.7360000000001</v>
      </c>
      <c r="P20" s="1">
        <f t="shared" si="0"/>
        <v>16287.516000000003</v>
      </c>
      <c r="V20" s="8"/>
      <c r="W20" s="8"/>
      <c r="X20" s="8"/>
    </row>
    <row r="21" spans="2:24" x14ac:dyDescent="0.25">
      <c r="B21" s="15"/>
      <c r="C21" s="15" t="s">
        <v>21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61.386000000000003</v>
      </c>
      <c r="P21" s="1">
        <f t="shared" si="0"/>
        <v>61.386000000000003</v>
      </c>
      <c r="V21" s="8"/>
      <c r="W21" s="8"/>
      <c r="X21" s="8"/>
    </row>
    <row r="22" spans="2:24" x14ac:dyDescent="0.25">
      <c r="B22" s="24" t="s">
        <v>31</v>
      </c>
      <c r="C22" s="25"/>
      <c r="D22" s="19">
        <v>22419.946</v>
      </c>
      <c r="E22" s="19">
        <v>22570.567999999999</v>
      </c>
      <c r="F22" s="19">
        <v>24141.055</v>
      </c>
      <c r="G22" s="19">
        <v>14685.423000000001</v>
      </c>
      <c r="H22" s="19">
        <v>4375.4139999999998</v>
      </c>
      <c r="I22" s="19">
        <v>645.08900000000006</v>
      </c>
      <c r="J22" s="19">
        <v>210.68700000000001</v>
      </c>
      <c r="K22" s="19">
        <v>314.03199999999998</v>
      </c>
      <c r="L22" s="19">
        <v>4995.3829999999998</v>
      </c>
      <c r="M22" s="19">
        <v>21660.388999999999</v>
      </c>
      <c r="N22" s="19">
        <v>28343.803</v>
      </c>
      <c r="O22" s="19">
        <v>34387.409</v>
      </c>
      <c r="P22" s="6">
        <f t="shared" si="0"/>
        <v>178749.19799999997</v>
      </c>
      <c r="V22" s="8"/>
      <c r="W22" s="8"/>
      <c r="X22" s="8"/>
    </row>
    <row r="23" spans="2:24" x14ac:dyDescent="0.25">
      <c r="B23" s="15" t="s">
        <v>11</v>
      </c>
      <c r="C23" s="15" t="s">
        <v>11</v>
      </c>
      <c r="D23" s="15">
        <v>269.23899999999998</v>
      </c>
      <c r="E23" s="15">
        <v>706.37900000000002</v>
      </c>
      <c r="F23" s="15">
        <v>1251.81</v>
      </c>
      <c r="G23" s="15">
        <v>1965.143</v>
      </c>
      <c r="H23" s="15">
        <v>119.22</v>
      </c>
      <c r="I23" s="15">
        <v>119.22</v>
      </c>
      <c r="J23" s="15">
        <v>359.803</v>
      </c>
      <c r="K23" s="15">
        <v>29.805</v>
      </c>
      <c r="L23" s="15">
        <v>408.33</v>
      </c>
      <c r="M23" s="15">
        <v>89.415000000000006</v>
      </c>
      <c r="N23" s="15">
        <v>425.21800000000002</v>
      </c>
      <c r="O23" s="15">
        <v>242.41399999999999</v>
      </c>
      <c r="P23" s="1">
        <f t="shared" si="0"/>
        <v>5985.9960000000001</v>
      </c>
      <c r="V23" s="8"/>
      <c r="W23" s="8"/>
      <c r="X23" s="8"/>
    </row>
    <row r="24" spans="2:24" s="2" customFormat="1" x14ac:dyDescent="0.25">
      <c r="B24" s="24" t="s">
        <v>35</v>
      </c>
      <c r="C24" s="25"/>
      <c r="D24" s="19">
        <v>269.23899999999998</v>
      </c>
      <c r="E24" s="19">
        <v>706.37900000000002</v>
      </c>
      <c r="F24" s="19">
        <v>1251.81</v>
      </c>
      <c r="G24" s="19">
        <v>1965.143</v>
      </c>
      <c r="H24" s="19">
        <v>119.22</v>
      </c>
      <c r="I24" s="19">
        <v>119.22</v>
      </c>
      <c r="J24" s="19">
        <v>359.803</v>
      </c>
      <c r="K24" s="19">
        <v>29.805</v>
      </c>
      <c r="L24" s="19">
        <v>408.33</v>
      </c>
      <c r="M24" s="19">
        <v>89.415000000000006</v>
      </c>
      <c r="N24" s="19">
        <v>425.21800000000002</v>
      </c>
      <c r="O24" s="19">
        <v>242.41399999999999</v>
      </c>
      <c r="P24" s="6">
        <f t="shared" si="0"/>
        <v>5985.9960000000001</v>
      </c>
      <c r="V24" s="11"/>
      <c r="W24" s="11"/>
      <c r="X24" s="11"/>
    </row>
    <row r="25" spans="2:24" x14ac:dyDescent="0.25">
      <c r="B25" s="15" t="s">
        <v>3</v>
      </c>
      <c r="C25" s="15" t="s">
        <v>3</v>
      </c>
      <c r="D25" s="15">
        <v>5758.9960000000001</v>
      </c>
      <c r="E25" s="15">
        <v>5320.7340000000004</v>
      </c>
      <c r="F25" s="15">
        <v>9417.5030000000006</v>
      </c>
      <c r="G25" s="15">
        <v>18641.696</v>
      </c>
      <c r="H25" s="15">
        <v>27727.11</v>
      </c>
      <c r="I25" s="15">
        <v>21713.164000000001</v>
      </c>
      <c r="J25" s="15">
        <v>25220.562999999998</v>
      </c>
      <c r="K25" s="15">
        <v>27391.328000000001</v>
      </c>
      <c r="L25" s="15">
        <v>25463.361000000001</v>
      </c>
      <c r="M25" s="15">
        <v>19268.423999999999</v>
      </c>
      <c r="N25" s="15">
        <v>12265.486999999999</v>
      </c>
      <c r="O25" s="15">
        <v>12956.954</v>
      </c>
      <c r="P25" s="1">
        <f t="shared" si="0"/>
        <v>211145.32</v>
      </c>
      <c r="V25" s="8"/>
      <c r="W25" s="8"/>
      <c r="X25" s="8"/>
    </row>
    <row r="26" spans="2:24" x14ac:dyDescent="0.25">
      <c r="B26" s="15"/>
      <c r="C26" s="15" t="s">
        <v>7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47.677999999999997</v>
      </c>
      <c r="L26" s="15">
        <v>133.59700000000001</v>
      </c>
      <c r="M26" s="15">
        <v>0</v>
      </c>
      <c r="N26" s="15">
        <v>0</v>
      </c>
      <c r="O26" s="15">
        <v>0</v>
      </c>
      <c r="P26" s="1">
        <f t="shared" si="0"/>
        <v>181.27500000000001</v>
      </c>
      <c r="V26" s="8"/>
      <c r="W26" s="8"/>
      <c r="X26" s="8"/>
    </row>
    <row r="27" spans="2:24" s="2" customFormat="1" x14ac:dyDescent="0.25">
      <c r="B27" s="24" t="s">
        <v>36</v>
      </c>
      <c r="C27" s="25"/>
      <c r="D27" s="19">
        <v>5758.9960000000001</v>
      </c>
      <c r="E27" s="19">
        <v>5320.7340000000004</v>
      </c>
      <c r="F27" s="19">
        <v>9417.5030000000006</v>
      </c>
      <c r="G27" s="19">
        <v>18641.696</v>
      </c>
      <c r="H27" s="19">
        <v>27727.11</v>
      </c>
      <c r="I27" s="19">
        <v>21713.164000000001</v>
      </c>
      <c r="J27" s="19">
        <v>25220.562999999998</v>
      </c>
      <c r="K27" s="19">
        <v>27439.006000000001</v>
      </c>
      <c r="L27" s="19">
        <v>25596.957999999999</v>
      </c>
      <c r="M27" s="19">
        <v>19268.423999999999</v>
      </c>
      <c r="N27" s="19">
        <v>12265.486999999999</v>
      </c>
      <c r="O27" s="19">
        <v>12956.954</v>
      </c>
      <c r="P27" s="6">
        <f t="shared" si="0"/>
        <v>211326.59499999997</v>
      </c>
      <c r="V27" s="11"/>
      <c r="W27" s="11"/>
      <c r="X27" s="11"/>
    </row>
    <row r="28" spans="2:24" x14ac:dyDescent="0.25">
      <c r="B28" s="15" t="s">
        <v>4</v>
      </c>
      <c r="C28" s="15" t="s">
        <v>4</v>
      </c>
      <c r="D28" s="15">
        <v>2722.1030000000001</v>
      </c>
      <c r="E28" s="15">
        <v>857.92</v>
      </c>
      <c r="F28" s="15">
        <v>452.01</v>
      </c>
      <c r="G28" s="15">
        <v>1244.6890000000001</v>
      </c>
      <c r="H28" s="15">
        <v>1927.607</v>
      </c>
      <c r="I28" s="15">
        <v>1721.6369999999999</v>
      </c>
      <c r="J28" s="15">
        <v>2733.3580000000002</v>
      </c>
      <c r="K28" s="15">
        <v>1240.462</v>
      </c>
      <c r="L28" s="15">
        <v>625.94799999999998</v>
      </c>
      <c r="M28" s="15">
        <v>178.12200000000001</v>
      </c>
      <c r="N28" s="15">
        <v>654.22900000000004</v>
      </c>
      <c r="O28" s="15">
        <v>982.07799999999997</v>
      </c>
      <c r="P28" s="1">
        <f t="shared" si="0"/>
        <v>15340.162999999999</v>
      </c>
      <c r="V28" s="8"/>
      <c r="W28" s="8"/>
      <c r="X28" s="8"/>
    </row>
    <row r="29" spans="2:24" x14ac:dyDescent="0.25">
      <c r="B29" s="24" t="s">
        <v>66</v>
      </c>
      <c r="C29" s="25"/>
      <c r="D29" s="19">
        <v>2722.1030000000001</v>
      </c>
      <c r="E29" s="19">
        <v>857.92</v>
      </c>
      <c r="F29" s="19">
        <v>452.01</v>
      </c>
      <c r="G29" s="19">
        <v>1244.6890000000001</v>
      </c>
      <c r="H29" s="19">
        <v>1927.607</v>
      </c>
      <c r="I29" s="19">
        <v>1721.6369999999999</v>
      </c>
      <c r="J29" s="19">
        <v>2733.3580000000002</v>
      </c>
      <c r="K29" s="19">
        <v>1240.462</v>
      </c>
      <c r="L29" s="19">
        <v>625.94799999999998</v>
      </c>
      <c r="M29" s="19">
        <v>178.12200000000001</v>
      </c>
      <c r="N29" s="19">
        <v>654.22900000000004</v>
      </c>
      <c r="O29" s="19">
        <v>982.07799999999997</v>
      </c>
      <c r="P29" s="6">
        <f t="shared" si="0"/>
        <v>15340.162999999999</v>
      </c>
      <c r="V29" s="8"/>
      <c r="W29" s="8"/>
      <c r="X29" s="8"/>
    </row>
    <row r="30" spans="2:24" x14ac:dyDescent="0.25">
      <c r="B30" s="15" t="s">
        <v>12</v>
      </c>
      <c r="C30" s="15" t="s">
        <v>3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61.616</v>
      </c>
      <c r="K30" s="15">
        <v>65.602000000000004</v>
      </c>
      <c r="L30" s="15">
        <v>522.88900000000001</v>
      </c>
      <c r="M30" s="15">
        <v>363.94600000000003</v>
      </c>
      <c r="N30" s="15">
        <v>440.40699999999998</v>
      </c>
      <c r="O30" s="15">
        <v>430.78500000000003</v>
      </c>
      <c r="P30" s="1">
        <f t="shared" si="0"/>
        <v>1885.2450000000001</v>
      </c>
      <c r="T30" s="8"/>
      <c r="U30" s="8"/>
      <c r="V30" s="8"/>
      <c r="W30" s="8"/>
      <c r="X30" s="8"/>
    </row>
    <row r="31" spans="2:24" x14ac:dyDescent="0.25">
      <c r="B31" s="15"/>
      <c r="C31" s="15" t="s">
        <v>12</v>
      </c>
      <c r="D31" s="15">
        <v>852.32399999999996</v>
      </c>
      <c r="E31" s="15">
        <v>1145.74</v>
      </c>
      <c r="F31" s="15">
        <v>428.38799999999998</v>
      </c>
      <c r="G31" s="15">
        <v>388.43</v>
      </c>
      <c r="H31" s="15">
        <v>861.76599999999996</v>
      </c>
      <c r="I31" s="15">
        <v>494.05399999999997</v>
      </c>
      <c r="J31" s="15">
        <v>1210.952</v>
      </c>
      <c r="K31" s="15">
        <v>1279.712</v>
      </c>
      <c r="L31" s="15">
        <v>1815.0160000000001</v>
      </c>
      <c r="M31" s="15">
        <v>1264.671</v>
      </c>
      <c r="N31" s="15">
        <v>1958.9749999999999</v>
      </c>
      <c r="O31" s="15">
        <v>601.93100000000004</v>
      </c>
      <c r="P31" s="1">
        <f t="shared" si="0"/>
        <v>12301.959000000001</v>
      </c>
      <c r="T31" s="8"/>
      <c r="U31" s="8"/>
      <c r="V31" s="8"/>
      <c r="W31" s="8"/>
      <c r="X31" s="8"/>
    </row>
    <row r="32" spans="2:24" x14ac:dyDescent="0.25">
      <c r="B32" s="24" t="s">
        <v>37</v>
      </c>
      <c r="C32" s="25"/>
      <c r="D32" s="19">
        <v>852.32399999999996</v>
      </c>
      <c r="E32" s="19">
        <v>1145.74</v>
      </c>
      <c r="F32" s="19">
        <v>428.38799999999998</v>
      </c>
      <c r="G32" s="19">
        <v>388.43</v>
      </c>
      <c r="H32" s="19">
        <v>861.76599999999996</v>
      </c>
      <c r="I32" s="19">
        <v>494.05399999999997</v>
      </c>
      <c r="J32" s="19">
        <v>1272.568</v>
      </c>
      <c r="K32" s="19">
        <v>1345.3140000000001</v>
      </c>
      <c r="L32" s="19">
        <v>2337.9050000000002</v>
      </c>
      <c r="M32" s="19">
        <v>1628.617</v>
      </c>
      <c r="N32" s="19">
        <v>2399.3820000000001</v>
      </c>
      <c r="O32" s="19">
        <v>1032.7159999999999</v>
      </c>
      <c r="P32" s="6">
        <f t="shared" si="0"/>
        <v>14187.204</v>
      </c>
      <c r="T32" s="8"/>
      <c r="U32" s="8"/>
      <c r="V32" s="8"/>
      <c r="W32" s="8"/>
      <c r="X32" s="8"/>
    </row>
    <row r="33" spans="2:24" x14ac:dyDescent="0.25">
      <c r="B33" s="15" t="s">
        <v>15</v>
      </c>
      <c r="C33" s="15" t="s">
        <v>2</v>
      </c>
      <c r="D33" s="15">
        <v>0</v>
      </c>
      <c r="E33" s="15">
        <v>0</v>
      </c>
      <c r="F33" s="15">
        <v>0</v>
      </c>
      <c r="G33" s="15">
        <v>0</v>
      </c>
      <c r="H33" s="15">
        <v>1868.421</v>
      </c>
      <c r="I33" s="15">
        <v>1645.453</v>
      </c>
      <c r="J33" s="15">
        <v>1210.373</v>
      </c>
      <c r="K33" s="15">
        <v>802.46100000000001</v>
      </c>
      <c r="L33" s="15">
        <v>118.72199999999999</v>
      </c>
      <c r="M33" s="15">
        <v>0</v>
      </c>
      <c r="N33" s="15">
        <v>0</v>
      </c>
      <c r="O33" s="15">
        <v>0</v>
      </c>
      <c r="P33" s="1">
        <f t="shared" si="0"/>
        <v>5645.4299999999994</v>
      </c>
      <c r="T33" s="8"/>
      <c r="U33" s="8"/>
      <c r="V33" s="8"/>
      <c r="W33" s="8"/>
      <c r="X33" s="8"/>
    </row>
    <row r="34" spans="2:24" x14ac:dyDescent="0.25">
      <c r="B34" s="15"/>
      <c r="C34" s="15" t="s">
        <v>3</v>
      </c>
      <c r="D34" s="15">
        <v>18148.57</v>
      </c>
      <c r="E34" s="15">
        <v>10679.009</v>
      </c>
      <c r="F34" s="15">
        <v>9804.9130000000005</v>
      </c>
      <c r="G34" s="15">
        <v>9234.9330000000009</v>
      </c>
      <c r="H34" s="15">
        <v>12443.4</v>
      </c>
      <c r="I34" s="15">
        <v>9732.0540000000001</v>
      </c>
      <c r="J34" s="15">
        <v>7677.1850000000004</v>
      </c>
      <c r="K34" s="15">
        <v>7345.2669999999998</v>
      </c>
      <c r="L34" s="15">
        <v>875.78399999999999</v>
      </c>
      <c r="M34" s="15">
        <v>0</v>
      </c>
      <c r="N34" s="15">
        <v>0</v>
      </c>
      <c r="O34" s="15">
        <v>0</v>
      </c>
      <c r="P34" s="1">
        <f t="shared" si="0"/>
        <v>85941.115000000005</v>
      </c>
      <c r="T34" s="8"/>
      <c r="U34" s="8"/>
      <c r="V34" s="8"/>
      <c r="W34" s="8"/>
      <c r="X34" s="8"/>
    </row>
    <row r="35" spans="2:24" x14ac:dyDescent="0.25">
      <c r="B35" s="15"/>
      <c r="C35" s="15" t="s">
        <v>4</v>
      </c>
      <c r="D35" s="15">
        <v>1516.4380000000001</v>
      </c>
      <c r="E35" s="15">
        <v>1071.422</v>
      </c>
      <c r="F35" s="15">
        <v>1305.365</v>
      </c>
      <c r="G35" s="15">
        <v>1572.6669999999999</v>
      </c>
      <c r="H35" s="15">
        <v>4385.1289999999999</v>
      </c>
      <c r="I35" s="15">
        <v>4102.5349999999999</v>
      </c>
      <c r="J35" s="15">
        <v>1874.921</v>
      </c>
      <c r="K35" s="15">
        <v>2025.431</v>
      </c>
      <c r="L35" s="15">
        <v>122.84</v>
      </c>
      <c r="M35" s="15">
        <v>0</v>
      </c>
      <c r="N35" s="15">
        <v>0</v>
      </c>
      <c r="O35" s="15">
        <v>0</v>
      </c>
      <c r="P35" s="1">
        <f t="shared" si="0"/>
        <v>17976.748</v>
      </c>
      <c r="T35" s="8"/>
      <c r="U35" s="8"/>
      <c r="V35" s="8"/>
      <c r="W35" s="8"/>
      <c r="X35" s="8"/>
    </row>
    <row r="36" spans="2:24" x14ac:dyDescent="0.25">
      <c r="B36" s="15"/>
      <c r="C36" s="15" t="s">
        <v>17</v>
      </c>
      <c r="D36" s="15">
        <v>12565.362999999999</v>
      </c>
      <c r="E36" s="15">
        <v>12931.499</v>
      </c>
      <c r="F36" s="15">
        <v>6790.8459999999995</v>
      </c>
      <c r="G36" s="15">
        <v>4483.9549999999999</v>
      </c>
      <c r="H36" s="15">
        <v>5245.5290000000005</v>
      </c>
      <c r="I36" s="15">
        <v>7002.8729999999996</v>
      </c>
      <c r="J36" s="15">
        <v>14191.412</v>
      </c>
      <c r="K36" s="15">
        <v>5310.5749999999998</v>
      </c>
      <c r="L36" s="15">
        <v>5699.4889999999996</v>
      </c>
      <c r="M36" s="15">
        <v>4757.9030000000002</v>
      </c>
      <c r="N36" s="15">
        <v>5224.6580000000004</v>
      </c>
      <c r="O36" s="15">
        <v>5269.88</v>
      </c>
      <c r="P36" s="1">
        <f t="shared" si="0"/>
        <v>89473.982000000004</v>
      </c>
      <c r="T36" s="8"/>
      <c r="U36" s="8"/>
      <c r="V36" s="8"/>
      <c r="W36" s="8"/>
      <c r="X36" s="8"/>
    </row>
    <row r="37" spans="2:24" x14ac:dyDescent="0.25">
      <c r="B37" s="15"/>
      <c r="C37" s="15" t="s">
        <v>12</v>
      </c>
      <c r="D37" s="15">
        <v>267.01900000000001</v>
      </c>
      <c r="E37" s="15">
        <v>203.39599999999999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178.327</v>
      </c>
      <c r="N37" s="15">
        <v>0</v>
      </c>
      <c r="O37" s="15">
        <v>0</v>
      </c>
      <c r="P37" s="1">
        <f t="shared" si="0"/>
        <v>648.74199999999996</v>
      </c>
      <c r="T37" s="8"/>
      <c r="U37" s="8"/>
      <c r="V37" s="8"/>
      <c r="W37" s="8"/>
      <c r="X37" s="8"/>
    </row>
    <row r="38" spans="2:24" x14ac:dyDescent="0.25">
      <c r="B38" s="15"/>
      <c r="C38" s="15" t="s">
        <v>15</v>
      </c>
      <c r="D38" s="15">
        <v>168073.36300000001</v>
      </c>
      <c r="E38" s="15">
        <v>159429.18299999999</v>
      </c>
      <c r="F38" s="15">
        <v>145268.02900000001</v>
      </c>
      <c r="G38" s="15">
        <v>147816.147</v>
      </c>
      <c r="H38" s="15">
        <v>156669.264</v>
      </c>
      <c r="I38" s="15">
        <v>138216.23000000001</v>
      </c>
      <c r="J38" s="15">
        <v>141730.473</v>
      </c>
      <c r="K38" s="15">
        <v>144822.14000000001</v>
      </c>
      <c r="L38" s="15">
        <v>142187.22899999999</v>
      </c>
      <c r="M38" s="15">
        <v>133310.065</v>
      </c>
      <c r="N38" s="15">
        <v>126728.554</v>
      </c>
      <c r="O38" s="15">
        <v>138347.54999999999</v>
      </c>
      <c r="P38" s="1">
        <f t="shared" si="0"/>
        <v>1742598.227</v>
      </c>
      <c r="T38" s="8"/>
      <c r="U38" s="8"/>
      <c r="V38" s="8"/>
      <c r="W38" s="8"/>
      <c r="X38" s="8"/>
    </row>
    <row r="39" spans="2:24" x14ac:dyDescent="0.25">
      <c r="B39" s="15"/>
      <c r="C39" s="15" t="s">
        <v>5</v>
      </c>
      <c r="D39" s="15">
        <v>1798.672</v>
      </c>
      <c r="E39" s="15">
        <v>2138.1799999999998</v>
      </c>
      <c r="F39" s="15">
        <v>1528.588</v>
      </c>
      <c r="G39" s="15">
        <v>982.07799999999997</v>
      </c>
      <c r="H39" s="15">
        <v>1759.2360000000001</v>
      </c>
      <c r="I39" s="15">
        <v>1184.26</v>
      </c>
      <c r="J39" s="15">
        <v>1006.1130000000001</v>
      </c>
      <c r="K39" s="15">
        <v>477.08</v>
      </c>
      <c r="L39" s="15">
        <v>0</v>
      </c>
      <c r="M39" s="15">
        <v>59.375999999999998</v>
      </c>
      <c r="N39" s="15">
        <v>202.78200000000001</v>
      </c>
      <c r="O39" s="15">
        <v>417.548</v>
      </c>
      <c r="P39" s="1">
        <f t="shared" si="0"/>
        <v>11553.913</v>
      </c>
      <c r="T39" s="8"/>
      <c r="U39" s="8"/>
      <c r="V39" s="8"/>
      <c r="W39" s="8"/>
      <c r="X39" s="8"/>
    </row>
    <row r="40" spans="2:24" x14ac:dyDescent="0.25">
      <c r="B40" s="15"/>
      <c r="C40" s="15" t="s">
        <v>13</v>
      </c>
      <c r="D40" s="15">
        <v>16115.995999999999</v>
      </c>
      <c r="E40" s="15">
        <v>15544.244000000001</v>
      </c>
      <c r="F40" s="15">
        <v>14605.985000000001</v>
      </c>
      <c r="G40" s="15">
        <v>11190.529</v>
      </c>
      <c r="H40" s="15">
        <v>14985.906999999999</v>
      </c>
      <c r="I40" s="15">
        <v>13557.444</v>
      </c>
      <c r="J40" s="15">
        <v>10258.198</v>
      </c>
      <c r="K40" s="15">
        <v>9476.5360000000001</v>
      </c>
      <c r="L40" s="15">
        <v>15027.419</v>
      </c>
      <c r="M40" s="15">
        <v>21246.725999999999</v>
      </c>
      <c r="N40" s="15">
        <v>13470.619000000001</v>
      </c>
      <c r="O40" s="15">
        <v>28994.733</v>
      </c>
      <c r="P40" s="1">
        <f t="shared" si="0"/>
        <v>184474.33600000001</v>
      </c>
      <c r="T40" s="8"/>
      <c r="U40" s="8"/>
      <c r="V40" s="8"/>
      <c r="W40" s="8"/>
      <c r="X40" s="8"/>
    </row>
    <row r="41" spans="2:24" x14ac:dyDescent="0.25">
      <c r="B41" s="15"/>
      <c r="C41" s="15" t="s">
        <v>23</v>
      </c>
      <c r="D41" s="15">
        <v>4985.9639999999999</v>
      </c>
      <c r="E41" s="15">
        <v>2758.998</v>
      </c>
      <c r="F41" s="15">
        <v>2198.9560000000001</v>
      </c>
      <c r="G41" s="15">
        <v>1448.347</v>
      </c>
      <c r="H41" s="15">
        <v>3033.261</v>
      </c>
      <c r="I41" s="15">
        <v>2550.9589999999998</v>
      </c>
      <c r="J41" s="15">
        <v>4187.1589999999997</v>
      </c>
      <c r="K41" s="15">
        <v>3803.26</v>
      </c>
      <c r="L41" s="15">
        <v>1692.6590000000001</v>
      </c>
      <c r="M41" s="15">
        <v>4060.3389999999999</v>
      </c>
      <c r="N41" s="15">
        <v>3066.223</v>
      </c>
      <c r="O41" s="15">
        <v>1259.836</v>
      </c>
      <c r="P41" s="1">
        <f t="shared" si="0"/>
        <v>35045.961000000003</v>
      </c>
      <c r="T41" s="8"/>
      <c r="U41" s="8"/>
      <c r="V41" s="8"/>
      <c r="W41" s="8"/>
      <c r="X41" s="8"/>
    </row>
    <row r="42" spans="2:24" x14ac:dyDescent="0.25">
      <c r="B42" s="15"/>
      <c r="C42" s="15" t="s">
        <v>19</v>
      </c>
      <c r="D42" s="15">
        <v>918.10900000000004</v>
      </c>
      <c r="E42" s="15">
        <v>2109.3960000000002</v>
      </c>
      <c r="F42" s="15">
        <v>793.66099999999994</v>
      </c>
      <c r="G42" s="15">
        <v>694.77300000000002</v>
      </c>
      <c r="H42" s="15">
        <v>1079.7090000000001</v>
      </c>
      <c r="I42" s="15">
        <v>1231.8589999999999</v>
      </c>
      <c r="J42" s="15">
        <v>220.405</v>
      </c>
      <c r="K42" s="15">
        <v>296.50200000000001</v>
      </c>
      <c r="L42" s="15">
        <v>116.643</v>
      </c>
      <c r="M42" s="15">
        <v>0</v>
      </c>
      <c r="N42" s="15">
        <v>115.57299999999999</v>
      </c>
      <c r="O42" s="15">
        <v>416.01</v>
      </c>
      <c r="P42" s="1">
        <f t="shared" si="0"/>
        <v>7992.64</v>
      </c>
      <c r="T42" s="8"/>
      <c r="U42" s="8"/>
      <c r="V42" s="8"/>
      <c r="W42" s="8"/>
      <c r="X42" s="8"/>
    </row>
    <row r="43" spans="2:24" x14ac:dyDescent="0.25">
      <c r="B43" s="15"/>
      <c r="C43" s="15" t="s">
        <v>6</v>
      </c>
      <c r="D43" s="15">
        <v>0</v>
      </c>
      <c r="E43" s="15">
        <v>0</v>
      </c>
      <c r="F43" s="15">
        <v>0</v>
      </c>
      <c r="G43" s="15">
        <v>0</v>
      </c>
      <c r="H43" s="15">
        <v>1882.0219999999999</v>
      </c>
      <c r="I43" s="15">
        <v>2131.7460000000001</v>
      </c>
      <c r="J43" s="15">
        <v>2478.1239999999998</v>
      </c>
      <c r="K43" s="15">
        <v>268.39600000000002</v>
      </c>
      <c r="L43" s="15">
        <v>0</v>
      </c>
      <c r="M43" s="15">
        <v>0</v>
      </c>
      <c r="N43" s="15">
        <v>0</v>
      </c>
      <c r="O43" s="15">
        <v>0</v>
      </c>
      <c r="P43" s="1">
        <f t="shared" ref="P43:P50" si="1">SUM(D43:O43)</f>
        <v>6760.2879999999996</v>
      </c>
      <c r="T43" s="8"/>
      <c r="U43" s="8"/>
      <c r="V43" s="8"/>
      <c r="W43" s="8"/>
      <c r="X43" s="8"/>
    </row>
    <row r="44" spans="2:24" x14ac:dyDescent="0.25">
      <c r="B44" s="15"/>
      <c r="C44" s="15" t="s">
        <v>7</v>
      </c>
      <c r="D44" s="15">
        <v>0</v>
      </c>
      <c r="E44" s="15">
        <v>296.93</v>
      </c>
      <c r="F44" s="15">
        <v>474.61599999999999</v>
      </c>
      <c r="G44" s="15">
        <v>568.44600000000003</v>
      </c>
      <c r="H44" s="15">
        <v>6203.0529999999999</v>
      </c>
      <c r="I44" s="15">
        <v>7723.9610000000002</v>
      </c>
      <c r="J44" s="15">
        <v>6439.1279999999997</v>
      </c>
      <c r="K44" s="15">
        <v>2424.578</v>
      </c>
      <c r="L44" s="15">
        <v>232.00200000000001</v>
      </c>
      <c r="M44" s="15">
        <v>59.316000000000003</v>
      </c>
      <c r="N44" s="15">
        <v>0</v>
      </c>
      <c r="O44" s="15">
        <v>0</v>
      </c>
      <c r="P44" s="1">
        <f t="shared" si="1"/>
        <v>24422.030000000002</v>
      </c>
      <c r="T44" s="8"/>
      <c r="U44" s="8"/>
      <c r="V44" s="8"/>
      <c r="W44" s="8"/>
      <c r="X44" s="8"/>
    </row>
    <row r="45" spans="2:24" s="2" customFormat="1" x14ac:dyDescent="0.25">
      <c r="B45" s="15"/>
      <c r="C45" s="15" t="s">
        <v>8</v>
      </c>
      <c r="D45" s="15">
        <v>2147.29</v>
      </c>
      <c r="E45" s="15">
        <v>3346.2429999999999</v>
      </c>
      <c r="F45" s="15">
        <v>867.572</v>
      </c>
      <c r="G45" s="15">
        <v>868.89099999999996</v>
      </c>
      <c r="H45" s="15">
        <v>1926.2470000000001</v>
      </c>
      <c r="I45" s="15">
        <v>1988.2739999999999</v>
      </c>
      <c r="J45" s="15">
        <v>948.02300000000002</v>
      </c>
      <c r="K45" s="15">
        <v>402.84</v>
      </c>
      <c r="L45" s="15">
        <v>58.54</v>
      </c>
      <c r="M45" s="15">
        <v>0</v>
      </c>
      <c r="N45" s="15">
        <v>0</v>
      </c>
      <c r="O45" s="15">
        <v>0</v>
      </c>
      <c r="P45" s="1">
        <f t="shared" si="1"/>
        <v>12553.919999999998</v>
      </c>
      <c r="T45" s="11"/>
      <c r="U45" s="11"/>
      <c r="V45" s="11"/>
      <c r="W45" s="11"/>
      <c r="X45" s="11"/>
    </row>
    <row r="46" spans="2:24" x14ac:dyDescent="0.25">
      <c r="B46" s="15"/>
      <c r="C46" s="15" t="s">
        <v>14</v>
      </c>
      <c r="D46" s="15">
        <v>7296.1319999999996</v>
      </c>
      <c r="E46" s="15">
        <v>7602.4470000000001</v>
      </c>
      <c r="F46" s="15">
        <v>3383.0390000000002</v>
      </c>
      <c r="G46" s="15">
        <v>3042.2260000000001</v>
      </c>
      <c r="H46" s="15">
        <v>2960.857</v>
      </c>
      <c r="I46" s="15">
        <v>2618.9879999999998</v>
      </c>
      <c r="J46" s="15">
        <v>509.55900000000003</v>
      </c>
      <c r="K46" s="15">
        <v>509.67599999999999</v>
      </c>
      <c r="L46" s="15">
        <v>42.613</v>
      </c>
      <c r="M46" s="15">
        <v>1756.261</v>
      </c>
      <c r="N46" s="15">
        <v>2772.739</v>
      </c>
      <c r="O46" s="15">
        <v>4272.7389999999996</v>
      </c>
      <c r="P46" s="1">
        <f t="shared" si="1"/>
        <v>36767.275999999998</v>
      </c>
      <c r="T46" s="8"/>
      <c r="U46" s="8"/>
      <c r="V46" s="8"/>
      <c r="W46" s="8"/>
      <c r="X46" s="8"/>
    </row>
    <row r="47" spans="2:24" x14ac:dyDescent="0.25">
      <c r="B47" s="15"/>
      <c r="C47" s="15" t="s">
        <v>9</v>
      </c>
      <c r="D47" s="15">
        <v>0</v>
      </c>
      <c r="E47" s="15">
        <v>0</v>
      </c>
      <c r="F47" s="15">
        <v>0</v>
      </c>
      <c r="G47" s="15">
        <v>0</v>
      </c>
      <c r="H47" s="15">
        <v>3722.6410000000001</v>
      </c>
      <c r="I47" s="15">
        <v>2008.559</v>
      </c>
      <c r="J47" s="15">
        <v>1964.0150000000001</v>
      </c>
      <c r="K47" s="15">
        <v>1259.7660000000001</v>
      </c>
      <c r="L47" s="15">
        <v>0</v>
      </c>
      <c r="M47" s="15">
        <v>0</v>
      </c>
      <c r="N47" s="15">
        <v>0</v>
      </c>
      <c r="O47" s="15">
        <v>0</v>
      </c>
      <c r="P47" s="1">
        <f t="shared" si="1"/>
        <v>8954.9809999999998</v>
      </c>
      <c r="T47" s="8"/>
      <c r="U47" s="8"/>
      <c r="V47" s="8"/>
      <c r="W47" s="8"/>
      <c r="X47" s="8"/>
    </row>
    <row r="48" spans="2:24" x14ac:dyDescent="0.25">
      <c r="B48" s="15"/>
      <c r="C48" s="15" t="s">
        <v>26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43</v>
      </c>
      <c r="P48" s="1">
        <f t="shared" si="1"/>
        <v>43</v>
      </c>
      <c r="T48" s="8"/>
      <c r="U48" s="8"/>
      <c r="V48" s="8"/>
      <c r="W48" s="8"/>
      <c r="X48" s="8"/>
    </row>
    <row r="49" spans="2:24" x14ac:dyDescent="0.25">
      <c r="B49" s="15"/>
      <c r="C49" s="15" t="s">
        <v>10</v>
      </c>
      <c r="D49" s="15">
        <v>0</v>
      </c>
      <c r="E49" s="15">
        <v>240.74100000000001</v>
      </c>
      <c r="F49" s="15">
        <v>61.677999999999997</v>
      </c>
      <c r="G49" s="15">
        <v>422.48</v>
      </c>
      <c r="H49" s="15">
        <v>2374.9650000000001</v>
      </c>
      <c r="I49" s="15">
        <v>991.75</v>
      </c>
      <c r="J49" s="15">
        <v>1030.77</v>
      </c>
      <c r="K49" s="15">
        <v>1083.5139999999999</v>
      </c>
      <c r="L49" s="15">
        <v>59.502000000000002</v>
      </c>
      <c r="M49" s="15">
        <v>0</v>
      </c>
      <c r="N49" s="15">
        <v>0</v>
      </c>
      <c r="O49" s="15">
        <v>0</v>
      </c>
      <c r="P49" s="1">
        <f t="shared" si="1"/>
        <v>6265.4000000000005</v>
      </c>
      <c r="T49" s="8"/>
      <c r="U49" s="8"/>
      <c r="V49" s="8"/>
      <c r="W49" s="8"/>
      <c r="X49" s="8"/>
    </row>
    <row r="50" spans="2:24" x14ac:dyDescent="0.25">
      <c r="B50" s="15"/>
      <c r="C50" s="15" t="s">
        <v>20</v>
      </c>
      <c r="D50" s="15">
        <v>81409.366999999998</v>
      </c>
      <c r="E50" s="15">
        <v>74939.998000000007</v>
      </c>
      <c r="F50" s="15">
        <v>56181.103000000003</v>
      </c>
      <c r="G50" s="15">
        <v>48886.758000000002</v>
      </c>
      <c r="H50" s="15">
        <v>55177.574000000001</v>
      </c>
      <c r="I50" s="15">
        <v>75816.339000000007</v>
      </c>
      <c r="J50" s="15">
        <v>56556.682000000001</v>
      </c>
      <c r="K50" s="15">
        <v>85310.163</v>
      </c>
      <c r="L50" s="15">
        <v>86084.198000000004</v>
      </c>
      <c r="M50" s="15">
        <v>105811.834</v>
      </c>
      <c r="N50" s="15">
        <v>91495.955000000002</v>
      </c>
      <c r="O50" s="15">
        <v>67668.823999999993</v>
      </c>
      <c r="P50" s="1">
        <f t="shared" si="1"/>
        <v>885338.79499999993</v>
      </c>
      <c r="T50" s="8"/>
      <c r="U50" s="8"/>
      <c r="V50" s="8"/>
      <c r="W50" s="8"/>
      <c r="X50" s="8"/>
    </row>
    <row r="51" spans="2:24" s="2" customFormat="1" x14ac:dyDescent="0.25">
      <c r="B51" s="15"/>
      <c r="C51" s="15" t="s">
        <v>21</v>
      </c>
      <c r="D51" s="15">
        <v>1702.759</v>
      </c>
      <c r="E51" s="15">
        <v>1015.568</v>
      </c>
      <c r="F51" s="15">
        <v>890.70699999999999</v>
      </c>
      <c r="G51" s="15">
        <v>542.98400000000004</v>
      </c>
      <c r="H51" s="15">
        <v>749.65800000000002</v>
      </c>
      <c r="I51" s="15">
        <v>660.33699999999999</v>
      </c>
      <c r="J51" s="15">
        <v>385.43700000000001</v>
      </c>
      <c r="K51" s="15">
        <v>494.54399999999998</v>
      </c>
      <c r="L51" s="15">
        <v>0</v>
      </c>
      <c r="M51" s="15">
        <v>44.625999999999998</v>
      </c>
      <c r="N51" s="15">
        <v>548.23099999999999</v>
      </c>
      <c r="O51" s="15">
        <v>787.53</v>
      </c>
      <c r="P51" s="1">
        <f t="shared" ref="P51:P82" si="2">SUM(D51:O51)</f>
        <v>7822.3810000000003</v>
      </c>
      <c r="T51" s="11"/>
      <c r="U51" s="11"/>
      <c r="V51" s="11"/>
      <c r="W51" s="11"/>
      <c r="X51" s="11"/>
    </row>
    <row r="52" spans="2:24" x14ac:dyDescent="0.25">
      <c r="B52" s="24" t="s">
        <v>38</v>
      </c>
      <c r="C52" s="25"/>
      <c r="D52" s="19">
        <v>316945.04200000002</v>
      </c>
      <c r="E52" s="19">
        <v>294307.25400000002</v>
      </c>
      <c r="F52" s="19">
        <v>244155.05799999999</v>
      </c>
      <c r="G52" s="19">
        <v>231755.21400000001</v>
      </c>
      <c r="H52" s="19">
        <v>276466.87300000002</v>
      </c>
      <c r="I52" s="19">
        <v>273163.62099999998</v>
      </c>
      <c r="J52" s="19">
        <v>252667.97700000001</v>
      </c>
      <c r="K52" s="19">
        <v>266112.72899999999</v>
      </c>
      <c r="L52" s="19">
        <v>252317.64</v>
      </c>
      <c r="M52" s="19">
        <v>271284.77299999999</v>
      </c>
      <c r="N52" s="19">
        <v>243625.334</v>
      </c>
      <c r="O52" s="19">
        <v>247477.65</v>
      </c>
      <c r="P52" s="6">
        <f t="shared" si="2"/>
        <v>3170279.165</v>
      </c>
      <c r="T52" s="8"/>
      <c r="U52" s="8"/>
      <c r="V52" s="8"/>
      <c r="W52" s="8"/>
      <c r="X52" s="8"/>
    </row>
    <row r="53" spans="2:24" x14ac:dyDescent="0.25">
      <c r="B53" s="15" t="s">
        <v>5</v>
      </c>
      <c r="C53" s="15" t="s">
        <v>5</v>
      </c>
      <c r="D53" s="15">
        <v>400.30900000000003</v>
      </c>
      <c r="E53" s="15">
        <v>184.94</v>
      </c>
      <c r="F53" s="15">
        <v>539.66300000000001</v>
      </c>
      <c r="G53" s="15">
        <v>722.85400000000004</v>
      </c>
      <c r="H53" s="15">
        <v>631.81100000000004</v>
      </c>
      <c r="I53" s="15">
        <v>773.93399999999997</v>
      </c>
      <c r="J53" s="15">
        <v>2760.7249999999999</v>
      </c>
      <c r="K53" s="15">
        <v>2145.855</v>
      </c>
      <c r="L53" s="15">
        <v>1726.3309999999999</v>
      </c>
      <c r="M53" s="15">
        <v>1029.586</v>
      </c>
      <c r="N53" s="15">
        <v>545.75099999999998</v>
      </c>
      <c r="O53" s="15">
        <v>566.87599999999998</v>
      </c>
      <c r="P53" s="1">
        <f t="shared" si="2"/>
        <v>12028.635</v>
      </c>
      <c r="T53" s="8"/>
      <c r="U53" s="8"/>
      <c r="V53" s="8"/>
      <c r="W53" s="8"/>
      <c r="X53" s="8"/>
    </row>
    <row r="54" spans="2:24" x14ac:dyDescent="0.25">
      <c r="B54" s="15"/>
      <c r="C54" s="15" t="s">
        <v>20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61.386000000000003</v>
      </c>
      <c r="L54" s="15">
        <v>61.765999999999998</v>
      </c>
      <c r="M54" s="15">
        <v>0</v>
      </c>
      <c r="N54" s="15">
        <v>0</v>
      </c>
      <c r="O54" s="15">
        <v>0</v>
      </c>
      <c r="P54" s="1">
        <f t="shared" si="2"/>
        <v>123.152</v>
      </c>
      <c r="T54" s="8"/>
      <c r="U54" s="8"/>
      <c r="V54" s="8"/>
      <c r="W54" s="8"/>
      <c r="X54" s="8"/>
    </row>
    <row r="55" spans="2:24" x14ac:dyDescent="0.25">
      <c r="B55" s="24" t="s">
        <v>39</v>
      </c>
      <c r="C55" s="25"/>
      <c r="D55" s="19">
        <v>400.30900000000003</v>
      </c>
      <c r="E55" s="19">
        <v>184.94</v>
      </c>
      <c r="F55" s="19">
        <v>539.66300000000001</v>
      </c>
      <c r="G55" s="19">
        <v>722.85400000000004</v>
      </c>
      <c r="H55" s="19">
        <v>631.81100000000004</v>
      </c>
      <c r="I55" s="19">
        <v>773.93399999999997</v>
      </c>
      <c r="J55" s="19">
        <v>2760.7249999999999</v>
      </c>
      <c r="K55" s="19">
        <v>2207.241</v>
      </c>
      <c r="L55" s="19">
        <v>1788.097</v>
      </c>
      <c r="M55" s="19">
        <v>1029.586</v>
      </c>
      <c r="N55" s="19">
        <v>545.75099999999998</v>
      </c>
      <c r="O55" s="19">
        <v>566.87599999999998</v>
      </c>
      <c r="P55" s="6">
        <f t="shared" si="2"/>
        <v>12151.787</v>
      </c>
      <c r="T55" s="8"/>
      <c r="U55" s="8"/>
      <c r="V55" s="8"/>
      <c r="W55" s="8"/>
      <c r="X55" s="8"/>
    </row>
    <row r="56" spans="2:24" x14ac:dyDescent="0.25">
      <c r="B56" s="15" t="s">
        <v>13</v>
      </c>
      <c r="C56" s="15" t="s">
        <v>2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249.97800000000001</v>
      </c>
      <c r="K56" s="15">
        <v>572.39599999999996</v>
      </c>
      <c r="L56" s="15">
        <v>165.84899999999999</v>
      </c>
      <c r="M56" s="15">
        <v>0</v>
      </c>
      <c r="N56" s="15">
        <v>0</v>
      </c>
      <c r="O56" s="15">
        <v>0</v>
      </c>
      <c r="P56" s="1">
        <f t="shared" si="2"/>
        <v>988.22299999999996</v>
      </c>
      <c r="T56" s="8"/>
      <c r="U56" s="8"/>
      <c r="V56" s="8"/>
      <c r="W56" s="8"/>
      <c r="X56" s="8"/>
    </row>
    <row r="57" spans="2:24" x14ac:dyDescent="0.25">
      <c r="B57" s="15"/>
      <c r="C57" s="15" t="s">
        <v>3</v>
      </c>
      <c r="D57" s="15">
        <v>4544.7</v>
      </c>
      <c r="E57" s="15">
        <v>8504.7690000000002</v>
      </c>
      <c r="F57" s="15">
        <v>3521.0709999999999</v>
      </c>
      <c r="G57" s="15">
        <v>7436.9840000000004</v>
      </c>
      <c r="H57" s="15">
        <v>2534.9270000000001</v>
      </c>
      <c r="I57" s="15">
        <v>1382.88</v>
      </c>
      <c r="J57" s="15">
        <v>613.88800000000003</v>
      </c>
      <c r="K57" s="15">
        <v>942.11599999999999</v>
      </c>
      <c r="L57" s="15">
        <v>585.29600000000005</v>
      </c>
      <c r="M57" s="15">
        <v>86.683000000000007</v>
      </c>
      <c r="N57" s="15">
        <v>134.42099999999999</v>
      </c>
      <c r="O57" s="15">
        <v>147.29900000000001</v>
      </c>
      <c r="P57" s="1">
        <f t="shared" si="2"/>
        <v>30435.033999999996</v>
      </c>
      <c r="T57" s="8"/>
      <c r="U57" s="8"/>
      <c r="V57" s="8"/>
      <c r="W57" s="8"/>
      <c r="X57" s="8"/>
    </row>
    <row r="58" spans="2:24" x14ac:dyDescent="0.25">
      <c r="B58" s="15"/>
      <c r="C58" s="15" t="s">
        <v>17</v>
      </c>
      <c r="D58" s="15">
        <v>277.16199999999998</v>
      </c>
      <c r="E58" s="15">
        <v>3277.422</v>
      </c>
      <c r="F58" s="15">
        <v>0</v>
      </c>
      <c r="G58" s="15">
        <v>521.423</v>
      </c>
      <c r="H58" s="15">
        <v>147.03</v>
      </c>
      <c r="I58" s="15">
        <v>43.472000000000001</v>
      </c>
      <c r="J58" s="15">
        <v>42.957000000000001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">
        <f t="shared" si="2"/>
        <v>4309.4659999999994</v>
      </c>
      <c r="T58" s="8"/>
      <c r="U58" s="8"/>
      <c r="V58" s="8"/>
      <c r="W58" s="8"/>
      <c r="X58" s="8"/>
    </row>
    <row r="59" spans="2:24" x14ac:dyDescent="0.25">
      <c r="B59" s="15"/>
      <c r="C59" s="15" t="s">
        <v>12</v>
      </c>
      <c r="D59" s="15">
        <v>1157.624</v>
      </c>
      <c r="E59" s="15">
        <v>1280.277</v>
      </c>
      <c r="F59" s="15">
        <v>1931.0229999999999</v>
      </c>
      <c r="G59" s="15">
        <v>704.73400000000004</v>
      </c>
      <c r="H59" s="15">
        <v>553.12099999999998</v>
      </c>
      <c r="I59" s="15">
        <v>694.21400000000006</v>
      </c>
      <c r="J59" s="15">
        <v>473.09100000000001</v>
      </c>
      <c r="K59" s="15">
        <v>537.53599999999994</v>
      </c>
      <c r="L59" s="15">
        <v>702.67600000000004</v>
      </c>
      <c r="M59" s="15">
        <v>381.012</v>
      </c>
      <c r="N59" s="15">
        <v>84.995999999999995</v>
      </c>
      <c r="O59" s="15">
        <v>494.94200000000001</v>
      </c>
      <c r="P59" s="1">
        <f t="shared" si="2"/>
        <v>8995.2459999999992</v>
      </c>
      <c r="T59" s="8"/>
      <c r="U59" s="8"/>
      <c r="V59" s="8"/>
      <c r="W59" s="8"/>
      <c r="X59" s="8"/>
    </row>
    <row r="60" spans="2:24" x14ac:dyDescent="0.25">
      <c r="B60" s="15"/>
      <c r="C60" s="15" t="s">
        <v>15</v>
      </c>
      <c r="D60" s="15">
        <v>0</v>
      </c>
      <c r="E60" s="15">
        <v>0</v>
      </c>
      <c r="F60" s="15">
        <v>926.97</v>
      </c>
      <c r="G60" s="15">
        <v>1072.7660000000001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">
        <f t="shared" si="2"/>
        <v>1999.7360000000001</v>
      </c>
      <c r="T60" s="8"/>
      <c r="U60" s="8"/>
      <c r="V60" s="8"/>
      <c r="W60" s="8"/>
      <c r="X60" s="8"/>
    </row>
    <row r="61" spans="2:24" x14ac:dyDescent="0.25">
      <c r="B61" s="15"/>
      <c r="C61" s="15" t="s">
        <v>5</v>
      </c>
      <c r="D61" s="15">
        <v>0</v>
      </c>
      <c r="E61" s="15">
        <v>61.597000000000001</v>
      </c>
      <c r="F61" s="15">
        <v>57.155000000000001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">
        <f t="shared" si="2"/>
        <v>118.75200000000001</v>
      </c>
      <c r="T61" s="8"/>
      <c r="U61" s="8"/>
      <c r="V61" s="8"/>
      <c r="W61" s="8"/>
      <c r="X61" s="8"/>
    </row>
    <row r="62" spans="2:24" x14ac:dyDescent="0.25">
      <c r="B62" s="15"/>
      <c r="C62" s="15" t="s">
        <v>13</v>
      </c>
      <c r="D62" s="15">
        <v>96991.948000000004</v>
      </c>
      <c r="E62" s="15">
        <v>91360.547000000006</v>
      </c>
      <c r="F62" s="15">
        <v>82915.14</v>
      </c>
      <c r="G62" s="15">
        <v>113968.674</v>
      </c>
      <c r="H62" s="15">
        <v>94893.133000000002</v>
      </c>
      <c r="I62" s="15">
        <v>66107.051999999996</v>
      </c>
      <c r="J62" s="15">
        <v>94549.998000000007</v>
      </c>
      <c r="K62" s="15">
        <v>104170.713</v>
      </c>
      <c r="L62" s="15">
        <v>73122.801999999996</v>
      </c>
      <c r="M62" s="15">
        <v>53312.968999999997</v>
      </c>
      <c r="N62" s="15">
        <v>51558.419000000002</v>
      </c>
      <c r="O62" s="15">
        <v>49699.212</v>
      </c>
      <c r="P62" s="1">
        <f t="shared" si="2"/>
        <v>972650.60700000008</v>
      </c>
      <c r="T62" s="8"/>
      <c r="U62" s="8"/>
      <c r="V62" s="8"/>
      <c r="W62" s="8"/>
      <c r="X62" s="8"/>
    </row>
    <row r="63" spans="2:24" x14ac:dyDescent="0.25">
      <c r="B63" s="15"/>
      <c r="C63" s="15" t="s">
        <v>6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119.25</v>
      </c>
      <c r="J63" s="15">
        <v>83.412000000000006</v>
      </c>
      <c r="K63" s="15">
        <v>83.584999999999994</v>
      </c>
      <c r="L63" s="15">
        <v>0</v>
      </c>
      <c r="M63" s="15">
        <v>0</v>
      </c>
      <c r="N63" s="15">
        <v>0</v>
      </c>
      <c r="O63" s="15">
        <v>0</v>
      </c>
      <c r="P63" s="1">
        <f t="shared" si="2"/>
        <v>286.24700000000001</v>
      </c>
      <c r="T63" s="8"/>
      <c r="U63" s="8"/>
      <c r="V63" s="8"/>
      <c r="W63" s="8"/>
      <c r="X63" s="8"/>
    </row>
    <row r="64" spans="2:24" x14ac:dyDescent="0.25">
      <c r="B64" s="15"/>
      <c r="C64" s="15" t="s">
        <v>7</v>
      </c>
      <c r="D64" s="15">
        <v>0</v>
      </c>
      <c r="E64" s="15">
        <v>123.05800000000001</v>
      </c>
      <c r="F64" s="15">
        <v>0</v>
      </c>
      <c r="G64" s="15">
        <v>226.30099999999999</v>
      </c>
      <c r="H64" s="15">
        <v>639.52300000000002</v>
      </c>
      <c r="I64" s="15">
        <v>413.12099999999998</v>
      </c>
      <c r="J64" s="15">
        <v>1618.1189999999999</v>
      </c>
      <c r="K64" s="15">
        <v>1917.5450000000001</v>
      </c>
      <c r="L64" s="15">
        <v>0</v>
      </c>
      <c r="M64" s="15">
        <v>0</v>
      </c>
      <c r="N64" s="15">
        <v>0</v>
      </c>
      <c r="O64" s="15">
        <v>0</v>
      </c>
      <c r="P64" s="1">
        <f t="shared" si="2"/>
        <v>4937.6670000000004</v>
      </c>
      <c r="T64" s="8"/>
      <c r="U64" s="8"/>
      <c r="V64" s="8"/>
      <c r="W64" s="8"/>
      <c r="X64" s="8"/>
    </row>
    <row r="65" spans="2:24" x14ac:dyDescent="0.25">
      <c r="B65" s="15"/>
      <c r="C65" s="15" t="s">
        <v>8</v>
      </c>
      <c r="D65" s="15">
        <v>0</v>
      </c>
      <c r="E65" s="15">
        <v>0</v>
      </c>
      <c r="F65" s="15">
        <v>0</v>
      </c>
      <c r="G65" s="15">
        <v>236.2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">
        <f t="shared" si="2"/>
        <v>236.2</v>
      </c>
      <c r="T65" s="8"/>
      <c r="U65" s="8"/>
      <c r="V65" s="8"/>
      <c r="W65" s="8"/>
      <c r="X65" s="8"/>
    </row>
    <row r="66" spans="2:24" x14ac:dyDescent="0.25">
      <c r="B66" s="15"/>
      <c r="C66" s="15" t="s">
        <v>22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301.01799999999997</v>
      </c>
      <c r="M66" s="15">
        <v>0</v>
      </c>
      <c r="N66" s="15">
        <v>0</v>
      </c>
      <c r="O66" s="15">
        <v>0</v>
      </c>
      <c r="P66" s="1">
        <f t="shared" si="2"/>
        <v>301.01799999999997</v>
      </c>
      <c r="T66" s="8"/>
      <c r="U66" s="8"/>
      <c r="V66" s="8"/>
      <c r="W66" s="8"/>
      <c r="X66" s="8"/>
    </row>
    <row r="67" spans="2:24" x14ac:dyDescent="0.25">
      <c r="B67" s="15"/>
      <c r="C67" s="15" t="s">
        <v>14</v>
      </c>
      <c r="D67" s="15">
        <v>2806.0259999999998</v>
      </c>
      <c r="E67" s="15">
        <v>749.72900000000004</v>
      </c>
      <c r="F67" s="15">
        <v>83.287999999999997</v>
      </c>
      <c r="G67" s="15">
        <v>340.65699999999998</v>
      </c>
      <c r="H67" s="15">
        <v>159.66800000000001</v>
      </c>
      <c r="I67" s="15">
        <v>0</v>
      </c>
      <c r="J67" s="15">
        <v>0</v>
      </c>
      <c r="K67" s="15">
        <v>0</v>
      </c>
      <c r="L67" s="15">
        <v>343.95</v>
      </c>
      <c r="M67" s="15">
        <v>1057.9929999999999</v>
      </c>
      <c r="N67" s="15">
        <v>0</v>
      </c>
      <c r="O67" s="15">
        <v>0</v>
      </c>
      <c r="P67" s="1">
        <f t="shared" si="2"/>
        <v>5541.3109999999997</v>
      </c>
      <c r="T67" s="8"/>
      <c r="U67" s="8"/>
      <c r="V67" s="8"/>
      <c r="W67" s="8"/>
      <c r="X67" s="8"/>
    </row>
    <row r="68" spans="2:24" x14ac:dyDescent="0.25">
      <c r="B68" s="15"/>
      <c r="C68" s="15" t="s">
        <v>25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59.904000000000003</v>
      </c>
      <c r="L68" s="15">
        <v>0</v>
      </c>
      <c r="M68" s="15">
        <v>0</v>
      </c>
      <c r="N68" s="15">
        <v>0</v>
      </c>
      <c r="O68" s="15">
        <v>0</v>
      </c>
      <c r="P68" s="1">
        <f t="shared" si="2"/>
        <v>59.904000000000003</v>
      </c>
      <c r="T68" s="8"/>
      <c r="U68" s="8"/>
      <c r="V68" s="8"/>
      <c r="W68" s="8"/>
      <c r="X68" s="8"/>
    </row>
    <row r="69" spans="2:24" s="2" customFormat="1" x14ac:dyDescent="0.25">
      <c r="B69" s="15"/>
      <c r="C69" s="15" t="s">
        <v>20</v>
      </c>
      <c r="D69" s="15">
        <v>39278.103999999999</v>
      </c>
      <c r="E69" s="15">
        <v>19958.417000000001</v>
      </c>
      <c r="F69" s="15">
        <v>17684.473000000002</v>
      </c>
      <c r="G69" s="15">
        <v>27943.646000000001</v>
      </c>
      <c r="H69" s="15">
        <v>34758.946000000004</v>
      </c>
      <c r="I69" s="15">
        <v>13851.785</v>
      </c>
      <c r="J69" s="15">
        <v>19242.007000000001</v>
      </c>
      <c r="K69" s="15">
        <v>10930.072</v>
      </c>
      <c r="L69" s="15">
        <v>17564.837</v>
      </c>
      <c r="M69" s="15">
        <v>20533.236000000001</v>
      </c>
      <c r="N69" s="15">
        <v>22697.974999999999</v>
      </c>
      <c r="O69" s="15">
        <v>4470.1260000000002</v>
      </c>
      <c r="P69" s="1">
        <f t="shared" si="2"/>
        <v>248913.62400000001</v>
      </c>
      <c r="T69" s="11"/>
      <c r="U69" s="11"/>
      <c r="V69" s="11"/>
      <c r="W69" s="11"/>
      <c r="X69" s="11"/>
    </row>
    <row r="70" spans="2:24" x14ac:dyDescent="0.25">
      <c r="B70" s="15"/>
      <c r="C70" s="15" t="s">
        <v>21</v>
      </c>
      <c r="D70" s="15">
        <v>853.69200000000001</v>
      </c>
      <c r="E70" s="15">
        <v>0</v>
      </c>
      <c r="F70" s="15">
        <v>0</v>
      </c>
      <c r="G70" s="15">
        <v>102.468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">
        <f t="shared" si="2"/>
        <v>956.16</v>
      </c>
      <c r="T70" s="8"/>
      <c r="U70" s="8"/>
      <c r="V70" s="8"/>
      <c r="W70" s="8"/>
      <c r="X70" s="8"/>
    </row>
    <row r="71" spans="2:24" x14ac:dyDescent="0.25">
      <c r="B71" s="24" t="s">
        <v>40</v>
      </c>
      <c r="C71" s="25"/>
      <c r="D71" s="19">
        <v>145909.25599999999</v>
      </c>
      <c r="E71" s="19">
        <v>125315.81600000001</v>
      </c>
      <c r="F71" s="19">
        <v>107119.12</v>
      </c>
      <c r="G71" s="19">
        <v>152553.853</v>
      </c>
      <c r="H71" s="19">
        <v>133686.348</v>
      </c>
      <c r="I71" s="19">
        <v>82611.774000000005</v>
      </c>
      <c r="J71" s="19">
        <v>116873.45</v>
      </c>
      <c r="K71" s="19">
        <v>119213.867</v>
      </c>
      <c r="L71" s="19">
        <v>92786.428</v>
      </c>
      <c r="M71" s="19">
        <v>75371.892999999996</v>
      </c>
      <c r="N71" s="19">
        <v>74475.811000000002</v>
      </c>
      <c r="O71" s="19">
        <v>54811.578999999998</v>
      </c>
      <c r="P71" s="6">
        <f t="shared" si="2"/>
        <v>1280729.1949999996</v>
      </c>
      <c r="T71" s="8"/>
      <c r="U71" s="8"/>
      <c r="V71" s="8"/>
      <c r="W71" s="8"/>
      <c r="X71" s="8"/>
    </row>
    <row r="72" spans="2:24" x14ac:dyDescent="0.25">
      <c r="B72" s="15" t="s">
        <v>23</v>
      </c>
      <c r="C72" s="15" t="s">
        <v>17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1998.6769999999999</v>
      </c>
      <c r="L72" s="15">
        <v>0</v>
      </c>
      <c r="M72" s="15">
        <v>0</v>
      </c>
      <c r="N72" s="15">
        <v>0</v>
      </c>
      <c r="O72" s="15">
        <v>0</v>
      </c>
      <c r="P72" s="1">
        <f t="shared" si="2"/>
        <v>1998.6769999999999</v>
      </c>
      <c r="T72" s="8"/>
      <c r="U72" s="8"/>
      <c r="V72" s="8"/>
      <c r="W72" s="8"/>
      <c r="X72" s="8"/>
    </row>
    <row r="73" spans="2:24" x14ac:dyDescent="0.25">
      <c r="B73" s="15"/>
      <c r="C73" s="15" t="s">
        <v>13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537.59</v>
      </c>
      <c r="K73" s="15">
        <v>2813.71</v>
      </c>
      <c r="L73" s="15">
        <v>1774.7170000000001</v>
      </c>
      <c r="M73" s="15">
        <v>481.63799999999998</v>
      </c>
      <c r="N73" s="15">
        <v>0</v>
      </c>
      <c r="O73" s="15">
        <v>0</v>
      </c>
      <c r="P73" s="1">
        <f t="shared" si="2"/>
        <v>5607.6549999999997</v>
      </c>
      <c r="R73" s="2"/>
      <c r="T73" s="8"/>
      <c r="U73" s="8"/>
      <c r="V73" s="8"/>
      <c r="W73" s="8"/>
      <c r="X73" s="8"/>
    </row>
    <row r="74" spans="2:24" x14ac:dyDescent="0.25">
      <c r="B74" s="15"/>
      <c r="C74" s="15" t="s">
        <v>23</v>
      </c>
      <c r="D74" s="15">
        <v>3175.92</v>
      </c>
      <c r="E74" s="15">
        <v>4273.0349999999999</v>
      </c>
      <c r="F74" s="15">
        <v>5023.3909999999996</v>
      </c>
      <c r="G74" s="15">
        <v>4751.1419999999998</v>
      </c>
      <c r="H74" s="15">
        <v>4210.5370000000003</v>
      </c>
      <c r="I74" s="15">
        <v>4650.0569999999998</v>
      </c>
      <c r="J74" s="15">
        <v>3214.8789999999999</v>
      </c>
      <c r="K74" s="15">
        <v>3419.741</v>
      </c>
      <c r="L74" s="15">
        <v>3449.2849999999999</v>
      </c>
      <c r="M74" s="15">
        <v>3548.9380000000001</v>
      </c>
      <c r="N74" s="15">
        <v>2696.8829999999998</v>
      </c>
      <c r="O74" s="15">
        <v>4806.7820000000002</v>
      </c>
      <c r="P74" s="1">
        <f t="shared" si="2"/>
        <v>47220.59</v>
      </c>
      <c r="R74" s="2"/>
      <c r="T74" s="8"/>
      <c r="U74" s="8"/>
      <c r="V74" s="8"/>
      <c r="W74" s="8"/>
      <c r="X74" s="8"/>
    </row>
    <row r="75" spans="2:24" x14ac:dyDescent="0.25">
      <c r="B75" s="15"/>
      <c r="C75" s="15" t="s">
        <v>22</v>
      </c>
      <c r="D75" s="15">
        <v>60966.004000000001</v>
      </c>
      <c r="E75" s="15">
        <v>71480.665999999997</v>
      </c>
      <c r="F75" s="15">
        <v>60634.239999999998</v>
      </c>
      <c r="G75" s="15">
        <v>61139.459000000003</v>
      </c>
      <c r="H75" s="15">
        <v>65424.898000000001</v>
      </c>
      <c r="I75" s="15">
        <v>56912.442000000003</v>
      </c>
      <c r="J75" s="15">
        <v>59005.349000000002</v>
      </c>
      <c r="K75" s="15">
        <v>50061.552000000003</v>
      </c>
      <c r="L75" s="15">
        <v>45069.012999999999</v>
      </c>
      <c r="M75" s="15">
        <v>44817.525000000001</v>
      </c>
      <c r="N75" s="15">
        <v>39565.964999999997</v>
      </c>
      <c r="O75" s="15">
        <v>29242.129000000001</v>
      </c>
      <c r="P75" s="1">
        <f t="shared" si="2"/>
        <v>644319.24199999997</v>
      </c>
      <c r="R75" s="2"/>
      <c r="T75" s="8"/>
      <c r="U75" s="8"/>
      <c r="V75" s="8"/>
      <c r="W75" s="8"/>
      <c r="X75" s="8"/>
    </row>
    <row r="76" spans="2:24" x14ac:dyDescent="0.25">
      <c r="B76" s="15"/>
      <c r="C76" s="15" t="s">
        <v>14</v>
      </c>
      <c r="D76" s="15">
        <v>464.25099999999998</v>
      </c>
      <c r="E76" s="15">
        <v>0</v>
      </c>
      <c r="F76" s="15">
        <v>1897.1590000000001</v>
      </c>
      <c r="G76" s="15">
        <v>1601.2809999999999</v>
      </c>
      <c r="H76" s="15">
        <v>1360.153</v>
      </c>
      <c r="I76" s="15">
        <v>969.05399999999997</v>
      </c>
      <c r="J76" s="15">
        <v>124.093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">
        <f t="shared" si="2"/>
        <v>6415.991</v>
      </c>
      <c r="R76" s="2"/>
      <c r="T76" s="8"/>
      <c r="U76" s="8"/>
      <c r="V76" s="8"/>
      <c r="W76" s="8"/>
      <c r="X76" s="8"/>
    </row>
    <row r="77" spans="2:24" s="2" customFormat="1" x14ac:dyDescent="0.25">
      <c r="B77" s="15"/>
      <c r="C77" s="15" t="s">
        <v>25</v>
      </c>
      <c r="D77" s="15">
        <v>1534.1279999999999</v>
      </c>
      <c r="E77" s="15">
        <v>980.76</v>
      </c>
      <c r="F77" s="15">
        <v>576.15099999999995</v>
      </c>
      <c r="G77" s="15">
        <v>117.883</v>
      </c>
      <c r="H77" s="15">
        <v>624.78499999999997</v>
      </c>
      <c r="I77" s="15">
        <v>655.02</v>
      </c>
      <c r="J77" s="15">
        <v>746.68799999999999</v>
      </c>
      <c r="K77" s="15">
        <v>879.46400000000006</v>
      </c>
      <c r="L77" s="15">
        <v>430.71100000000001</v>
      </c>
      <c r="M77" s="15">
        <v>640.74</v>
      </c>
      <c r="N77" s="15">
        <v>821.56200000000001</v>
      </c>
      <c r="O77" s="15">
        <v>187.44399999999999</v>
      </c>
      <c r="P77" s="1">
        <f t="shared" si="2"/>
        <v>8195.3359999999993</v>
      </c>
      <c r="T77" s="11"/>
      <c r="U77" s="11"/>
      <c r="V77" s="11"/>
      <c r="W77" s="11"/>
      <c r="X77" s="11"/>
    </row>
    <row r="78" spans="2:24" x14ac:dyDescent="0.25">
      <c r="B78" s="15"/>
      <c r="C78" s="15" t="s">
        <v>26</v>
      </c>
      <c r="D78" s="15">
        <v>2474.09</v>
      </c>
      <c r="E78" s="15">
        <v>1337.16</v>
      </c>
      <c r="F78" s="15">
        <v>869.75199999999995</v>
      </c>
      <c r="G78" s="15">
        <v>397.46699999999998</v>
      </c>
      <c r="H78" s="15">
        <v>211.47900000000001</v>
      </c>
      <c r="I78" s="15">
        <v>250.97800000000001</v>
      </c>
      <c r="J78" s="15">
        <v>400.09</v>
      </c>
      <c r="K78" s="15">
        <v>359.983</v>
      </c>
      <c r="L78" s="15">
        <v>185.65899999999999</v>
      </c>
      <c r="M78" s="15">
        <v>588.923</v>
      </c>
      <c r="N78" s="15">
        <v>612.80600000000004</v>
      </c>
      <c r="O78" s="15">
        <v>374.80399999999997</v>
      </c>
      <c r="P78" s="1">
        <f t="shared" si="2"/>
        <v>8063.1910000000007</v>
      </c>
      <c r="T78" s="8"/>
      <c r="U78" s="8"/>
      <c r="V78" s="8"/>
      <c r="W78" s="8"/>
      <c r="X78" s="8"/>
    </row>
    <row r="79" spans="2:24" x14ac:dyDescent="0.25">
      <c r="B79" s="15"/>
      <c r="C79" s="15" t="s">
        <v>20</v>
      </c>
      <c r="D79" s="15">
        <v>94280.38</v>
      </c>
      <c r="E79" s="15">
        <v>68026.423999999999</v>
      </c>
      <c r="F79" s="15">
        <v>92691.520000000004</v>
      </c>
      <c r="G79" s="15">
        <v>85411.751999999993</v>
      </c>
      <c r="H79" s="15">
        <v>109328.95699999999</v>
      </c>
      <c r="I79" s="15">
        <v>110834.75900000001</v>
      </c>
      <c r="J79" s="15">
        <v>107694.648</v>
      </c>
      <c r="K79" s="15">
        <v>107297.098</v>
      </c>
      <c r="L79" s="15">
        <v>84008.290999999997</v>
      </c>
      <c r="M79" s="15">
        <v>52006.964999999997</v>
      </c>
      <c r="N79" s="15">
        <v>29730.413</v>
      </c>
      <c r="O79" s="15">
        <v>31793.052</v>
      </c>
      <c r="P79" s="1">
        <f t="shared" si="2"/>
        <v>973104.25899999996</v>
      </c>
      <c r="T79" s="8"/>
      <c r="U79" s="8"/>
      <c r="V79" s="8"/>
      <c r="W79" s="8"/>
      <c r="X79" s="8"/>
    </row>
    <row r="80" spans="2:24" x14ac:dyDescent="0.25">
      <c r="B80" s="24" t="s">
        <v>47</v>
      </c>
      <c r="C80" s="25"/>
      <c r="D80" s="19">
        <v>162894.77299999999</v>
      </c>
      <c r="E80" s="19">
        <v>146098.04500000001</v>
      </c>
      <c r="F80" s="19">
        <v>161692.21299999999</v>
      </c>
      <c r="G80" s="19">
        <v>153418.984</v>
      </c>
      <c r="H80" s="19">
        <v>181160.80900000001</v>
      </c>
      <c r="I80" s="19">
        <v>174272.31</v>
      </c>
      <c r="J80" s="19">
        <v>171723.337</v>
      </c>
      <c r="K80" s="19">
        <v>166830.22500000001</v>
      </c>
      <c r="L80" s="19">
        <v>134917.67600000001</v>
      </c>
      <c r="M80" s="19">
        <v>102084.72900000001</v>
      </c>
      <c r="N80" s="19">
        <v>73427.629000000001</v>
      </c>
      <c r="O80" s="19">
        <v>66404.210999999996</v>
      </c>
      <c r="P80" s="6">
        <f t="shared" si="2"/>
        <v>1694924.9409999999</v>
      </c>
      <c r="T80" s="8"/>
      <c r="U80" s="8"/>
      <c r="V80" s="8"/>
      <c r="W80" s="8"/>
      <c r="X80" s="8"/>
    </row>
    <row r="81" spans="2:24" x14ac:dyDescent="0.25">
      <c r="B81" s="15" t="s">
        <v>18</v>
      </c>
      <c r="C81" s="15" t="s">
        <v>27</v>
      </c>
      <c r="D81" s="15">
        <v>504.697</v>
      </c>
      <c r="E81" s="15">
        <v>460.89499999999998</v>
      </c>
      <c r="F81" s="15">
        <v>562.96500000000003</v>
      </c>
      <c r="G81" s="15">
        <v>586.13499999999999</v>
      </c>
      <c r="H81" s="15">
        <v>424.88600000000002</v>
      </c>
      <c r="I81" s="15">
        <v>414.47199999999998</v>
      </c>
      <c r="J81" s="15">
        <v>233.89500000000001</v>
      </c>
      <c r="K81" s="15">
        <v>295.27300000000002</v>
      </c>
      <c r="L81" s="15">
        <v>296.97699999999998</v>
      </c>
      <c r="M81" s="15">
        <v>306.69400000000002</v>
      </c>
      <c r="N81" s="15">
        <v>294.56200000000001</v>
      </c>
      <c r="O81" s="15">
        <v>176.54900000000001</v>
      </c>
      <c r="P81" s="1">
        <f t="shared" si="2"/>
        <v>4558</v>
      </c>
      <c r="T81" s="8"/>
      <c r="U81" s="8"/>
      <c r="V81" s="8"/>
      <c r="W81" s="8"/>
      <c r="X81" s="8"/>
    </row>
    <row r="82" spans="2:24" x14ac:dyDescent="0.25">
      <c r="B82" s="15"/>
      <c r="C82" s="15" t="s">
        <v>2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614.71699999999998</v>
      </c>
      <c r="K82" s="15">
        <v>0</v>
      </c>
      <c r="L82" s="15">
        <v>59.22</v>
      </c>
      <c r="M82" s="15">
        <v>0</v>
      </c>
      <c r="N82" s="15">
        <v>0</v>
      </c>
      <c r="O82" s="15">
        <v>0</v>
      </c>
      <c r="P82" s="1">
        <f t="shared" si="2"/>
        <v>673.93700000000001</v>
      </c>
      <c r="T82" s="8"/>
      <c r="U82" s="8"/>
      <c r="V82" s="8"/>
      <c r="W82" s="8"/>
      <c r="X82" s="8"/>
    </row>
    <row r="83" spans="2:24" x14ac:dyDescent="0.25">
      <c r="B83" s="15"/>
      <c r="C83" s="15" t="s">
        <v>11</v>
      </c>
      <c r="D83" s="15">
        <v>8666.6929999999993</v>
      </c>
      <c r="E83" s="15">
        <v>7483.2569999999996</v>
      </c>
      <c r="F83" s="15">
        <v>11285.98</v>
      </c>
      <c r="G83" s="15">
        <v>9771.0310000000009</v>
      </c>
      <c r="H83" s="15">
        <v>11571.915000000001</v>
      </c>
      <c r="I83" s="15">
        <v>10009.717000000001</v>
      </c>
      <c r="J83" s="15">
        <v>8213.1489999999994</v>
      </c>
      <c r="K83" s="15">
        <v>15051.334999999999</v>
      </c>
      <c r="L83" s="15">
        <v>7056.8440000000001</v>
      </c>
      <c r="M83" s="15">
        <v>10120.06</v>
      </c>
      <c r="N83" s="15">
        <v>14401.352999999999</v>
      </c>
      <c r="O83" s="15">
        <v>8349.3719999999994</v>
      </c>
      <c r="P83" s="1">
        <f t="shared" ref="P83:P114" si="3">SUM(D83:O83)</f>
        <v>121980.70600000002</v>
      </c>
      <c r="T83" s="8"/>
      <c r="U83" s="8"/>
      <c r="V83" s="8"/>
      <c r="W83" s="8"/>
      <c r="X83" s="8"/>
    </row>
    <row r="84" spans="2:24" x14ac:dyDescent="0.25">
      <c r="B84" s="15"/>
      <c r="C84" s="15" t="s">
        <v>3</v>
      </c>
      <c r="D84" s="15">
        <v>0</v>
      </c>
      <c r="E84" s="15">
        <v>0</v>
      </c>
      <c r="F84" s="15">
        <v>45.527999999999999</v>
      </c>
      <c r="G84" s="15">
        <v>333.54300000000001</v>
      </c>
      <c r="H84" s="15">
        <v>174.65799999999999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">
        <f t="shared" si="3"/>
        <v>553.72900000000004</v>
      </c>
      <c r="T84" s="8"/>
      <c r="U84" s="8"/>
      <c r="V84" s="8"/>
      <c r="W84" s="8"/>
      <c r="X84" s="8"/>
    </row>
    <row r="85" spans="2:24" x14ac:dyDescent="0.25">
      <c r="B85" s="15"/>
      <c r="C85" s="15" t="s">
        <v>4</v>
      </c>
      <c r="D85" s="15">
        <v>0</v>
      </c>
      <c r="E85" s="15">
        <v>0</v>
      </c>
      <c r="F85" s="15">
        <v>553.61099999999999</v>
      </c>
      <c r="G85" s="15">
        <v>912.44100000000003</v>
      </c>
      <c r="H85" s="15">
        <v>1222</v>
      </c>
      <c r="I85" s="15">
        <v>577.67700000000002</v>
      </c>
      <c r="J85" s="15">
        <v>896.43499999999995</v>
      </c>
      <c r="K85" s="15">
        <v>146.47999999999999</v>
      </c>
      <c r="L85" s="15">
        <v>0</v>
      </c>
      <c r="M85" s="15">
        <v>0</v>
      </c>
      <c r="N85" s="15">
        <v>0</v>
      </c>
      <c r="O85" s="15">
        <v>0</v>
      </c>
      <c r="P85" s="1">
        <f t="shared" si="3"/>
        <v>4308.6440000000002</v>
      </c>
      <c r="T85" s="8"/>
      <c r="U85" s="8"/>
      <c r="V85" s="8"/>
      <c r="W85" s="8"/>
      <c r="X85" s="8"/>
    </row>
    <row r="86" spans="2:24" x14ac:dyDescent="0.25">
      <c r="B86" s="15"/>
      <c r="C86" s="15" t="s">
        <v>5</v>
      </c>
      <c r="D86" s="15">
        <v>0</v>
      </c>
      <c r="E86" s="15">
        <v>0</v>
      </c>
      <c r="F86" s="15">
        <v>162.18600000000001</v>
      </c>
      <c r="G86" s="15">
        <v>781.45100000000002</v>
      </c>
      <c r="H86" s="15">
        <v>936.14800000000002</v>
      </c>
      <c r="I86" s="15">
        <v>706.79899999999998</v>
      </c>
      <c r="J86" s="15">
        <v>652.74</v>
      </c>
      <c r="K86" s="15">
        <v>237.87700000000001</v>
      </c>
      <c r="L86" s="15">
        <v>237.262</v>
      </c>
      <c r="M86" s="15">
        <v>0</v>
      </c>
      <c r="N86" s="15">
        <v>0</v>
      </c>
      <c r="O86" s="15">
        <v>0</v>
      </c>
      <c r="P86" s="1">
        <f t="shared" si="3"/>
        <v>3714.4629999999997</v>
      </c>
      <c r="T86" s="8"/>
      <c r="U86" s="8"/>
      <c r="V86" s="8"/>
      <c r="W86" s="8"/>
      <c r="X86" s="8"/>
    </row>
    <row r="87" spans="2:24" x14ac:dyDescent="0.25">
      <c r="B87" s="15"/>
      <c r="C87" s="15" t="s">
        <v>13</v>
      </c>
      <c r="D87" s="15">
        <v>0</v>
      </c>
      <c r="E87" s="15">
        <v>0</v>
      </c>
      <c r="F87" s="15">
        <v>0</v>
      </c>
      <c r="G87" s="15">
        <v>29.643000000000001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887.11199999999997</v>
      </c>
      <c r="P87" s="1">
        <f t="shared" si="3"/>
        <v>916.755</v>
      </c>
      <c r="T87" s="8"/>
      <c r="U87" s="8"/>
      <c r="V87" s="8"/>
      <c r="W87" s="8"/>
      <c r="X87" s="8"/>
    </row>
    <row r="88" spans="2:24" s="2" customFormat="1" x14ac:dyDescent="0.25">
      <c r="B88" s="15"/>
      <c r="C88" s="15" t="s">
        <v>23</v>
      </c>
      <c r="D88" s="15">
        <v>1076.385</v>
      </c>
      <c r="E88" s="15">
        <v>753.14700000000005</v>
      </c>
      <c r="F88" s="15">
        <v>2490.1660000000002</v>
      </c>
      <c r="G88" s="15">
        <v>498.09500000000003</v>
      </c>
      <c r="H88" s="15">
        <v>978.66399999999999</v>
      </c>
      <c r="I88" s="15">
        <v>291.03100000000001</v>
      </c>
      <c r="J88" s="15">
        <v>435.57499999999999</v>
      </c>
      <c r="K88" s="15">
        <v>230.649</v>
      </c>
      <c r="L88" s="15">
        <v>475.69299999999998</v>
      </c>
      <c r="M88" s="15">
        <v>143.16399999999999</v>
      </c>
      <c r="N88" s="15">
        <v>481.45800000000003</v>
      </c>
      <c r="O88" s="15">
        <v>893.19299999999998</v>
      </c>
      <c r="P88" s="1">
        <f t="shared" si="3"/>
        <v>8747.2199999999993</v>
      </c>
      <c r="T88" s="11"/>
      <c r="U88" s="11"/>
      <c r="V88" s="11"/>
      <c r="W88" s="11"/>
      <c r="X88" s="11"/>
    </row>
    <row r="89" spans="2:24" x14ac:dyDescent="0.25">
      <c r="B89" s="15"/>
      <c r="C89" s="15" t="s">
        <v>18</v>
      </c>
      <c r="D89" s="15">
        <v>75503.323999999993</v>
      </c>
      <c r="E89" s="15">
        <v>72799.770999999993</v>
      </c>
      <c r="F89" s="15">
        <v>67829.157999999996</v>
      </c>
      <c r="G89" s="15">
        <v>70641.316999999995</v>
      </c>
      <c r="H89" s="15">
        <v>72654.667000000001</v>
      </c>
      <c r="I89" s="15">
        <v>64436.669000000002</v>
      </c>
      <c r="J89" s="15">
        <v>70998.106</v>
      </c>
      <c r="K89" s="15">
        <v>71168.073999999993</v>
      </c>
      <c r="L89" s="15">
        <v>67813.618000000002</v>
      </c>
      <c r="M89" s="15">
        <v>66550.115000000005</v>
      </c>
      <c r="N89" s="15">
        <v>56041.097000000002</v>
      </c>
      <c r="O89" s="15">
        <v>61249.326000000001</v>
      </c>
      <c r="P89" s="1">
        <f t="shared" si="3"/>
        <v>817685.24199999997</v>
      </c>
      <c r="R89" s="2"/>
      <c r="T89" s="8"/>
      <c r="U89" s="8"/>
      <c r="V89" s="8"/>
      <c r="W89" s="8"/>
      <c r="X89" s="8"/>
    </row>
    <row r="90" spans="2:24" x14ac:dyDescent="0.25">
      <c r="B90" s="15"/>
      <c r="C90" s="15" t="s">
        <v>19</v>
      </c>
      <c r="D90" s="15">
        <v>134.50200000000001</v>
      </c>
      <c r="E90" s="15">
        <v>112.80200000000001</v>
      </c>
      <c r="F90" s="15">
        <v>1589.481</v>
      </c>
      <c r="G90" s="15">
        <v>284.03100000000001</v>
      </c>
      <c r="H90" s="15">
        <v>477.964</v>
      </c>
      <c r="I90" s="15">
        <v>437.17099999999999</v>
      </c>
      <c r="J90" s="15">
        <v>351.81400000000002</v>
      </c>
      <c r="K90" s="15">
        <v>260.399</v>
      </c>
      <c r="L90" s="15">
        <v>124.447</v>
      </c>
      <c r="M90" s="15">
        <v>283.839</v>
      </c>
      <c r="N90" s="15">
        <v>333.63499999999999</v>
      </c>
      <c r="O90" s="15">
        <v>531.12400000000002</v>
      </c>
      <c r="P90" s="1">
        <f t="shared" si="3"/>
        <v>4921.2089999999998</v>
      </c>
      <c r="R90" s="2"/>
      <c r="T90" s="8"/>
      <c r="U90" s="8"/>
      <c r="V90" s="8"/>
      <c r="W90" s="8"/>
      <c r="X90" s="8"/>
    </row>
    <row r="91" spans="2:24" s="2" customFormat="1" x14ac:dyDescent="0.25">
      <c r="B91" s="15"/>
      <c r="C91" s="15" t="s">
        <v>6</v>
      </c>
      <c r="D91" s="15">
        <v>0</v>
      </c>
      <c r="E91" s="15">
        <v>0</v>
      </c>
      <c r="F91" s="15">
        <v>136.60499999999999</v>
      </c>
      <c r="G91" s="15">
        <v>271.02499999999998</v>
      </c>
      <c r="H91" s="15">
        <v>0</v>
      </c>
      <c r="I91" s="15">
        <v>0</v>
      </c>
      <c r="J91" s="15">
        <v>760.60400000000004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">
        <f t="shared" si="3"/>
        <v>1168.2339999999999</v>
      </c>
      <c r="T91" s="11"/>
      <c r="U91" s="11"/>
      <c r="V91" s="11"/>
      <c r="W91" s="11"/>
      <c r="X91" s="11"/>
    </row>
    <row r="92" spans="2:24" x14ac:dyDescent="0.25">
      <c r="B92" s="15"/>
      <c r="C92" s="15" t="s">
        <v>7</v>
      </c>
      <c r="D92" s="15">
        <v>0</v>
      </c>
      <c r="E92" s="15">
        <v>0</v>
      </c>
      <c r="F92" s="15">
        <v>571.05399999999997</v>
      </c>
      <c r="G92" s="15">
        <v>2492.0450000000001</v>
      </c>
      <c r="H92" s="15">
        <v>452.65300000000002</v>
      </c>
      <c r="I92" s="15">
        <v>591.84500000000003</v>
      </c>
      <c r="J92" s="15">
        <v>2708.0650000000001</v>
      </c>
      <c r="K92" s="15">
        <v>2336.1799999999998</v>
      </c>
      <c r="L92" s="15">
        <v>0</v>
      </c>
      <c r="M92" s="15">
        <v>0</v>
      </c>
      <c r="N92" s="15">
        <v>0</v>
      </c>
      <c r="O92" s="15">
        <v>0</v>
      </c>
      <c r="P92" s="1">
        <f t="shared" si="3"/>
        <v>9151.8420000000006</v>
      </c>
      <c r="T92" s="8"/>
      <c r="U92" s="8"/>
      <c r="V92" s="8"/>
      <c r="W92" s="8"/>
      <c r="X92" s="8"/>
    </row>
    <row r="93" spans="2:24" x14ac:dyDescent="0.25">
      <c r="B93" s="15"/>
      <c r="C93" s="15" t="s">
        <v>8</v>
      </c>
      <c r="D93" s="15">
        <v>0</v>
      </c>
      <c r="E93" s="15">
        <v>0</v>
      </c>
      <c r="F93" s="15">
        <v>234.42699999999999</v>
      </c>
      <c r="G93" s="15">
        <v>484.08300000000003</v>
      </c>
      <c r="H93" s="15">
        <v>160.37700000000001</v>
      </c>
      <c r="I93" s="15">
        <v>356.28699999999998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">
        <f t="shared" si="3"/>
        <v>1235.174</v>
      </c>
      <c r="T93" s="8"/>
      <c r="U93" s="8"/>
      <c r="V93" s="8"/>
      <c r="W93" s="8"/>
      <c r="X93" s="8"/>
    </row>
    <row r="94" spans="2:24" x14ac:dyDescent="0.25">
      <c r="B94" s="15"/>
      <c r="C94" s="15" t="s">
        <v>22</v>
      </c>
      <c r="D94" s="15">
        <v>5196.8379999999997</v>
      </c>
      <c r="E94" s="15">
        <v>10004.567999999999</v>
      </c>
      <c r="F94" s="15">
        <v>4022.3090000000002</v>
      </c>
      <c r="G94" s="15">
        <v>3604.2979999999998</v>
      </c>
      <c r="H94" s="15">
        <v>5091.1019999999999</v>
      </c>
      <c r="I94" s="15">
        <v>2625.8359999999998</v>
      </c>
      <c r="J94" s="15">
        <v>6921.1790000000001</v>
      </c>
      <c r="K94" s="15">
        <v>4063.1410000000001</v>
      </c>
      <c r="L94" s="15">
        <v>1609.289</v>
      </c>
      <c r="M94" s="15">
        <v>9423.768</v>
      </c>
      <c r="N94" s="15">
        <v>3528.1489999999999</v>
      </c>
      <c r="O94" s="15">
        <v>7203.5659999999998</v>
      </c>
      <c r="P94" s="1">
        <f t="shared" si="3"/>
        <v>63294.042999999991</v>
      </c>
      <c r="T94" s="8"/>
      <c r="U94" s="8"/>
      <c r="V94" s="8"/>
      <c r="W94" s="8"/>
      <c r="X94" s="8"/>
    </row>
    <row r="95" spans="2:24" x14ac:dyDescent="0.25">
      <c r="B95" s="15"/>
      <c r="C95" s="15" t="s">
        <v>14</v>
      </c>
      <c r="D95" s="15">
        <v>4178.4440000000004</v>
      </c>
      <c r="E95" s="15">
        <v>8584.3950000000004</v>
      </c>
      <c r="F95" s="15">
        <v>6083.0680000000002</v>
      </c>
      <c r="G95" s="15">
        <v>8583.5779999999995</v>
      </c>
      <c r="H95" s="15">
        <v>8490.2479999999996</v>
      </c>
      <c r="I95" s="15">
        <v>9318.0759999999991</v>
      </c>
      <c r="J95" s="15">
        <v>8029.1689999999999</v>
      </c>
      <c r="K95" s="15">
        <v>7569.902</v>
      </c>
      <c r="L95" s="15">
        <v>11935.001</v>
      </c>
      <c r="M95" s="15">
        <v>11061.34</v>
      </c>
      <c r="N95" s="15">
        <v>13296.032999999999</v>
      </c>
      <c r="O95" s="15">
        <v>16303.332</v>
      </c>
      <c r="P95" s="1">
        <f t="shared" si="3"/>
        <v>113432.586</v>
      </c>
      <c r="T95" s="8"/>
      <c r="U95" s="8"/>
      <c r="V95" s="8"/>
      <c r="W95" s="8"/>
      <c r="X95" s="8"/>
    </row>
    <row r="96" spans="2:24" x14ac:dyDescent="0.25">
      <c r="B96" s="15"/>
      <c r="C96" s="15" t="s">
        <v>9</v>
      </c>
      <c r="D96" s="15">
        <v>0</v>
      </c>
      <c r="E96" s="15">
        <v>0</v>
      </c>
      <c r="F96" s="15">
        <v>255.393</v>
      </c>
      <c r="G96" s="15">
        <v>327.43299999999999</v>
      </c>
      <c r="H96" s="15">
        <v>44.689</v>
      </c>
      <c r="I96" s="15">
        <v>145.893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">
        <f t="shared" si="3"/>
        <v>773.40800000000002</v>
      </c>
      <c r="V96" s="8"/>
      <c r="W96" s="8"/>
      <c r="X96" s="8"/>
    </row>
    <row r="97" spans="2:24" x14ac:dyDescent="0.25">
      <c r="B97" s="15"/>
      <c r="C97" s="15" t="s">
        <v>24</v>
      </c>
      <c r="D97" s="15">
        <v>1938.27</v>
      </c>
      <c r="E97" s="15">
        <v>1460.634</v>
      </c>
      <c r="F97" s="15">
        <v>3413.8490000000002</v>
      </c>
      <c r="G97" s="15">
        <v>3251.8440000000001</v>
      </c>
      <c r="H97" s="15">
        <v>1949.99</v>
      </c>
      <c r="I97" s="15">
        <v>1824.19</v>
      </c>
      <c r="J97" s="15">
        <v>2951.6680000000001</v>
      </c>
      <c r="K97" s="15">
        <v>1994.539</v>
      </c>
      <c r="L97" s="15">
        <v>1068.1600000000001</v>
      </c>
      <c r="M97" s="15">
        <v>1650.8</v>
      </c>
      <c r="N97" s="15">
        <v>955.88800000000003</v>
      </c>
      <c r="O97" s="15">
        <v>949.18799999999999</v>
      </c>
      <c r="P97" s="1">
        <f t="shared" si="3"/>
        <v>23409.02</v>
      </c>
      <c r="V97" s="8"/>
      <c r="W97" s="8"/>
      <c r="X97" s="8"/>
    </row>
    <row r="98" spans="2:24" x14ac:dyDescent="0.25">
      <c r="B98" s="15"/>
      <c r="C98" s="15" t="s">
        <v>64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58.569000000000003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">
        <f t="shared" si="3"/>
        <v>58.569000000000003</v>
      </c>
      <c r="V98" s="8"/>
      <c r="W98" s="8"/>
      <c r="X98" s="8"/>
    </row>
    <row r="99" spans="2:24" x14ac:dyDescent="0.25">
      <c r="B99" s="15"/>
      <c r="C99" s="15" t="s">
        <v>25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122.97</v>
      </c>
      <c r="M99" s="15">
        <v>61.354999999999997</v>
      </c>
      <c r="N99" s="15">
        <v>0</v>
      </c>
      <c r="O99" s="15">
        <v>0</v>
      </c>
      <c r="P99" s="1">
        <f t="shared" si="3"/>
        <v>184.32499999999999</v>
      </c>
      <c r="V99" s="8"/>
      <c r="W99" s="8"/>
      <c r="X99" s="8"/>
    </row>
    <row r="100" spans="2:24" x14ac:dyDescent="0.25">
      <c r="B100" s="15"/>
      <c r="C100" s="15" t="s">
        <v>26</v>
      </c>
      <c r="D100" s="15">
        <v>0</v>
      </c>
      <c r="E100" s="15">
        <v>42.573999999999998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58.314</v>
      </c>
      <c r="M100" s="15">
        <v>0</v>
      </c>
      <c r="N100" s="15">
        <v>0</v>
      </c>
      <c r="O100" s="15">
        <v>0</v>
      </c>
      <c r="P100" s="1">
        <f t="shared" si="3"/>
        <v>100.88800000000001</v>
      </c>
      <c r="V100" s="8"/>
      <c r="W100" s="8"/>
      <c r="X100" s="8"/>
    </row>
    <row r="101" spans="2:24" x14ac:dyDescent="0.25">
      <c r="B101" s="15"/>
      <c r="C101" s="15" t="s">
        <v>10</v>
      </c>
      <c r="D101" s="15">
        <v>0</v>
      </c>
      <c r="E101" s="15">
        <v>0</v>
      </c>
      <c r="F101" s="15">
        <v>0</v>
      </c>
      <c r="G101" s="15">
        <v>178.19399999999999</v>
      </c>
      <c r="H101" s="15">
        <v>118.955</v>
      </c>
      <c r="I101" s="15">
        <v>0</v>
      </c>
      <c r="J101" s="15">
        <v>396.02199999999999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">
        <f t="shared" si="3"/>
        <v>693.17100000000005</v>
      </c>
      <c r="V101" s="8"/>
      <c r="W101" s="8"/>
      <c r="X101" s="8"/>
    </row>
    <row r="102" spans="2:24" s="2" customFormat="1" x14ac:dyDescent="0.25">
      <c r="B102" s="15"/>
      <c r="C102" s="15" t="s">
        <v>20</v>
      </c>
      <c r="D102" s="15">
        <v>110056.41099999999</v>
      </c>
      <c r="E102" s="15">
        <v>96476.72</v>
      </c>
      <c r="F102" s="15">
        <v>100645.352</v>
      </c>
      <c r="G102" s="15">
        <v>111784.76300000001</v>
      </c>
      <c r="H102" s="15">
        <v>86923.195000000007</v>
      </c>
      <c r="I102" s="15">
        <v>93290.456000000006</v>
      </c>
      <c r="J102" s="15">
        <v>120111.88800000001</v>
      </c>
      <c r="K102" s="15">
        <v>97064.548999999999</v>
      </c>
      <c r="L102" s="15">
        <v>93401.358999999997</v>
      </c>
      <c r="M102" s="15">
        <v>118026.393</v>
      </c>
      <c r="N102" s="15">
        <v>78043.752999999997</v>
      </c>
      <c r="O102" s="15">
        <v>146417.864</v>
      </c>
      <c r="P102" s="1">
        <f t="shared" si="3"/>
        <v>1252242.7030000002</v>
      </c>
      <c r="V102" s="11"/>
      <c r="W102" s="11"/>
      <c r="X102" s="11"/>
    </row>
    <row r="103" spans="2:24" x14ac:dyDescent="0.25">
      <c r="B103" s="15"/>
      <c r="C103" s="15" t="s">
        <v>21</v>
      </c>
      <c r="D103" s="15">
        <v>0</v>
      </c>
      <c r="E103" s="15">
        <v>0</v>
      </c>
      <c r="F103" s="15">
        <v>0</v>
      </c>
      <c r="G103" s="15">
        <v>42.548000000000002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">
        <f t="shared" si="3"/>
        <v>42.548000000000002</v>
      </c>
      <c r="V103" s="8"/>
      <c r="W103" s="8"/>
      <c r="X103" s="8"/>
    </row>
    <row r="104" spans="2:24" x14ac:dyDescent="0.25">
      <c r="B104" s="24" t="s">
        <v>46</v>
      </c>
      <c r="C104" s="25"/>
      <c r="D104" s="19">
        <v>207255.56400000001</v>
      </c>
      <c r="E104" s="19">
        <v>198178.76300000001</v>
      </c>
      <c r="F104" s="19">
        <v>199881.13200000001</v>
      </c>
      <c r="G104" s="19">
        <v>214857.49799999999</v>
      </c>
      <c r="H104" s="19">
        <v>191672.111</v>
      </c>
      <c r="I104" s="19">
        <v>185026.11900000001</v>
      </c>
      <c r="J104" s="19">
        <v>224333.595</v>
      </c>
      <c r="K104" s="19">
        <v>200418.39799999999</v>
      </c>
      <c r="L104" s="19">
        <v>184259.15400000001</v>
      </c>
      <c r="M104" s="19">
        <v>217627.52799999999</v>
      </c>
      <c r="N104" s="19">
        <v>167375.92800000001</v>
      </c>
      <c r="O104" s="19">
        <v>242960.62599999999</v>
      </c>
      <c r="P104" s="6">
        <f t="shared" si="3"/>
        <v>2433846.4160000002</v>
      </c>
      <c r="V104" s="8"/>
      <c r="W104" s="8"/>
      <c r="X104" s="8"/>
    </row>
    <row r="105" spans="2:24" x14ac:dyDescent="0.25">
      <c r="B105" s="15" t="s">
        <v>19</v>
      </c>
      <c r="C105" s="15" t="s">
        <v>19</v>
      </c>
      <c r="D105" s="15">
        <v>1205.0139999999999</v>
      </c>
      <c r="E105" s="15">
        <v>1072.6769999999999</v>
      </c>
      <c r="F105" s="15">
        <v>476.06700000000001</v>
      </c>
      <c r="G105" s="15">
        <v>44.576999999999998</v>
      </c>
      <c r="H105" s="15">
        <v>0</v>
      </c>
      <c r="I105" s="15">
        <v>594.726</v>
      </c>
      <c r="J105" s="15">
        <v>1156.222</v>
      </c>
      <c r="K105" s="15">
        <v>1490.231</v>
      </c>
      <c r="L105" s="15">
        <v>1330.8710000000001</v>
      </c>
      <c r="M105" s="15">
        <v>1526.1130000000001</v>
      </c>
      <c r="N105" s="15">
        <v>1708.723</v>
      </c>
      <c r="O105" s="15">
        <v>2374.848</v>
      </c>
      <c r="P105" s="1">
        <f t="shared" si="3"/>
        <v>12980.069</v>
      </c>
      <c r="V105" s="8"/>
      <c r="W105" s="8"/>
      <c r="X105" s="8"/>
    </row>
    <row r="106" spans="2:24" x14ac:dyDescent="0.25">
      <c r="B106" s="24" t="s">
        <v>49</v>
      </c>
      <c r="C106" s="25"/>
      <c r="D106" s="19">
        <v>1205.0139999999999</v>
      </c>
      <c r="E106" s="19">
        <v>1072.6769999999999</v>
      </c>
      <c r="F106" s="19">
        <v>476.06700000000001</v>
      </c>
      <c r="G106" s="19">
        <v>44.576999999999998</v>
      </c>
      <c r="H106" s="19">
        <v>0</v>
      </c>
      <c r="I106" s="19">
        <v>594.726</v>
      </c>
      <c r="J106" s="19">
        <v>1156.222</v>
      </c>
      <c r="K106" s="19">
        <v>1490.231</v>
      </c>
      <c r="L106" s="19">
        <v>1330.8710000000001</v>
      </c>
      <c r="M106" s="19">
        <v>1526.1130000000001</v>
      </c>
      <c r="N106" s="19">
        <v>1708.723</v>
      </c>
      <c r="O106" s="19">
        <v>2374.848</v>
      </c>
      <c r="P106" s="6">
        <f t="shared" si="3"/>
        <v>12980.069</v>
      </c>
      <c r="V106" s="8"/>
      <c r="W106" s="8"/>
      <c r="X106" s="8"/>
    </row>
    <row r="107" spans="2:24" x14ac:dyDescent="0.25">
      <c r="B107" s="15" t="s">
        <v>6</v>
      </c>
      <c r="C107" s="15" t="s">
        <v>4</v>
      </c>
      <c r="D107" s="15">
        <v>61.417000000000002</v>
      </c>
      <c r="E107" s="15">
        <v>0</v>
      </c>
      <c r="F107" s="15">
        <v>118.80200000000001</v>
      </c>
      <c r="G107" s="15">
        <v>204.85499999999999</v>
      </c>
      <c r="H107" s="15">
        <v>43.542000000000002</v>
      </c>
      <c r="I107" s="15">
        <v>0</v>
      </c>
      <c r="J107" s="15">
        <v>0</v>
      </c>
      <c r="K107" s="15">
        <v>43.494</v>
      </c>
      <c r="L107" s="15">
        <v>719.79899999999998</v>
      </c>
      <c r="M107" s="15">
        <v>44.603999999999999</v>
      </c>
      <c r="N107" s="15">
        <v>122.902</v>
      </c>
      <c r="O107" s="15">
        <v>0</v>
      </c>
      <c r="P107" s="1">
        <f t="shared" si="3"/>
        <v>1359.4150000000002</v>
      </c>
      <c r="V107" s="8"/>
      <c r="W107" s="8"/>
      <c r="X107" s="8"/>
    </row>
    <row r="108" spans="2:24" x14ac:dyDescent="0.25">
      <c r="B108" s="15"/>
      <c r="C108" s="15" t="s">
        <v>13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42.758000000000003</v>
      </c>
      <c r="N108" s="15">
        <v>0</v>
      </c>
      <c r="O108" s="15">
        <v>0</v>
      </c>
      <c r="P108" s="1">
        <f t="shared" si="3"/>
        <v>42.758000000000003</v>
      </c>
      <c r="V108" s="8"/>
      <c r="W108" s="8"/>
      <c r="X108" s="8"/>
    </row>
    <row r="109" spans="2:24" x14ac:dyDescent="0.25">
      <c r="B109" s="15"/>
      <c r="C109" s="15" t="s">
        <v>6</v>
      </c>
      <c r="D109" s="15">
        <v>15472.534</v>
      </c>
      <c r="E109" s="15">
        <v>14503.007</v>
      </c>
      <c r="F109" s="15">
        <v>15359.46</v>
      </c>
      <c r="G109" s="15">
        <v>9279.0380000000005</v>
      </c>
      <c r="H109" s="15">
        <v>9370.5319999999992</v>
      </c>
      <c r="I109" s="15">
        <v>3526.7579999999998</v>
      </c>
      <c r="J109" s="15">
        <v>1628.482</v>
      </c>
      <c r="K109" s="15">
        <v>6080.72</v>
      </c>
      <c r="L109" s="15">
        <v>8554.8989999999994</v>
      </c>
      <c r="M109" s="15">
        <v>9777.9879999999994</v>
      </c>
      <c r="N109" s="15">
        <v>12770.392</v>
      </c>
      <c r="O109" s="15">
        <v>12356.797</v>
      </c>
      <c r="P109" s="1">
        <f t="shared" si="3"/>
        <v>118680.607</v>
      </c>
      <c r="V109" s="8"/>
      <c r="W109" s="8"/>
      <c r="X109" s="8"/>
    </row>
    <row r="110" spans="2:24" x14ac:dyDescent="0.25">
      <c r="B110" s="15"/>
      <c r="C110" s="15" t="s">
        <v>7</v>
      </c>
      <c r="D110" s="15">
        <v>61.578000000000003</v>
      </c>
      <c r="E110" s="15">
        <v>0</v>
      </c>
      <c r="F110" s="15">
        <v>19.823</v>
      </c>
      <c r="G110" s="15">
        <v>137.52699999999999</v>
      </c>
      <c r="H110" s="15">
        <v>0</v>
      </c>
      <c r="I110" s="15">
        <v>0</v>
      </c>
      <c r="J110" s="15">
        <v>0</v>
      </c>
      <c r="K110" s="15">
        <v>852.11</v>
      </c>
      <c r="L110" s="15">
        <v>1841.09</v>
      </c>
      <c r="M110" s="15">
        <v>1245.181</v>
      </c>
      <c r="N110" s="15">
        <v>314.745</v>
      </c>
      <c r="O110" s="15">
        <v>1246.567</v>
      </c>
      <c r="P110" s="1">
        <f t="shared" si="3"/>
        <v>5718.6209999999992</v>
      </c>
      <c r="V110" s="8"/>
      <c r="W110" s="8"/>
      <c r="X110" s="8"/>
    </row>
    <row r="111" spans="2:24" x14ac:dyDescent="0.25">
      <c r="B111" s="15"/>
      <c r="C111" s="15" t="s">
        <v>9</v>
      </c>
      <c r="D111" s="15">
        <v>281.40899999999999</v>
      </c>
      <c r="E111" s="15">
        <v>44.603999999999999</v>
      </c>
      <c r="F111" s="15">
        <v>44.51</v>
      </c>
      <c r="G111" s="15">
        <v>392.024</v>
      </c>
      <c r="H111" s="15">
        <v>46.779000000000003</v>
      </c>
      <c r="I111" s="15">
        <v>42.506</v>
      </c>
      <c r="J111" s="15">
        <v>0</v>
      </c>
      <c r="K111" s="15">
        <v>228.04599999999999</v>
      </c>
      <c r="L111" s="15">
        <v>89.200999999999993</v>
      </c>
      <c r="M111" s="15">
        <v>0</v>
      </c>
      <c r="N111" s="15">
        <v>0</v>
      </c>
      <c r="O111" s="15">
        <v>0</v>
      </c>
      <c r="P111" s="1">
        <f t="shared" si="3"/>
        <v>1169.079</v>
      </c>
      <c r="V111" s="8"/>
      <c r="W111" s="8"/>
      <c r="X111" s="8"/>
    </row>
    <row r="112" spans="2:24" s="2" customFormat="1" x14ac:dyDescent="0.25">
      <c r="B112" s="24" t="s">
        <v>45</v>
      </c>
      <c r="C112" s="25"/>
      <c r="D112" s="19">
        <v>15876.938</v>
      </c>
      <c r="E112" s="19">
        <v>14547.611000000001</v>
      </c>
      <c r="F112" s="19">
        <v>15542.594999999999</v>
      </c>
      <c r="G112" s="19">
        <v>10013.444</v>
      </c>
      <c r="H112" s="19">
        <v>9460.8529999999992</v>
      </c>
      <c r="I112" s="19">
        <v>3569.2640000000001</v>
      </c>
      <c r="J112" s="19">
        <v>1628.482</v>
      </c>
      <c r="K112" s="19">
        <v>7204.37</v>
      </c>
      <c r="L112" s="19">
        <v>11204.989</v>
      </c>
      <c r="M112" s="19">
        <v>11110.531000000001</v>
      </c>
      <c r="N112" s="19">
        <v>13208.039000000001</v>
      </c>
      <c r="O112" s="19">
        <v>13603.364</v>
      </c>
      <c r="P112" s="6">
        <f t="shared" si="3"/>
        <v>126970.48000000001</v>
      </c>
      <c r="V112" s="11"/>
      <c r="W112" s="11"/>
      <c r="X112" s="11"/>
    </row>
    <row r="113" spans="2:24" x14ac:dyDescent="0.25">
      <c r="B113" s="15" t="s">
        <v>7</v>
      </c>
      <c r="C113" s="15" t="s">
        <v>3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553.44899999999996</v>
      </c>
      <c r="N113" s="15">
        <v>1263.277</v>
      </c>
      <c r="O113" s="15">
        <v>1841.3420000000001</v>
      </c>
      <c r="P113" s="1">
        <f t="shared" si="3"/>
        <v>3658.0680000000002</v>
      </c>
      <c r="V113" s="8"/>
      <c r="W113" s="8"/>
      <c r="X113" s="8"/>
    </row>
    <row r="114" spans="2:24" x14ac:dyDescent="0.25">
      <c r="B114" s="15"/>
      <c r="C114" s="15" t="s">
        <v>4</v>
      </c>
      <c r="D114" s="15">
        <v>841.20600000000002</v>
      </c>
      <c r="E114" s="15">
        <v>737.61099999999999</v>
      </c>
      <c r="F114" s="15">
        <v>1087.5429999999999</v>
      </c>
      <c r="G114" s="15">
        <v>898.62599999999998</v>
      </c>
      <c r="H114" s="15">
        <v>175.71899999999999</v>
      </c>
      <c r="I114" s="15">
        <v>0</v>
      </c>
      <c r="J114" s="15">
        <v>0</v>
      </c>
      <c r="K114" s="15">
        <v>0</v>
      </c>
      <c r="L114" s="15">
        <v>1101.547</v>
      </c>
      <c r="M114" s="15">
        <v>1860.91</v>
      </c>
      <c r="N114" s="15">
        <v>2538.395</v>
      </c>
      <c r="O114" s="15">
        <v>3751.7570000000001</v>
      </c>
      <c r="P114" s="1">
        <f t="shared" si="3"/>
        <v>12993.314</v>
      </c>
      <c r="V114" s="8"/>
      <c r="W114" s="8"/>
      <c r="X114" s="8"/>
    </row>
    <row r="115" spans="2:24" x14ac:dyDescent="0.25">
      <c r="B115" s="15"/>
      <c r="C115" s="15" t="s">
        <v>12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89.055000000000007</v>
      </c>
      <c r="O115" s="15">
        <v>668.03</v>
      </c>
      <c r="P115" s="1">
        <f t="shared" ref="P115:P145" si="4">SUM(D115:O115)</f>
        <v>757.08500000000004</v>
      </c>
      <c r="V115" s="8"/>
      <c r="W115" s="8"/>
      <c r="X115" s="8"/>
    </row>
    <row r="116" spans="2:24" s="2" customFormat="1" x14ac:dyDescent="0.25">
      <c r="B116" s="15"/>
      <c r="C116" s="15" t="s">
        <v>5</v>
      </c>
      <c r="D116" s="15">
        <v>0</v>
      </c>
      <c r="E116" s="15">
        <v>0</v>
      </c>
      <c r="F116" s="15">
        <v>44.531999999999996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61.386000000000003</v>
      </c>
      <c r="N116" s="15">
        <v>0</v>
      </c>
      <c r="O116" s="15">
        <v>438.25900000000001</v>
      </c>
      <c r="P116" s="1">
        <f t="shared" si="4"/>
        <v>544.17700000000002</v>
      </c>
      <c r="V116" s="11"/>
      <c r="W116" s="11"/>
      <c r="X116" s="11"/>
    </row>
    <row r="117" spans="2:24" x14ac:dyDescent="0.25">
      <c r="B117" s="15"/>
      <c r="C117" s="15" t="s">
        <v>13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328.45499999999998</v>
      </c>
      <c r="M117" s="15">
        <v>511.57600000000002</v>
      </c>
      <c r="N117" s="15">
        <v>1105.1189999999999</v>
      </c>
      <c r="O117" s="15">
        <v>0</v>
      </c>
      <c r="P117" s="1">
        <f t="shared" si="4"/>
        <v>1945.1499999999999</v>
      </c>
      <c r="V117" s="8"/>
      <c r="W117" s="8"/>
      <c r="X117" s="8"/>
    </row>
    <row r="118" spans="2:24" x14ac:dyDescent="0.25">
      <c r="B118" s="15"/>
      <c r="C118" s="15" t="s">
        <v>19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58.445</v>
      </c>
      <c r="N118" s="15">
        <v>0</v>
      </c>
      <c r="O118" s="15">
        <v>0</v>
      </c>
      <c r="P118" s="1">
        <f t="shared" si="4"/>
        <v>58.445</v>
      </c>
      <c r="T118" s="8"/>
      <c r="U118" s="8"/>
      <c r="V118" s="8"/>
      <c r="W118" s="8"/>
      <c r="X118" s="8"/>
    </row>
    <row r="119" spans="2:24" x14ac:dyDescent="0.25">
      <c r="B119" s="15"/>
      <c r="C119" s="15" t="s">
        <v>6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59.688000000000002</v>
      </c>
      <c r="K119" s="15">
        <v>59.718000000000004</v>
      </c>
      <c r="L119" s="15">
        <v>0</v>
      </c>
      <c r="M119" s="15">
        <v>0</v>
      </c>
      <c r="N119" s="15">
        <v>0</v>
      </c>
      <c r="O119" s="15">
        <v>105.937</v>
      </c>
      <c r="P119" s="1">
        <f t="shared" si="4"/>
        <v>225.34300000000002</v>
      </c>
      <c r="T119" s="8"/>
      <c r="U119" s="8"/>
      <c r="V119" s="8"/>
      <c r="W119" s="8"/>
      <c r="X119" s="8"/>
    </row>
    <row r="120" spans="2:24" x14ac:dyDescent="0.25">
      <c r="B120" s="15"/>
      <c r="C120" s="15" t="s">
        <v>7</v>
      </c>
      <c r="D120" s="15">
        <v>25401.253000000001</v>
      </c>
      <c r="E120" s="15">
        <v>23132.113000000001</v>
      </c>
      <c r="F120" s="15">
        <v>22684.907999999999</v>
      </c>
      <c r="G120" s="15">
        <v>16171.797</v>
      </c>
      <c r="H120" s="15">
        <v>6756.393</v>
      </c>
      <c r="I120" s="15">
        <v>2053.71</v>
      </c>
      <c r="J120" s="15">
        <v>372.666</v>
      </c>
      <c r="K120" s="15">
        <v>643.35500000000002</v>
      </c>
      <c r="L120" s="15">
        <v>9482.98</v>
      </c>
      <c r="M120" s="15">
        <v>17114.312999999998</v>
      </c>
      <c r="N120" s="15">
        <v>25469.081999999999</v>
      </c>
      <c r="O120" s="15">
        <v>23068.288</v>
      </c>
      <c r="P120" s="1">
        <f t="shared" si="4"/>
        <v>172350.85800000001</v>
      </c>
      <c r="T120" s="8"/>
      <c r="U120" s="8"/>
      <c r="V120" s="8"/>
      <c r="W120" s="8"/>
      <c r="X120" s="8"/>
    </row>
    <row r="121" spans="2:24" s="2" customFormat="1" x14ac:dyDescent="0.25">
      <c r="B121" s="15"/>
      <c r="C121" s="15" t="s">
        <v>8</v>
      </c>
      <c r="D121" s="15">
        <v>0</v>
      </c>
      <c r="E121" s="15">
        <v>0</v>
      </c>
      <c r="F121" s="15">
        <v>865.86300000000006</v>
      </c>
      <c r="G121" s="15">
        <v>284.23899999999998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954.15099999999995</v>
      </c>
      <c r="N121" s="15">
        <v>475.20499999999998</v>
      </c>
      <c r="O121" s="15">
        <v>1370.471</v>
      </c>
      <c r="P121" s="1">
        <f t="shared" si="4"/>
        <v>3949.9290000000001</v>
      </c>
      <c r="T121" s="11"/>
      <c r="U121" s="11"/>
      <c r="V121" s="11"/>
      <c r="W121" s="11"/>
      <c r="X121" s="11"/>
    </row>
    <row r="122" spans="2:24" x14ac:dyDescent="0.25">
      <c r="B122" s="15"/>
      <c r="C122" s="15" t="s">
        <v>9</v>
      </c>
      <c r="D122" s="15">
        <v>225.69499999999999</v>
      </c>
      <c r="E122" s="15">
        <v>61.386000000000003</v>
      </c>
      <c r="F122" s="15">
        <v>44.496000000000002</v>
      </c>
      <c r="G122" s="15">
        <v>585.87</v>
      </c>
      <c r="H122" s="15">
        <v>266.26600000000002</v>
      </c>
      <c r="I122" s="15">
        <v>0</v>
      </c>
      <c r="J122" s="15">
        <v>0</v>
      </c>
      <c r="K122" s="15">
        <v>0</v>
      </c>
      <c r="L122" s="15">
        <v>0</v>
      </c>
      <c r="M122" s="15">
        <v>174.46299999999999</v>
      </c>
      <c r="N122" s="15">
        <v>43.52</v>
      </c>
      <c r="O122" s="15">
        <v>0</v>
      </c>
      <c r="P122" s="1">
        <f t="shared" si="4"/>
        <v>1401.6959999999999</v>
      </c>
      <c r="T122" s="8"/>
      <c r="U122" s="8"/>
      <c r="V122" s="8"/>
      <c r="W122" s="8"/>
      <c r="X122" s="8"/>
    </row>
    <row r="123" spans="2:24" s="2" customFormat="1" x14ac:dyDescent="0.25">
      <c r="B123" s="15"/>
      <c r="C123" s="15" t="s">
        <v>20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1320.7260000000001</v>
      </c>
      <c r="O123" s="15">
        <v>1502.8109999999999</v>
      </c>
      <c r="P123" s="1">
        <f t="shared" si="4"/>
        <v>2823.5370000000003</v>
      </c>
      <c r="T123" s="11"/>
      <c r="U123" s="11"/>
      <c r="V123" s="11"/>
      <c r="W123" s="11"/>
      <c r="X123" s="11"/>
    </row>
    <row r="124" spans="2:24" x14ac:dyDescent="0.25">
      <c r="B124" s="15"/>
      <c r="C124" s="15" t="s">
        <v>21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149.38900000000001</v>
      </c>
      <c r="P124" s="1">
        <f t="shared" si="4"/>
        <v>149.38900000000001</v>
      </c>
      <c r="T124" s="8"/>
      <c r="U124" s="8"/>
      <c r="V124" s="8"/>
      <c r="W124" s="8"/>
      <c r="X124" s="8"/>
    </row>
    <row r="125" spans="2:24" x14ac:dyDescent="0.25">
      <c r="B125" s="24" t="s">
        <v>44</v>
      </c>
      <c r="C125" s="25"/>
      <c r="D125" s="19">
        <v>26468.153999999999</v>
      </c>
      <c r="E125" s="19">
        <v>23931.11</v>
      </c>
      <c r="F125" s="19">
        <v>24727.342000000001</v>
      </c>
      <c r="G125" s="19">
        <v>17940.531999999999</v>
      </c>
      <c r="H125" s="19">
        <v>7198.3779999999997</v>
      </c>
      <c r="I125" s="19">
        <v>2053.71</v>
      </c>
      <c r="J125" s="19">
        <v>432.35399999999998</v>
      </c>
      <c r="K125" s="19">
        <v>703.07299999999998</v>
      </c>
      <c r="L125" s="19">
        <v>10912.982</v>
      </c>
      <c r="M125" s="19">
        <v>21288.692999999999</v>
      </c>
      <c r="N125" s="19">
        <v>32304.379000000001</v>
      </c>
      <c r="O125" s="19">
        <v>32896.284</v>
      </c>
      <c r="P125" s="6">
        <f t="shared" si="4"/>
        <v>200856.99100000004</v>
      </c>
      <c r="R125" s="2"/>
      <c r="T125" s="8"/>
      <c r="U125" s="8"/>
      <c r="V125" s="8"/>
      <c r="W125" s="8"/>
      <c r="X125" s="8"/>
    </row>
    <row r="126" spans="2:24" x14ac:dyDescent="0.25">
      <c r="B126" s="15" t="s">
        <v>8</v>
      </c>
      <c r="C126" s="15" t="s">
        <v>8</v>
      </c>
      <c r="D126" s="15">
        <v>3401.7020000000002</v>
      </c>
      <c r="E126" s="15">
        <v>2546.277</v>
      </c>
      <c r="F126" s="15">
        <v>1444.4490000000001</v>
      </c>
      <c r="G126" s="15">
        <v>1761.874</v>
      </c>
      <c r="H126" s="15">
        <v>973.4</v>
      </c>
      <c r="I126" s="15">
        <v>883.71600000000001</v>
      </c>
      <c r="J126" s="15">
        <v>2602.5320000000002</v>
      </c>
      <c r="K126" s="15">
        <v>2839.6439999999998</v>
      </c>
      <c r="L126" s="15">
        <v>2605.8589999999999</v>
      </c>
      <c r="M126" s="15">
        <v>1937.396</v>
      </c>
      <c r="N126" s="15">
        <v>2797.28</v>
      </c>
      <c r="O126" s="15">
        <v>2499.6190000000001</v>
      </c>
      <c r="P126" s="1">
        <f t="shared" si="4"/>
        <v>26293.748</v>
      </c>
      <c r="T126" s="8"/>
      <c r="U126" s="8"/>
      <c r="V126" s="8"/>
      <c r="W126" s="8"/>
      <c r="X126" s="8"/>
    </row>
    <row r="127" spans="2:24" x14ac:dyDescent="0.25">
      <c r="B127" s="24" t="s">
        <v>43</v>
      </c>
      <c r="C127" s="25"/>
      <c r="D127" s="19">
        <v>3401.7020000000002</v>
      </c>
      <c r="E127" s="19">
        <v>2546.277</v>
      </c>
      <c r="F127" s="19">
        <v>1444.4490000000001</v>
      </c>
      <c r="G127" s="19">
        <v>1761.874</v>
      </c>
      <c r="H127" s="19">
        <v>973.4</v>
      </c>
      <c r="I127" s="19">
        <v>883.71600000000001</v>
      </c>
      <c r="J127" s="19">
        <v>2602.5320000000002</v>
      </c>
      <c r="K127" s="19">
        <v>2839.6439999999998</v>
      </c>
      <c r="L127" s="19">
        <v>2605.8589999999999</v>
      </c>
      <c r="M127" s="19">
        <v>1937.396</v>
      </c>
      <c r="N127" s="19">
        <v>2797.28</v>
      </c>
      <c r="O127" s="19">
        <v>2499.6190000000001</v>
      </c>
      <c r="P127" s="6">
        <f t="shared" si="4"/>
        <v>26293.748</v>
      </c>
      <c r="T127" s="8"/>
      <c r="U127" s="8"/>
      <c r="V127" s="8"/>
      <c r="W127" s="8"/>
      <c r="X127" s="8"/>
    </row>
    <row r="128" spans="2:24" s="2" customFormat="1" x14ac:dyDescent="0.25">
      <c r="B128" s="15" t="s">
        <v>22</v>
      </c>
      <c r="C128" s="15" t="s">
        <v>23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571.00300000000004</v>
      </c>
      <c r="L128" s="15">
        <v>2149.0349999999999</v>
      </c>
      <c r="M128" s="15">
        <v>626.15</v>
      </c>
      <c r="N128" s="15">
        <v>845.43499999999995</v>
      </c>
      <c r="O128" s="15">
        <v>138.55799999999999</v>
      </c>
      <c r="P128" s="1">
        <f t="shared" si="4"/>
        <v>4330.1809999999996</v>
      </c>
      <c r="T128" s="11"/>
      <c r="U128" s="11"/>
      <c r="V128" s="11"/>
      <c r="W128" s="11"/>
      <c r="X128" s="11"/>
    </row>
    <row r="129" spans="2:24" x14ac:dyDescent="0.25">
      <c r="B129" s="15"/>
      <c r="C129" s="15" t="s">
        <v>22</v>
      </c>
      <c r="D129" s="15">
        <v>51530.648000000001</v>
      </c>
      <c r="E129" s="15">
        <v>38260.919000000002</v>
      </c>
      <c r="F129" s="15">
        <v>38946.767999999996</v>
      </c>
      <c r="G129" s="15">
        <v>51163.743999999999</v>
      </c>
      <c r="H129" s="15">
        <v>30757.428</v>
      </c>
      <c r="I129" s="15">
        <v>27186.614000000001</v>
      </c>
      <c r="J129" s="15">
        <v>27427.131000000001</v>
      </c>
      <c r="K129" s="15">
        <v>33759.720999999998</v>
      </c>
      <c r="L129" s="15">
        <v>31464.528999999999</v>
      </c>
      <c r="M129" s="15">
        <v>31527.097000000002</v>
      </c>
      <c r="N129" s="15">
        <v>23820.288</v>
      </c>
      <c r="O129" s="15">
        <v>37294.635000000002</v>
      </c>
      <c r="P129" s="1">
        <f t="shared" si="4"/>
        <v>423139.522</v>
      </c>
      <c r="T129" s="8"/>
      <c r="U129" s="8"/>
      <c r="V129" s="8"/>
      <c r="W129" s="8"/>
      <c r="X129" s="8"/>
    </row>
    <row r="130" spans="2:24" s="2" customFormat="1" x14ac:dyDescent="0.25">
      <c r="B130" s="15"/>
      <c r="C130" s="15" t="s">
        <v>25</v>
      </c>
      <c r="D130" s="15">
        <v>1188.9100000000001</v>
      </c>
      <c r="E130" s="15">
        <v>996.17399999999998</v>
      </c>
      <c r="F130" s="15">
        <v>520.66399999999999</v>
      </c>
      <c r="G130" s="15">
        <v>1056.289</v>
      </c>
      <c r="H130" s="15">
        <v>533.101</v>
      </c>
      <c r="I130" s="15">
        <v>646.23</v>
      </c>
      <c r="J130" s="15">
        <v>214.268</v>
      </c>
      <c r="K130" s="15">
        <v>616.48</v>
      </c>
      <c r="L130" s="15">
        <v>1145.7149999999999</v>
      </c>
      <c r="M130" s="15">
        <v>558.47199999999998</v>
      </c>
      <c r="N130" s="15">
        <v>962.87599999999998</v>
      </c>
      <c r="O130" s="15">
        <v>702.74300000000005</v>
      </c>
      <c r="P130" s="1">
        <f t="shared" si="4"/>
        <v>9141.9219999999987</v>
      </c>
      <c r="T130" s="11"/>
      <c r="U130" s="11"/>
      <c r="V130" s="11"/>
      <c r="W130" s="11"/>
      <c r="X130" s="11"/>
    </row>
    <row r="131" spans="2:24" x14ac:dyDescent="0.25">
      <c r="B131" s="15"/>
      <c r="C131" s="15" t="s">
        <v>26</v>
      </c>
      <c r="D131" s="15">
        <v>2073.4520000000002</v>
      </c>
      <c r="E131" s="15">
        <v>2243.0059999999999</v>
      </c>
      <c r="F131" s="15">
        <v>1300.0550000000001</v>
      </c>
      <c r="G131" s="15">
        <v>1855.9739999999999</v>
      </c>
      <c r="H131" s="15">
        <v>1277.498</v>
      </c>
      <c r="I131" s="15">
        <v>496.25200000000001</v>
      </c>
      <c r="J131" s="15">
        <v>1593.8920000000001</v>
      </c>
      <c r="K131" s="15">
        <v>1433.1420000000001</v>
      </c>
      <c r="L131" s="15">
        <v>1755.56</v>
      </c>
      <c r="M131" s="15">
        <v>1110.3320000000001</v>
      </c>
      <c r="N131" s="15">
        <v>1367.7550000000001</v>
      </c>
      <c r="O131" s="15">
        <v>1410.2760000000001</v>
      </c>
      <c r="P131" s="1">
        <f t="shared" si="4"/>
        <v>17917.194000000003</v>
      </c>
      <c r="T131" s="8"/>
      <c r="U131" s="8"/>
      <c r="V131" s="8"/>
      <c r="W131" s="8"/>
      <c r="X131" s="8"/>
    </row>
    <row r="132" spans="2:24" s="2" customFormat="1" x14ac:dyDescent="0.25">
      <c r="B132" s="15"/>
      <c r="C132" s="15" t="s">
        <v>20</v>
      </c>
      <c r="D132" s="15">
        <v>8042.2079999999996</v>
      </c>
      <c r="E132" s="15">
        <v>11211.63</v>
      </c>
      <c r="F132" s="15">
        <v>5461.59</v>
      </c>
      <c r="G132" s="15">
        <v>6236.8360000000002</v>
      </c>
      <c r="H132" s="15">
        <v>6259.9579999999996</v>
      </c>
      <c r="I132" s="15">
        <v>4757.7049999999999</v>
      </c>
      <c r="J132" s="15">
        <v>6134.6390000000001</v>
      </c>
      <c r="K132" s="15">
        <v>13408.284</v>
      </c>
      <c r="L132" s="15">
        <v>10309.448</v>
      </c>
      <c r="M132" s="15">
        <v>9803.6569999999992</v>
      </c>
      <c r="N132" s="15">
        <v>3666.627</v>
      </c>
      <c r="O132" s="15">
        <v>1124.741</v>
      </c>
      <c r="P132" s="1">
        <f t="shared" si="4"/>
        <v>86417.323000000004</v>
      </c>
      <c r="T132" s="11"/>
      <c r="U132" s="11"/>
      <c r="V132" s="11"/>
      <c r="W132" s="11"/>
      <c r="X132" s="11"/>
    </row>
    <row r="133" spans="2:24" x14ac:dyDescent="0.25">
      <c r="B133" s="24" t="s">
        <v>42</v>
      </c>
      <c r="C133" s="25"/>
      <c r="D133" s="19">
        <v>62835.218000000001</v>
      </c>
      <c r="E133" s="19">
        <v>52711.728999999999</v>
      </c>
      <c r="F133" s="19">
        <v>46229.076999999997</v>
      </c>
      <c r="G133" s="19">
        <v>60312.843000000001</v>
      </c>
      <c r="H133" s="19">
        <v>38827.985000000001</v>
      </c>
      <c r="I133" s="19">
        <v>33086.800999999999</v>
      </c>
      <c r="J133" s="19">
        <v>35369.93</v>
      </c>
      <c r="K133" s="19">
        <v>49788.63</v>
      </c>
      <c r="L133" s="19">
        <v>46824.286999999997</v>
      </c>
      <c r="M133" s="19">
        <v>43625.707999999999</v>
      </c>
      <c r="N133" s="19">
        <v>30662.981</v>
      </c>
      <c r="O133" s="19">
        <v>40670.953000000001</v>
      </c>
      <c r="P133" s="6">
        <f t="shared" si="4"/>
        <v>540946.14199999999</v>
      </c>
      <c r="T133" s="8"/>
      <c r="U133" s="8"/>
      <c r="V133" s="8"/>
      <c r="W133" s="8"/>
      <c r="X133" s="8"/>
    </row>
    <row r="134" spans="2:24" x14ac:dyDescent="0.25">
      <c r="B134" s="15" t="s">
        <v>14</v>
      </c>
      <c r="C134" s="15" t="s">
        <v>14</v>
      </c>
      <c r="D134" s="15">
        <v>7985.5950000000003</v>
      </c>
      <c r="E134" s="15">
        <v>5638.8459999999995</v>
      </c>
      <c r="F134" s="15">
        <v>6595.598</v>
      </c>
      <c r="G134" s="15">
        <v>2719.5859999999998</v>
      </c>
      <c r="H134" s="15">
        <v>3392.8409999999999</v>
      </c>
      <c r="I134" s="15">
        <v>10667.502</v>
      </c>
      <c r="J134" s="15">
        <v>33597.105000000003</v>
      </c>
      <c r="K134" s="15">
        <v>27075.517</v>
      </c>
      <c r="L134" s="15">
        <v>22116.782999999999</v>
      </c>
      <c r="M134" s="15">
        <v>11240.028</v>
      </c>
      <c r="N134" s="15">
        <v>6907.4629999999997</v>
      </c>
      <c r="O134" s="15">
        <v>5587.1840000000002</v>
      </c>
      <c r="P134" s="1">
        <f t="shared" si="4"/>
        <v>143524.04800000001</v>
      </c>
      <c r="T134" s="8"/>
      <c r="U134" s="8"/>
      <c r="V134" s="8"/>
      <c r="W134" s="8"/>
      <c r="X134" s="8"/>
    </row>
    <row r="135" spans="2:24" s="2" customFormat="1" x14ac:dyDescent="0.25">
      <c r="B135" s="24" t="s">
        <v>51</v>
      </c>
      <c r="C135" s="25"/>
      <c r="D135" s="19">
        <v>7985.5950000000003</v>
      </c>
      <c r="E135" s="19">
        <v>5638.8459999999995</v>
      </c>
      <c r="F135" s="19">
        <v>6595.598</v>
      </c>
      <c r="G135" s="19">
        <v>2719.5859999999998</v>
      </c>
      <c r="H135" s="19">
        <v>3392.8409999999999</v>
      </c>
      <c r="I135" s="19">
        <v>10667.502</v>
      </c>
      <c r="J135" s="19">
        <v>33597.105000000003</v>
      </c>
      <c r="K135" s="19">
        <v>27075.517</v>
      </c>
      <c r="L135" s="19">
        <v>22116.782999999999</v>
      </c>
      <c r="M135" s="19">
        <v>11240.028</v>
      </c>
      <c r="N135" s="19">
        <v>6907.4629999999997</v>
      </c>
      <c r="O135" s="19">
        <v>5587.1840000000002</v>
      </c>
      <c r="P135" s="6">
        <f t="shared" si="4"/>
        <v>143524.04800000001</v>
      </c>
      <c r="T135" s="11"/>
      <c r="U135" s="11"/>
      <c r="V135" s="11"/>
      <c r="W135" s="11"/>
      <c r="X135" s="11"/>
    </row>
    <row r="136" spans="2:24" x14ac:dyDescent="0.25">
      <c r="B136" s="15" t="s">
        <v>9</v>
      </c>
      <c r="C136" s="15" t="s">
        <v>3</v>
      </c>
      <c r="D136" s="15">
        <v>0</v>
      </c>
      <c r="E136" s="15">
        <v>220.33</v>
      </c>
      <c r="F136" s="15">
        <v>352.096</v>
      </c>
      <c r="G136" s="15">
        <v>19.757999999999999</v>
      </c>
      <c r="H136" s="15">
        <v>0</v>
      </c>
      <c r="I136" s="15">
        <v>0</v>
      </c>
      <c r="J136" s="15">
        <v>0</v>
      </c>
      <c r="K136" s="15">
        <v>17.792999999999999</v>
      </c>
      <c r="L136" s="15">
        <v>489.76</v>
      </c>
      <c r="M136" s="15">
        <v>760.90899999999999</v>
      </c>
      <c r="N136" s="15">
        <v>49.411000000000001</v>
      </c>
      <c r="O136" s="15">
        <v>355.67099999999999</v>
      </c>
      <c r="P136" s="1">
        <f t="shared" si="4"/>
        <v>2265.7280000000001</v>
      </c>
      <c r="T136" s="8"/>
      <c r="U136" s="8"/>
      <c r="V136" s="8"/>
      <c r="W136" s="8"/>
      <c r="X136" s="8"/>
    </row>
    <row r="137" spans="2:24" x14ac:dyDescent="0.25">
      <c r="B137" s="15"/>
      <c r="C137" s="15" t="s">
        <v>4</v>
      </c>
      <c r="D137" s="15">
        <v>3463.2689999999998</v>
      </c>
      <c r="E137" s="15">
        <v>1804.037</v>
      </c>
      <c r="F137" s="15">
        <v>1437.02</v>
      </c>
      <c r="G137" s="15">
        <v>305.48599999999999</v>
      </c>
      <c r="H137" s="15">
        <v>90.05</v>
      </c>
      <c r="I137" s="15">
        <v>0</v>
      </c>
      <c r="J137" s="15">
        <v>0</v>
      </c>
      <c r="K137" s="15">
        <v>0</v>
      </c>
      <c r="L137" s="15">
        <v>418.07400000000001</v>
      </c>
      <c r="M137" s="15">
        <v>711.51</v>
      </c>
      <c r="N137" s="15">
        <v>3055.049</v>
      </c>
      <c r="O137" s="15">
        <v>3615.6529999999998</v>
      </c>
      <c r="P137" s="1">
        <f t="shared" si="4"/>
        <v>14900.147999999999</v>
      </c>
      <c r="T137" s="8"/>
      <c r="U137" s="8"/>
      <c r="V137" s="8"/>
      <c r="W137" s="8"/>
      <c r="X137" s="8"/>
    </row>
    <row r="138" spans="2:24" x14ac:dyDescent="0.25">
      <c r="B138" s="15"/>
      <c r="C138" s="15" t="s">
        <v>6</v>
      </c>
      <c r="D138" s="15">
        <v>38.588000000000001</v>
      </c>
      <c r="E138" s="15">
        <v>44.405999999999999</v>
      </c>
      <c r="F138" s="15">
        <v>103.749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">
        <f t="shared" si="4"/>
        <v>186.74299999999999</v>
      </c>
      <c r="T138" s="8"/>
      <c r="U138" s="8"/>
      <c r="V138" s="8"/>
      <c r="W138" s="8"/>
      <c r="X138" s="8"/>
    </row>
    <row r="139" spans="2:24" x14ac:dyDescent="0.25">
      <c r="B139" s="15"/>
      <c r="C139" s="15" t="s">
        <v>7</v>
      </c>
      <c r="D139" s="15">
        <v>0</v>
      </c>
      <c r="E139" s="15">
        <v>0</v>
      </c>
      <c r="F139" s="15">
        <v>43.468000000000004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">
        <f t="shared" si="4"/>
        <v>43.468000000000004</v>
      </c>
      <c r="T139" s="8"/>
      <c r="U139" s="8"/>
      <c r="V139" s="8"/>
      <c r="W139" s="8"/>
      <c r="X139" s="8"/>
    </row>
    <row r="140" spans="2:24" x14ac:dyDescent="0.25">
      <c r="B140" s="15"/>
      <c r="C140" s="15" t="s">
        <v>8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45.470999999999997</v>
      </c>
      <c r="O140" s="15">
        <v>0</v>
      </c>
      <c r="P140" s="1">
        <f t="shared" si="4"/>
        <v>45.470999999999997</v>
      </c>
      <c r="T140" s="8"/>
      <c r="U140" s="8"/>
      <c r="V140" s="8"/>
      <c r="W140" s="8"/>
      <c r="X140" s="8"/>
    </row>
    <row r="141" spans="2:24" x14ac:dyDescent="0.25">
      <c r="B141" s="15"/>
      <c r="C141" s="15" t="s">
        <v>9</v>
      </c>
      <c r="D141" s="15">
        <v>11488.968000000001</v>
      </c>
      <c r="E141" s="15">
        <v>12143.258</v>
      </c>
      <c r="F141" s="15">
        <v>7527.1480000000001</v>
      </c>
      <c r="G141" s="15">
        <v>3701.779</v>
      </c>
      <c r="H141" s="15">
        <v>849.95</v>
      </c>
      <c r="I141" s="15">
        <v>0</v>
      </c>
      <c r="J141" s="15">
        <v>0</v>
      </c>
      <c r="K141" s="15">
        <v>961.44299999999998</v>
      </c>
      <c r="L141" s="15">
        <v>2888.2930000000001</v>
      </c>
      <c r="M141" s="15">
        <v>4652.085</v>
      </c>
      <c r="N141" s="15">
        <v>8263.527</v>
      </c>
      <c r="O141" s="15">
        <v>8346.3279999999995</v>
      </c>
      <c r="P141" s="1">
        <f t="shared" si="4"/>
        <v>60822.779000000002</v>
      </c>
      <c r="T141" s="8"/>
      <c r="U141" s="8"/>
      <c r="V141" s="8"/>
      <c r="W141" s="8"/>
      <c r="X141" s="8"/>
    </row>
    <row r="142" spans="2:24" x14ac:dyDescent="0.25">
      <c r="B142" s="15"/>
      <c r="C142" s="15" t="s">
        <v>20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391.19799999999998</v>
      </c>
      <c r="M142" s="15">
        <v>925.07799999999997</v>
      </c>
      <c r="N142" s="15">
        <v>1057.8589999999999</v>
      </c>
      <c r="O142" s="15">
        <v>0</v>
      </c>
      <c r="P142" s="1">
        <f t="shared" si="4"/>
        <v>2374.1349999999998</v>
      </c>
      <c r="T142" s="8"/>
      <c r="U142" s="8"/>
      <c r="V142" s="8"/>
      <c r="W142" s="8"/>
      <c r="X142" s="8"/>
    </row>
    <row r="143" spans="2:24" x14ac:dyDescent="0.25">
      <c r="B143" s="24" t="s">
        <v>41</v>
      </c>
      <c r="C143" s="25"/>
      <c r="D143" s="19">
        <v>14990.825000000001</v>
      </c>
      <c r="E143" s="19">
        <v>14212.031000000001</v>
      </c>
      <c r="F143" s="19">
        <v>9463.4809999999998</v>
      </c>
      <c r="G143" s="19">
        <v>4027.0230000000001</v>
      </c>
      <c r="H143" s="19">
        <v>940</v>
      </c>
      <c r="I143" s="19">
        <v>0</v>
      </c>
      <c r="J143" s="19">
        <v>0</v>
      </c>
      <c r="K143" s="19">
        <v>979.23599999999999</v>
      </c>
      <c r="L143" s="19">
        <v>4187.3249999999998</v>
      </c>
      <c r="M143" s="19">
        <v>7049.5820000000003</v>
      </c>
      <c r="N143" s="19">
        <v>12471.316999999999</v>
      </c>
      <c r="O143" s="19">
        <v>12317.652</v>
      </c>
      <c r="P143" s="6">
        <f t="shared" si="4"/>
        <v>80638.471999999994</v>
      </c>
      <c r="T143" s="8"/>
      <c r="U143" s="8"/>
      <c r="V143" s="8"/>
      <c r="W143" s="8"/>
      <c r="X143" s="8"/>
    </row>
    <row r="144" spans="2:24" x14ac:dyDescent="0.25">
      <c r="B144" s="15" t="s">
        <v>25</v>
      </c>
      <c r="C144" s="15" t="s">
        <v>3</v>
      </c>
      <c r="D144" s="15">
        <v>2575.8539999999998</v>
      </c>
      <c r="E144" s="15">
        <v>1516.3979999999999</v>
      </c>
      <c r="F144" s="15">
        <v>300.476</v>
      </c>
      <c r="G144" s="15">
        <v>989.553</v>
      </c>
      <c r="H144" s="15">
        <v>753.96</v>
      </c>
      <c r="I144" s="15">
        <v>1050.425</v>
      </c>
      <c r="J144" s="15">
        <v>102.904</v>
      </c>
      <c r="K144" s="15">
        <v>0</v>
      </c>
      <c r="L144" s="15">
        <v>0</v>
      </c>
      <c r="M144" s="15">
        <v>0</v>
      </c>
      <c r="N144" s="15">
        <v>0</v>
      </c>
      <c r="O144" s="15">
        <v>125.11799999999999</v>
      </c>
      <c r="P144" s="1">
        <f t="shared" si="4"/>
        <v>7414.6880000000001</v>
      </c>
      <c r="T144" s="8"/>
      <c r="U144" s="8"/>
      <c r="V144" s="8"/>
      <c r="W144" s="8"/>
      <c r="X144" s="8"/>
    </row>
    <row r="145" spans="2:24" x14ac:dyDescent="0.25">
      <c r="B145" s="15"/>
      <c r="C145" s="15" t="s">
        <v>4</v>
      </c>
      <c r="D145" s="15">
        <v>0</v>
      </c>
      <c r="E145" s="15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61.814</v>
      </c>
      <c r="L145" s="15">
        <v>0</v>
      </c>
      <c r="M145" s="15">
        <v>0</v>
      </c>
      <c r="N145" s="15">
        <v>0</v>
      </c>
      <c r="O145" s="15">
        <v>0</v>
      </c>
      <c r="P145" s="1">
        <f t="shared" si="4"/>
        <v>61.814</v>
      </c>
      <c r="T145" s="8"/>
      <c r="U145" s="8"/>
      <c r="V145" s="8"/>
      <c r="W145" s="8"/>
      <c r="X145" s="8"/>
    </row>
    <row r="146" spans="2:24" x14ac:dyDescent="0.25">
      <c r="B146" s="15"/>
      <c r="C146" s="15" t="s">
        <v>17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416.298</v>
      </c>
      <c r="K146" s="15">
        <v>460.05900000000003</v>
      </c>
      <c r="L146" s="15">
        <v>0</v>
      </c>
      <c r="M146" s="15">
        <v>0</v>
      </c>
      <c r="N146" s="15">
        <v>0</v>
      </c>
      <c r="O146" s="15">
        <v>0</v>
      </c>
      <c r="P146" s="1">
        <f t="shared" ref="P146:P165" si="5">SUM(D146:O146)</f>
        <v>876.35699999999997</v>
      </c>
      <c r="T146" s="8"/>
      <c r="U146" s="8"/>
      <c r="V146" s="8"/>
      <c r="W146" s="8"/>
      <c r="X146" s="8"/>
    </row>
    <row r="147" spans="2:24" x14ac:dyDescent="0.25">
      <c r="B147" s="15"/>
      <c r="C147" s="15" t="s">
        <v>12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257.56299999999999</v>
      </c>
      <c r="P147" s="1">
        <f t="shared" si="5"/>
        <v>257.56299999999999</v>
      </c>
      <c r="T147" s="8"/>
      <c r="U147" s="8"/>
      <c r="V147" s="8"/>
      <c r="W147" s="8"/>
      <c r="X147" s="8"/>
    </row>
    <row r="148" spans="2:24" x14ac:dyDescent="0.25">
      <c r="B148" s="15"/>
      <c r="C148" s="15" t="s">
        <v>5</v>
      </c>
      <c r="D148" s="15">
        <v>119.508</v>
      </c>
      <c r="E148" s="15">
        <v>59.658000000000001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">
        <f t="shared" si="5"/>
        <v>179.166</v>
      </c>
      <c r="T148" s="8"/>
      <c r="U148" s="8"/>
      <c r="V148" s="8"/>
      <c r="W148" s="8"/>
      <c r="X148" s="8"/>
    </row>
    <row r="149" spans="2:24" x14ac:dyDescent="0.25">
      <c r="B149" s="15"/>
      <c r="C149" s="15" t="s">
        <v>13</v>
      </c>
      <c r="D149" s="15">
        <v>6333.491</v>
      </c>
      <c r="E149" s="15">
        <v>2481.8719999999998</v>
      </c>
      <c r="F149" s="15">
        <v>4027.0360000000001</v>
      </c>
      <c r="G149" s="15">
        <v>2861.52</v>
      </c>
      <c r="H149" s="15">
        <v>6939.0959999999995</v>
      </c>
      <c r="I149" s="15">
        <v>6161.8919999999998</v>
      </c>
      <c r="J149" s="15">
        <v>7439.1880000000001</v>
      </c>
      <c r="K149" s="15">
        <v>9436.4269999999997</v>
      </c>
      <c r="L149" s="15">
        <v>7254.6189999999997</v>
      </c>
      <c r="M149" s="15">
        <v>6558.5230000000001</v>
      </c>
      <c r="N149" s="15">
        <v>6490.3559999999998</v>
      </c>
      <c r="O149" s="15">
        <v>9269.3469999999998</v>
      </c>
      <c r="P149" s="1">
        <f t="shared" si="5"/>
        <v>75253.366999999984</v>
      </c>
      <c r="T149" s="8"/>
      <c r="U149" s="8"/>
      <c r="V149" s="8"/>
      <c r="W149" s="8"/>
      <c r="X149" s="8"/>
    </row>
    <row r="150" spans="2:24" x14ac:dyDescent="0.25">
      <c r="B150" s="15"/>
      <c r="C150" s="15" t="s">
        <v>6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147.41499999999999</v>
      </c>
      <c r="K150" s="15">
        <v>424.73899999999998</v>
      </c>
      <c r="L150" s="15">
        <v>0</v>
      </c>
      <c r="M150" s="15">
        <v>0</v>
      </c>
      <c r="N150" s="15">
        <v>0</v>
      </c>
      <c r="O150" s="15">
        <v>0</v>
      </c>
      <c r="P150" s="1">
        <f t="shared" si="5"/>
        <v>572.154</v>
      </c>
      <c r="T150" s="8"/>
      <c r="U150" s="8"/>
      <c r="V150" s="8"/>
      <c r="W150" s="8"/>
      <c r="X150" s="8"/>
    </row>
    <row r="151" spans="2:24" x14ac:dyDescent="0.25">
      <c r="B151" s="15"/>
      <c r="C151" s="15" t="s">
        <v>7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204.02099999999999</v>
      </c>
      <c r="J151" s="15">
        <v>1407.53</v>
      </c>
      <c r="K151" s="15">
        <v>915.47900000000004</v>
      </c>
      <c r="L151" s="15">
        <v>0</v>
      </c>
      <c r="M151" s="15">
        <v>0</v>
      </c>
      <c r="N151" s="15">
        <v>0</v>
      </c>
      <c r="O151" s="15">
        <v>0</v>
      </c>
      <c r="P151" s="1">
        <f t="shared" si="5"/>
        <v>2527.0299999999997</v>
      </c>
      <c r="T151" s="8"/>
      <c r="U151" s="8"/>
      <c r="V151" s="8"/>
      <c r="W151" s="8"/>
      <c r="X151" s="8"/>
    </row>
    <row r="152" spans="2:24" x14ac:dyDescent="0.25">
      <c r="B152" s="15"/>
      <c r="C152" s="15" t="s">
        <v>22</v>
      </c>
      <c r="D152" s="15">
        <v>3889.8539999999998</v>
      </c>
      <c r="E152" s="15">
        <v>1144.461</v>
      </c>
      <c r="F152" s="15">
        <v>651.70799999999997</v>
      </c>
      <c r="G152" s="15">
        <v>0</v>
      </c>
      <c r="H152" s="15">
        <v>976.577</v>
      </c>
      <c r="I152" s="15">
        <v>0</v>
      </c>
      <c r="J152" s="15">
        <v>0</v>
      </c>
      <c r="K152" s="15">
        <v>0</v>
      </c>
      <c r="L152" s="15">
        <v>2412.223</v>
      </c>
      <c r="M152" s="15">
        <v>3216.4520000000002</v>
      </c>
      <c r="N152" s="15">
        <v>0</v>
      </c>
      <c r="O152" s="15">
        <v>2493.3319999999999</v>
      </c>
      <c r="P152" s="1">
        <f t="shared" si="5"/>
        <v>14784.607000000002</v>
      </c>
      <c r="T152" s="8"/>
      <c r="U152" s="8"/>
      <c r="V152" s="8"/>
      <c r="W152" s="8"/>
      <c r="X152" s="8"/>
    </row>
    <row r="153" spans="2:24" x14ac:dyDescent="0.25">
      <c r="B153" s="15"/>
      <c r="C153" s="15" t="s">
        <v>14</v>
      </c>
      <c r="D153" s="15">
        <v>3036.5859999999998</v>
      </c>
      <c r="E153" s="15">
        <v>2757.8519999999999</v>
      </c>
      <c r="F153" s="15">
        <v>6648.2240000000002</v>
      </c>
      <c r="G153" s="15">
        <v>4189.12</v>
      </c>
      <c r="H153" s="15">
        <v>4809.5559999999996</v>
      </c>
      <c r="I153" s="15">
        <v>5208.393</v>
      </c>
      <c r="J153" s="15">
        <v>2263.5770000000002</v>
      </c>
      <c r="K153" s="15">
        <v>2935.7759999999998</v>
      </c>
      <c r="L153" s="15">
        <v>6275.0730000000003</v>
      </c>
      <c r="M153" s="15">
        <v>6399.7780000000002</v>
      </c>
      <c r="N153" s="15">
        <v>7709.3140000000003</v>
      </c>
      <c r="O153" s="15">
        <v>6312.1469999999999</v>
      </c>
      <c r="P153" s="1">
        <f t="shared" si="5"/>
        <v>58545.396000000001</v>
      </c>
      <c r="T153" s="8"/>
      <c r="U153" s="8"/>
      <c r="V153" s="8"/>
      <c r="W153" s="8"/>
      <c r="X153" s="8"/>
    </row>
    <row r="154" spans="2:24" x14ac:dyDescent="0.25">
      <c r="B154" s="15"/>
      <c r="C154" s="15" t="s">
        <v>9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119.646</v>
      </c>
      <c r="J154" s="15">
        <v>44.802</v>
      </c>
      <c r="K154" s="15">
        <v>44.874000000000002</v>
      </c>
      <c r="L154" s="15">
        <v>0</v>
      </c>
      <c r="M154" s="15">
        <v>0</v>
      </c>
      <c r="N154" s="15">
        <v>0</v>
      </c>
      <c r="O154" s="15">
        <v>0</v>
      </c>
      <c r="P154" s="1">
        <f t="shared" si="5"/>
        <v>209.322</v>
      </c>
      <c r="T154" s="8"/>
      <c r="U154" s="8"/>
      <c r="V154" s="8"/>
      <c r="W154" s="8"/>
      <c r="X154" s="8"/>
    </row>
    <row r="155" spans="2:24" x14ac:dyDescent="0.25">
      <c r="B155" s="15"/>
      <c r="C155" s="15" t="s">
        <v>25</v>
      </c>
      <c r="D155" s="15">
        <v>61.677999999999997</v>
      </c>
      <c r="E155" s="15">
        <v>147.245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">
        <f t="shared" si="5"/>
        <v>208.923</v>
      </c>
      <c r="T155" s="8"/>
      <c r="U155" s="8"/>
      <c r="V155" s="8"/>
      <c r="W155" s="8"/>
      <c r="X155" s="8"/>
    </row>
    <row r="156" spans="2:24" s="2" customFormat="1" x14ac:dyDescent="0.25">
      <c r="B156" s="15"/>
      <c r="C156" s="15" t="s">
        <v>26</v>
      </c>
      <c r="D156" s="15">
        <v>43.726999999999997</v>
      </c>
      <c r="E156" s="15">
        <v>42.712000000000003</v>
      </c>
      <c r="F156" s="15">
        <v>42.755000000000003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">
        <f t="shared" si="5"/>
        <v>129.19399999999999</v>
      </c>
      <c r="T156" s="11"/>
      <c r="U156" s="11"/>
      <c r="V156" s="11"/>
      <c r="W156" s="11"/>
      <c r="X156" s="11"/>
    </row>
    <row r="157" spans="2:24" x14ac:dyDescent="0.25">
      <c r="B157" s="15"/>
      <c r="C157" s="15" t="s">
        <v>20</v>
      </c>
      <c r="D157" s="15">
        <v>19905.635999999999</v>
      </c>
      <c r="E157" s="15">
        <v>24835.440999999999</v>
      </c>
      <c r="F157" s="15">
        <v>25839.47</v>
      </c>
      <c r="G157" s="15">
        <v>10798.48</v>
      </c>
      <c r="H157" s="15">
        <v>9446.3850000000002</v>
      </c>
      <c r="I157" s="15">
        <v>17593.48</v>
      </c>
      <c r="J157" s="15">
        <v>16089.812</v>
      </c>
      <c r="K157" s="15">
        <v>19658.817999999999</v>
      </c>
      <c r="L157" s="15">
        <v>25208.455000000002</v>
      </c>
      <c r="M157" s="15">
        <v>18801.667000000001</v>
      </c>
      <c r="N157" s="15">
        <v>23461.848000000002</v>
      </c>
      <c r="O157" s="15">
        <v>19772.813999999998</v>
      </c>
      <c r="P157" s="1">
        <f t="shared" si="5"/>
        <v>231412.30600000004</v>
      </c>
      <c r="T157" s="8"/>
      <c r="U157" s="8"/>
      <c r="V157" s="8"/>
      <c r="W157" s="8"/>
      <c r="X157" s="8"/>
    </row>
    <row r="158" spans="2:24" x14ac:dyDescent="0.25">
      <c r="B158" s="24" t="s">
        <v>52</v>
      </c>
      <c r="C158" s="25"/>
      <c r="D158" s="19">
        <v>35966.334000000003</v>
      </c>
      <c r="E158" s="19">
        <v>32985.639000000003</v>
      </c>
      <c r="F158" s="19">
        <v>37509.669000000002</v>
      </c>
      <c r="G158" s="19">
        <v>18838.672999999999</v>
      </c>
      <c r="H158" s="19">
        <v>22925.574000000001</v>
      </c>
      <c r="I158" s="19">
        <v>30337.857</v>
      </c>
      <c r="J158" s="19">
        <v>27911.526000000002</v>
      </c>
      <c r="K158" s="19">
        <v>33937.985999999997</v>
      </c>
      <c r="L158" s="19">
        <v>41150.370000000003</v>
      </c>
      <c r="M158" s="19">
        <v>34976.42</v>
      </c>
      <c r="N158" s="19">
        <v>37661.517999999996</v>
      </c>
      <c r="O158" s="19">
        <v>38230.321000000004</v>
      </c>
      <c r="P158" s="6">
        <f t="shared" si="5"/>
        <v>392431.88699999999</v>
      </c>
      <c r="T158" s="8"/>
      <c r="U158" s="8"/>
      <c r="V158" s="8"/>
      <c r="W158" s="8"/>
      <c r="X158" s="8"/>
    </row>
    <row r="159" spans="2:24" x14ac:dyDescent="0.25">
      <c r="B159" s="15" t="s">
        <v>10</v>
      </c>
      <c r="C159" s="15" t="s">
        <v>3</v>
      </c>
      <c r="D159" s="15">
        <v>988.50300000000004</v>
      </c>
      <c r="E159" s="15">
        <v>2060.741</v>
      </c>
      <c r="F159" s="15">
        <v>471.13299999999998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2594.0259999999998</v>
      </c>
      <c r="N159" s="15">
        <v>5679.8019999999997</v>
      </c>
      <c r="O159" s="15">
        <v>2350.6460000000002</v>
      </c>
      <c r="P159" s="1">
        <f t="shared" si="5"/>
        <v>14144.851000000001</v>
      </c>
      <c r="T159" s="8"/>
      <c r="U159" s="8"/>
      <c r="V159" s="8"/>
      <c r="W159" s="8"/>
      <c r="X159" s="8"/>
    </row>
    <row r="160" spans="2:24" x14ac:dyDescent="0.25">
      <c r="B160" s="15"/>
      <c r="C160" s="15" t="s">
        <v>12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274.60199999999998</v>
      </c>
      <c r="N160" s="15">
        <v>168.453</v>
      </c>
      <c r="O160" s="15">
        <v>0</v>
      </c>
      <c r="P160" s="1">
        <f t="shared" si="5"/>
        <v>443.05499999999995</v>
      </c>
      <c r="T160" s="8"/>
      <c r="U160" s="8"/>
      <c r="V160" s="8"/>
      <c r="W160" s="8"/>
      <c r="X160" s="8"/>
    </row>
    <row r="161" spans="2:24" x14ac:dyDescent="0.25">
      <c r="B161" s="15"/>
      <c r="C161" s="15" t="s">
        <v>15</v>
      </c>
      <c r="D161" s="15">
        <v>0</v>
      </c>
      <c r="E161" s="15">
        <v>59.502000000000002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">
        <f t="shared" si="5"/>
        <v>59.502000000000002</v>
      </c>
      <c r="T161" s="8"/>
      <c r="U161" s="8"/>
      <c r="V161" s="8"/>
      <c r="W161" s="8"/>
      <c r="X161" s="8"/>
    </row>
    <row r="162" spans="2:24" x14ac:dyDescent="0.25">
      <c r="B162" s="15"/>
      <c r="C162" s="15" t="s">
        <v>5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59.316000000000003</v>
      </c>
      <c r="O162" s="15">
        <v>0</v>
      </c>
      <c r="P162" s="1">
        <f t="shared" si="5"/>
        <v>59.316000000000003</v>
      </c>
      <c r="T162" s="8"/>
      <c r="U162" s="8"/>
      <c r="V162" s="8"/>
      <c r="W162" s="8"/>
      <c r="X162" s="8"/>
    </row>
    <row r="163" spans="2:24" x14ac:dyDescent="0.25">
      <c r="B163" s="15"/>
      <c r="C163" s="15" t="s">
        <v>13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44.438000000000002</v>
      </c>
      <c r="N163" s="15">
        <v>137.43799999999999</v>
      </c>
      <c r="O163" s="15">
        <v>0</v>
      </c>
      <c r="P163" s="1">
        <f t="shared" si="5"/>
        <v>181.87599999999998</v>
      </c>
      <c r="T163" s="8"/>
      <c r="U163" s="8"/>
      <c r="V163" s="8"/>
      <c r="W163" s="8"/>
      <c r="X163" s="8"/>
    </row>
    <row r="164" spans="2:24" x14ac:dyDescent="0.25">
      <c r="B164" s="15"/>
      <c r="C164" s="15" t="s">
        <v>19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44.414999999999999</v>
      </c>
      <c r="O164" s="15">
        <v>0</v>
      </c>
      <c r="P164" s="1">
        <f t="shared" si="5"/>
        <v>44.414999999999999</v>
      </c>
      <c r="T164" s="8"/>
      <c r="U164" s="8"/>
      <c r="V164" s="8"/>
      <c r="W164" s="8"/>
      <c r="X164" s="8"/>
    </row>
    <row r="165" spans="2:24" s="2" customFormat="1" x14ac:dyDescent="0.25">
      <c r="B165" s="15"/>
      <c r="C165" s="15" t="s">
        <v>8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118.596</v>
      </c>
      <c r="N165" s="15">
        <v>269.90899999999999</v>
      </c>
      <c r="O165" s="15">
        <v>0</v>
      </c>
      <c r="P165" s="1">
        <f t="shared" si="5"/>
        <v>388.505</v>
      </c>
    </row>
    <row r="166" spans="2:24" x14ac:dyDescent="0.25">
      <c r="B166" s="15"/>
      <c r="C166" s="15" t="s">
        <v>25</v>
      </c>
      <c r="D166" s="15">
        <v>0</v>
      </c>
      <c r="E166" s="15">
        <v>0</v>
      </c>
      <c r="F166" s="15">
        <v>0</v>
      </c>
      <c r="G166" s="15">
        <v>0</v>
      </c>
      <c r="H166" s="15">
        <v>0.25</v>
      </c>
      <c r="I166" s="15">
        <v>1.46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">
        <f>SUM(D166:O166)</f>
        <v>1.71</v>
      </c>
    </row>
    <row r="167" spans="2:24" x14ac:dyDescent="0.25">
      <c r="B167" s="15"/>
      <c r="C167" s="15" t="s">
        <v>10</v>
      </c>
      <c r="D167" s="15">
        <v>10535.852000000001</v>
      </c>
      <c r="E167" s="15">
        <v>10805.831</v>
      </c>
      <c r="F167" s="15">
        <v>5488.348</v>
      </c>
      <c r="G167" s="15">
        <v>3716.0880000000002</v>
      </c>
      <c r="H167" s="15">
        <v>587.65800000000002</v>
      </c>
      <c r="I167" s="15">
        <v>106.551</v>
      </c>
      <c r="J167" s="15">
        <v>0</v>
      </c>
      <c r="K167" s="15">
        <v>0</v>
      </c>
      <c r="L167" s="15">
        <v>651.91899999999998</v>
      </c>
      <c r="M167" s="15">
        <v>9602.6129999999994</v>
      </c>
      <c r="N167" s="15">
        <v>11637.698</v>
      </c>
      <c r="O167" s="15">
        <v>11765.623</v>
      </c>
      <c r="P167" s="1">
        <f t="shared" ref="P167:P205" si="6">SUM(D167:O167)</f>
        <v>64898.181000000004</v>
      </c>
    </row>
    <row r="168" spans="2:24" x14ac:dyDescent="0.25">
      <c r="B168" s="15"/>
      <c r="C168" s="15" t="s">
        <v>20</v>
      </c>
      <c r="D168" s="15">
        <v>528.43700000000001</v>
      </c>
      <c r="E168" s="15">
        <v>435.74599999999998</v>
      </c>
      <c r="F168" s="15">
        <v>182.01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689.36599999999999</v>
      </c>
      <c r="N168" s="15">
        <v>1220.8679999999999</v>
      </c>
      <c r="O168" s="15">
        <v>269.81</v>
      </c>
      <c r="P168" s="1">
        <f t="shared" si="6"/>
        <v>3326.2369999999996</v>
      </c>
    </row>
    <row r="169" spans="2:24" x14ac:dyDescent="0.25">
      <c r="B169" s="15"/>
      <c r="C169" s="15" t="s">
        <v>21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43.944000000000003</v>
      </c>
      <c r="O169" s="15">
        <v>0</v>
      </c>
      <c r="P169" s="1">
        <f t="shared" si="6"/>
        <v>43.944000000000003</v>
      </c>
    </row>
    <row r="170" spans="2:24" x14ac:dyDescent="0.25">
      <c r="B170" s="24" t="s">
        <v>33</v>
      </c>
      <c r="C170" s="25"/>
      <c r="D170" s="19">
        <v>12052.791999999999</v>
      </c>
      <c r="E170" s="19">
        <v>13361.82</v>
      </c>
      <c r="F170" s="19">
        <v>6141.491</v>
      </c>
      <c r="G170" s="19">
        <v>3716.0880000000002</v>
      </c>
      <c r="H170" s="19">
        <v>587.90800000000002</v>
      </c>
      <c r="I170" s="19">
        <v>108.011</v>
      </c>
      <c r="J170" s="19">
        <v>0</v>
      </c>
      <c r="K170" s="19">
        <v>0</v>
      </c>
      <c r="L170" s="19">
        <v>651.91899999999998</v>
      </c>
      <c r="M170" s="19">
        <v>13323.641</v>
      </c>
      <c r="N170" s="19">
        <v>19261.843000000001</v>
      </c>
      <c r="O170" s="19">
        <v>14386.079</v>
      </c>
      <c r="P170" s="6">
        <f t="shared" si="6"/>
        <v>83591.592000000004</v>
      </c>
    </row>
    <row r="171" spans="2:24" x14ac:dyDescent="0.25">
      <c r="B171" s="15" t="s">
        <v>20</v>
      </c>
      <c r="C171" s="15" t="s">
        <v>2</v>
      </c>
      <c r="D171" s="15">
        <v>0</v>
      </c>
      <c r="E171" s="15">
        <v>0</v>
      </c>
      <c r="F171" s="15">
        <v>0</v>
      </c>
      <c r="G171" s="15">
        <v>131.37200000000001</v>
      </c>
      <c r="H171" s="15">
        <v>607.85199999999998</v>
      </c>
      <c r="I171" s="15">
        <v>531.43399999999997</v>
      </c>
      <c r="J171" s="15">
        <v>152.00299999999999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">
        <f t="shared" si="6"/>
        <v>1422.6609999999998</v>
      </c>
    </row>
    <row r="172" spans="2:24" x14ac:dyDescent="0.25">
      <c r="B172" s="15"/>
      <c r="C172" s="15" t="s">
        <v>3</v>
      </c>
      <c r="D172" s="15">
        <v>0</v>
      </c>
      <c r="E172" s="15">
        <v>217.65600000000001</v>
      </c>
      <c r="F172" s="15">
        <v>1519.067</v>
      </c>
      <c r="G172" s="15">
        <v>2353.431</v>
      </c>
      <c r="H172" s="15">
        <v>262.01299999999998</v>
      </c>
      <c r="I172" s="15">
        <v>793.54399999999998</v>
      </c>
      <c r="J172" s="15">
        <v>559.23599999999999</v>
      </c>
      <c r="K172" s="15">
        <v>376.20699999999999</v>
      </c>
      <c r="L172" s="15">
        <v>623.15599999999995</v>
      </c>
      <c r="M172" s="15">
        <v>557.88300000000004</v>
      </c>
      <c r="N172" s="15">
        <v>465.70299999999997</v>
      </c>
      <c r="O172" s="15">
        <v>383.029</v>
      </c>
      <c r="P172" s="1">
        <f t="shared" si="6"/>
        <v>8110.9250000000011</v>
      </c>
    </row>
    <row r="173" spans="2:24" x14ac:dyDescent="0.25">
      <c r="B173" s="15"/>
      <c r="C173" s="15" t="s">
        <v>4</v>
      </c>
      <c r="D173" s="15">
        <v>0</v>
      </c>
      <c r="E173" s="15">
        <v>30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">
        <f t="shared" si="6"/>
        <v>30</v>
      </c>
    </row>
    <row r="174" spans="2:24" x14ac:dyDescent="0.25">
      <c r="B174" s="15"/>
      <c r="C174" s="15" t="s">
        <v>17</v>
      </c>
      <c r="D174" s="15">
        <v>0</v>
      </c>
      <c r="E174" s="15">
        <v>0</v>
      </c>
      <c r="F174" s="15">
        <v>510.40899999999999</v>
      </c>
      <c r="G174" s="15">
        <v>519.39700000000005</v>
      </c>
      <c r="H174" s="15">
        <v>550.68399999999997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1">
        <f t="shared" si="6"/>
        <v>1580.49</v>
      </c>
    </row>
    <row r="175" spans="2:24" x14ac:dyDescent="0.25">
      <c r="B175" s="15"/>
      <c r="C175" s="15" t="s">
        <v>15</v>
      </c>
      <c r="D175" s="15">
        <v>1087.857</v>
      </c>
      <c r="E175" s="15">
        <v>1617.07</v>
      </c>
      <c r="F175" s="15">
        <v>2897.88</v>
      </c>
      <c r="G175" s="15">
        <v>2469.3249999999998</v>
      </c>
      <c r="H175" s="15">
        <v>6530.357</v>
      </c>
      <c r="I175" s="15">
        <v>7201.7139999999999</v>
      </c>
      <c r="J175" s="15">
        <v>9286.32</v>
      </c>
      <c r="K175" s="15">
        <v>8702.6759999999995</v>
      </c>
      <c r="L175" s="15">
        <v>7250.741</v>
      </c>
      <c r="M175" s="15">
        <v>5789.33</v>
      </c>
      <c r="N175" s="15">
        <v>1433.3019999999999</v>
      </c>
      <c r="O175" s="15">
        <v>286.12900000000002</v>
      </c>
      <c r="P175" s="1">
        <f t="shared" si="6"/>
        <v>54552.701000000008</v>
      </c>
    </row>
    <row r="176" spans="2:24" x14ac:dyDescent="0.25">
      <c r="B176" s="15"/>
      <c r="C176" s="15" t="s">
        <v>5</v>
      </c>
      <c r="D176" s="15">
        <v>0</v>
      </c>
      <c r="E176" s="15">
        <v>0</v>
      </c>
      <c r="F176" s="15">
        <v>755.12599999999998</v>
      </c>
      <c r="G176" s="15">
        <v>402.21300000000002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">
        <f t="shared" si="6"/>
        <v>1157.3389999999999</v>
      </c>
    </row>
    <row r="177" spans="2:16" x14ac:dyDescent="0.25">
      <c r="B177" s="15"/>
      <c r="C177" s="15" t="s">
        <v>13</v>
      </c>
      <c r="D177" s="15">
        <v>33027.478999999999</v>
      </c>
      <c r="E177" s="15">
        <v>32410.725999999999</v>
      </c>
      <c r="F177" s="15">
        <v>26493.153999999999</v>
      </c>
      <c r="G177" s="15">
        <v>15946.370999999999</v>
      </c>
      <c r="H177" s="15">
        <v>7383.3850000000002</v>
      </c>
      <c r="I177" s="15">
        <v>16889.010999999999</v>
      </c>
      <c r="J177" s="15">
        <v>6259.5469999999996</v>
      </c>
      <c r="K177" s="15">
        <v>2373.6489999999999</v>
      </c>
      <c r="L177" s="15">
        <v>4543.3379999999997</v>
      </c>
      <c r="M177" s="15">
        <v>6730.4340000000002</v>
      </c>
      <c r="N177" s="15">
        <v>4286.7259999999997</v>
      </c>
      <c r="O177" s="15">
        <v>4676.6750000000002</v>
      </c>
      <c r="P177" s="1">
        <f t="shared" si="6"/>
        <v>161020.49499999997</v>
      </c>
    </row>
    <row r="178" spans="2:16" x14ac:dyDescent="0.25">
      <c r="B178" s="15"/>
      <c r="C178" s="15" t="s">
        <v>23</v>
      </c>
      <c r="D178" s="15">
        <v>5640.3140000000003</v>
      </c>
      <c r="E178" s="15">
        <v>8728.8179999999993</v>
      </c>
      <c r="F178" s="15">
        <v>9590.9590000000007</v>
      </c>
      <c r="G178" s="15">
        <v>8855.6200000000008</v>
      </c>
      <c r="H178" s="15">
        <v>5754.8940000000002</v>
      </c>
      <c r="I178" s="15">
        <v>3909.5390000000002</v>
      </c>
      <c r="J178" s="15">
        <v>3631.9140000000002</v>
      </c>
      <c r="K178" s="15">
        <v>3896.5309999999999</v>
      </c>
      <c r="L178" s="15">
        <v>4918.9530000000004</v>
      </c>
      <c r="M178" s="15">
        <v>4456.701</v>
      </c>
      <c r="N178" s="15">
        <v>4177.6059999999998</v>
      </c>
      <c r="O178" s="15">
        <v>5120.6859999999997</v>
      </c>
      <c r="P178" s="1">
        <f t="shared" si="6"/>
        <v>68682.535000000003</v>
      </c>
    </row>
    <row r="179" spans="2:16" x14ac:dyDescent="0.25">
      <c r="B179" s="15"/>
      <c r="C179" s="15" t="s">
        <v>19</v>
      </c>
      <c r="D179" s="15">
        <v>0</v>
      </c>
      <c r="E179" s="15">
        <v>44.744</v>
      </c>
      <c r="F179" s="15">
        <v>464.572</v>
      </c>
      <c r="G179" s="15">
        <v>339.75099999999998</v>
      </c>
      <c r="H179" s="15">
        <v>420.54199999999997</v>
      </c>
      <c r="I179" s="15">
        <v>669.87599999999998</v>
      </c>
      <c r="J179" s="15">
        <v>0</v>
      </c>
      <c r="K179" s="15">
        <v>0</v>
      </c>
      <c r="L179" s="15">
        <v>0</v>
      </c>
      <c r="M179" s="15">
        <v>0</v>
      </c>
      <c r="N179" s="15">
        <v>155.321</v>
      </c>
      <c r="O179" s="15">
        <v>0</v>
      </c>
      <c r="P179" s="1">
        <f t="shared" si="6"/>
        <v>2094.806</v>
      </c>
    </row>
    <row r="180" spans="2:16" x14ac:dyDescent="0.25">
      <c r="B180" s="15"/>
      <c r="C180" s="15" t="s">
        <v>6</v>
      </c>
      <c r="D180" s="15">
        <v>0</v>
      </c>
      <c r="E180" s="15">
        <v>0</v>
      </c>
      <c r="F180" s="15">
        <v>0</v>
      </c>
      <c r="G180" s="15">
        <v>10</v>
      </c>
      <c r="H180" s="15">
        <v>10</v>
      </c>
      <c r="I180" s="15">
        <v>542.59199999999998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1">
        <f t="shared" si="6"/>
        <v>562.59199999999998</v>
      </c>
    </row>
    <row r="181" spans="2:16" x14ac:dyDescent="0.25">
      <c r="B181" s="15"/>
      <c r="C181" s="15" t="s">
        <v>7</v>
      </c>
      <c r="D181" s="15">
        <v>0</v>
      </c>
      <c r="E181" s="15">
        <v>0</v>
      </c>
      <c r="F181" s="15">
        <v>0</v>
      </c>
      <c r="G181" s="15">
        <v>0</v>
      </c>
      <c r="H181" s="15">
        <v>251.416</v>
      </c>
      <c r="I181" s="15">
        <v>4769.6959999999999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">
        <f t="shared" si="6"/>
        <v>5021.1120000000001</v>
      </c>
    </row>
    <row r="182" spans="2:16" x14ac:dyDescent="0.25">
      <c r="B182" s="15"/>
      <c r="C182" s="15" t="s">
        <v>8</v>
      </c>
      <c r="D182" s="15">
        <v>0</v>
      </c>
      <c r="E182" s="15">
        <v>0</v>
      </c>
      <c r="F182" s="15">
        <v>0</v>
      </c>
      <c r="G182" s="15">
        <v>60.427</v>
      </c>
      <c r="H182" s="15">
        <v>0</v>
      </c>
      <c r="I182" s="15">
        <v>0</v>
      </c>
      <c r="J182" s="15">
        <v>0</v>
      </c>
      <c r="K182" s="15">
        <v>158.953</v>
      </c>
      <c r="L182" s="15">
        <v>99.298000000000002</v>
      </c>
      <c r="M182" s="15">
        <v>0</v>
      </c>
      <c r="N182" s="15">
        <v>0</v>
      </c>
      <c r="O182" s="15">
        <v>0</v>
      </c>
      <c r="P182" s="1">
        <f t="shared" si="6"/>
        <v>318.678</v>
      </c>
    </row>
    <row r="183" spans="2:16" x14ac:dyDescent="0.25">
      <c r="B183" s="15"/>
      <c r="C183" s="15" t="s">
        <v>22</v>
      </c>
      <c r="D183" s="15">
        <v>7519.0940000000001</v>
      </c>
      <c r="E183" s="15">
        <v>7578.7049999999999</v>
      </c>
      <c r="F183" s="15">
        <v>13560.983</v>
      </c>
      <c r="G183" s="15">
        <v>17735.54</v>
      </c>
      <c r="H183" s="15">
        <v>12401.611000000001</v>
      </c>
      <c r="I183" s="15">
        <v>5059.6639999999998</v>
      </c>
      <c r="J183" s="15">
        <v>2437.2629999999999</v>
      </c>
      <c r="K183" s="15">
        <v>3175.0369999999998</v>
      </c>
      <c r="L183" s="15">
        <v>7931.9129999999996</v>
      </c>
      <c r="M183" s="15">
        <v>3963.2440000000001</v>
      </c>
      <c r="N183" s="15">
        <v>3388.962</v>
      </c>
      <c r="O183" s="15">
        <v>12699.918</v>
      </c>
      <c r="P183" s="1">
        <f t="shared" si="6"/>
        <v>97451.934000000008</v>
      </c>
    </row>
    <row r="184" spans="2:16" x14ac:dyDescent="0.25">
      <c r="B184" s="15"/>
      <c r="C184" s="15" t="s">
        <v>14</v>
      </c>
      <c r="D184" s="15">
        <v>21676.898000000001</v>
      </c>
      <c r="E184" s="15">
        <v>21999.674999999999</v>
      </c>
      <c r="F184" s="15">
        <v>16059.63</v>
      </c>
      <c r="G184" s="15">
        <v>13101.313</v>
      </c>
      <c r="H184" s="15">
        <v>16858.256000000001</v>
      </c>
      <c r="I184" s="15">
        <v>15944.474</v>
      </c>
      <c r="J184" s="15">
        <v>14254.52</v>
      </c>
      <c r="K184" s="15">
        <v>15234.653</v>
      </c>
      <c r="L184" s="15">
        <v>16222.704</v>
      </c>
      <c r="M184" s="15">
        <v>12073.591</v>
      </c>
      <c r="N184" s="15">
        <v>22822.756000000001</v>
      </c>
      <c r="O184" s="15">
        <v>18032.632000000001</v>
      </c>
      <c r="P184" s="1">
        <f t="shared" si="6"/>
        <v>204281.10199999998</v>
      </c>
    </row>
    <row r="185" spans="2:16" x14ac:dyDescent="0.25">
      <c r="B185" s="15"/>
      <c r="C185" s="15" t="s">
        <v>9</v>
      </c>
      <c r="D185" s="15">
        <v>0</v>
      </c>
      <c r="E185" s="15">
        <v>0</v>
      </c>
      <c r="F185" s="15">
        <v>0</v>
      </c>
      <c r="G185" s="15">
        <v>0</v>
      </c>
      <c r="H185" s="15">
        <v>135.56299999999999</v>
      </c>
      <c r="I185" s="15">
        <v>499.12900000000002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">
        <f t="shared" si="6"/>
        <v>634.69200000000001</v>
      </c>
    </row>
    <row r="186" spans="2:16" x14ac:dyDescent="0.25">
      <c r="B186" s="15"/>
      <c r="C186" s="15" t="s">
        <v>25</v>
      </c>
      <c r="D186" s="15">
        <v>1054.6569999999999</v>
      </c>
      <c r="E186" s="15">
        <v>1008.76</v>
      </c>
      <c r="F186" s="15">
        <v>2134.5250000000001</v>
      </c>
      <c r="G186" s="15">
        <v>948.61300000000006</v>
      </c>
      <c r="H186" s="15">
        <v>1222.3030000000001</v>
      </c>
      <c r="I186" s="15">
        <v>736.23099999999999</v>
      </c>
      <c r="J186" s="15">
        <v>1725.326</v>
      </c>
      <c r="K186" s="15">
        <v>1360.7550000000001</v>
      </c>
      <c r="L186" s="15">
        <v>809.73900000000003</v>
      </c>
      <c r="M186" s="15">
        <v>573.298</v>
      </c>
      <c r="N186" s="15">
        <v>576.63499999999999</v>
      </c>
      <c r="O186" s="15">
        <v>1425.105</v>
      </c>
      <c r="P186" s="1">
        <f t="shared" si="6"/>
        <v>13575.947000000002</v>
      </c>
    </row>
    <row r="187" spans="2:16" x14ac:dyDescent="0.25">
      <c r="B187" s="15"/>
      <c r="C187" s="15" t="s">
        <v>26</v>
      </c>
      <c r="D187" s="15">
        <v>219.464</v>
      </c>
      <c r="E187" s="15">
        <v>581.65300000000002</v>
      </c>
      <c r="F187" s="15">
        <v>1059.5050000000001</v>
      </c>
      <c r="G187" s="15">
        <v>1231.8219999999999</v>
      </c>
      <c r="H187" s="15">
        <v>1339.1769999999999</v>
      </c>
      <c r="I187" s="15">
        <v>1695.02</v>
      </c>
      <c r="J187" s="15">
        <v>1103.1859999999999</v>
      </c>
      <c r="K187" s="15">
        <v>988.73</v>
      </c>
      <c r="L187" s="15">
        <v>1426.2370000000001</v>
      </c>
      <c r="M187" s="15">
        <v>795.48400000000004</v>
      </c>
      <c r="N187" s="15">
        <v>469.61900000000003</v>
      </c>
      <c r="O187" s="15">
        <v>984.33900000000006</v>
      </c>
      <c r="P187" s="1">
        <f t="shared" si="6"/>
        <v>11894.235999999999</v>
      </c>
    </row>
    <row r="188" spans="2:16" x14ac:dyDescent="0.25">
      <c r="B188" s="15"/>
      <c r="C188" s="15" t="s">
        <v>10</v>
      </c>
      <c r="D188" s="15">
        <v>0</v>
      </c>
      <c r="E188" s="15">
        <v>0</v>
      </c>
      <c r="F188" s="15">
        <v>0</v>
      </c>
      <c r="G188" s="15">
        <v>463.52699999999999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1">
        <f t="shared" si="6"/>
        <v>463.52699999999999</v>
      </c>
    </row>
    <row r="189" spans="2:16" x14ac:dyDescent="0.25">
      <c r="B189" s="15"/>
      <c r="C189" s="15" t="s">
        <v>20</v>
      </c>
      <c r="D189" s="15">
        <v>585140.28899999999</v>
      </c>
      <c r="E189" s="15">
        <v>575639.92500000005</v>
      </c>
      <c r="F189" s="15">
        <v>537527.15800000005</v>
      </c>
      <c r="G189" s="15">
        <v>484796.55499999999</v>
      </c>
      <c r="H189" s="15">
        <v>524368.30599999998</v>
      </c>
      <c r="I189" s="15">
        <v>427944.41700000002</v>
      </c>
      <c r="J189" s="15">
        <v>402703.18300000002</v>
      </c>
      <c r="K189" s="15">
        <v>373578.76799999998</v>
      </c>
      <c r="L189" s="15">
        <v>374338.48100000003</v>
      </c>
      <c r="M189" s="15">
        <v>344858.66899999999</v>
      </c>
      <c r="N189" s="15">
        <v>337447.34399999998</v>
      </c>
      <c r="O189" s="15">
        <v>372584.48</v>
      </c>
      <c r="P189" s="1">
        <f t="shared" si="6"/>
        <v>5340927.5749999993</v>
      </c>
    </row>
    <row r="190" spans="2:16" x14ac:dyDescent="0.25">
      <c r="B190" s="15"/>
      <c r="C190" s="15" t="s">
        <v>21</v>
      </c>
      <c r="D190" s="15">
        <v>0</v>
      </c>
      <c r="E190" s="15">
        <v>0</v>
      </c>
      <c r="F190" s="15">
        <v>525.65700000000004</v>
      </c>
      <c r="G190" s="15">
        <v>298.51</v>
      </c>
      <c r="H190" s="15">
        <v>337.35</v>
      </c>
      <c r="I190" s="15">
        <v>329.67</v>
      </c>
      <c r="J190" s="15">
        <v>0</v>
      </c>
      <c r="K190" s="15">
        <v>0</v>
      </c>
      <c r="L190" s="15">
        <v>0</v>
      </c>
      <c r="M190" s="15">
        <v>0</v>
      </c>
      <c r="N190" s="15">
        <v>495.59100000000001</v>
      </c>
      <c r="O190" s="15">
        <v>241.59200000000001</v>
      </c>
      <c r="P190" s="1">
        <f t="shared" si="6"/>
        <v>2228.3700000000003</v>
      </c>
    </row>
    <row r="191" spans="2:16" x14ac:dyDescent="0.25">
      <c r="B191" s="24" t="s">
        <v>34</v>
      </c>
      <c r="C191" s="25"/>
      <c r="D191" s="19">
        <v>655366.05200000003</v>
      </c>
      <c r="E191" s="19">
        <v>649857.73199999996</v>
      </c>
      <c r="F191" s="19">
        <v>613098.625</v>
      </c>
      <c r="G191" s="19">
        <v>549663.78700000001</v>
      </c>
      <c r="H191" s="19">
        <v>578433.70900000003</v>
      </c>
      <c r="I191" s="19">
        <v>487516.011</v>
      </c>
      <c r="J191" s="19">
        <v>442112.49800000002</v>
      </c>
      <c r="K191" s="19">
        <v>409845.95899999997</v>
      </c>
      <c r="L191" s="19">
        <v>418164.56</v>
      </c>
      <c r="M191" s="19">
        <v>379798.63400000002</v>
      </c>
      <c r="N191" s="19">
        <v>375719.565</v>
      </c>
      <c r="O191" s="19">
        <v>416434.58500000002</v>
      </c>
      <c r="P191" s="6">
        <f t="shared" si="6"/>
        <v>5976011.7170000002</v>
      </c>
    </row>
    <row r="192" spans="2:16" x14ac:dyDescent="0.25">
      <c r="B192" s="15" t="s">
        <v>21</v>
      </c>
      <c r="C192" s="15" t="s">
        <v>2</v>
      </c>
      <c r="D192" s="15">
        <v>0</v>
      </c>
      <c r="E192" s="15">
        <v>0</v>
      </c>
      <c r="F192" s="15">
        <v>0</v>
      </c>
      <c r="G192" s="15">
        <v>0</v>
      </c>
      <c r="H192" s="15">
        <v>0</v>
      </c>
      <c r="I192" s="15">
        <v>59.405999999999999</v>
      </c>
      <c r="J192" s="15">
        <v>41.197000000000003</v>
      </c>
      <c r="K192" s="15">
        <v>488.29700000000003</v>
      </c>
      <c r="L192" s="15">
        <v>122.48099999999999</v>
      </c>
      <c r="M192" s="15">
        <v>118.596</v>
      </c>
      <c r="N192" s="15">
        <v>0</v>
      </c>
      <c r="O192" s="15">
        <v>0</v>
      </c>
      <c r="P192" s="1">
        <f t="shared" si="6"/>
        <v>829.97700000000009</v>
      </c>
    </row>
    <row r="193" spans="2:16" x14ac:dyDescent="0.25">
      <c r="B193" s="15"/>
      <c r="C193" s="15" t="s">
        <v>3</v>
      </c>
      <c r="D193" s="15">
        <v>181.422</v>
      </c>
      <c r="E193" s="15">
        <v>0</v>
      </c>
      <c r="F193" s="15">
        <v>34.744999999999997</v>
      </c>
      <c r="G193" s="15">
        <v>0</v>
      </c>
      <c r="H193" s="15">
        <v>118.938</v>
      </c>
      <c r="I193" s="15">
        <v>178.33199999999999</v>
      </c>
      <c r="J193" s="15">
        <v>178.28100000000001</v>
      </c>
      <c r="K193" s="15">
        <v>178.26900000000001</v>
      </c>
      <c r="L193" s="15">
        <v>57.368000000000002</v>
      </c>
      <c r="M193" s="15">
        <v>312.73899999999998</v>
      </c>
      <c r="N193" s="15">
        <v>223.01599999999999</v>
      </c>
      <c r="O193" s="15">
        <v>221.875</v>
      </c>
      <c r="P193" s="1">
        <f t="shared" si="6"/>
        <v>1684.9850000000001</v>
      </c>
    </row>
    <row r="194" spans="2:16" x14ac:dyDescent="0.25">
      <c r="B194" s="15"/>
      <c r="C194" s="15" t="s">
        <v>4</v>
      </c>
      <c r="D194" s="15">
        <v>746.40899999999999</v>
      </c>
      <c r="E194" s="15">
        <v>1345.42</v>
      </c>
      <c r="F194" s="15">
        <v>1356.53</v>
      </c>
      <c r="G194" s="15">
        <v>2126.6559999999999</v>
      </c>
      <c r="H194" s="15">
        <v>3199.386</v>
      </c>
      <c r="I194" s="15">
        <v>1861.8579999999999</v>
      </c>
      <c r="J194" s="15">
        <v>2579.1</v>
      </c>
      <c r="K194" s="15">
        <v>3222.944</v>
      </c>
      <c r="L194" s="15">
        <v>3556.2089999999998</v>
      </c>
      <c r="M194" s="15">
        <v>1890.9780000000001</v>
      </c>
      <c r="N194" s="15">
        <v>303.09199999999998</v>
      </c>
      <c r="O194" s="15">
        <v>0</v>
      </c>
      <c r="P194" s="1">
        <f t="shared" si="6"/>
        <v>22188.581999999999</v>
      </c>
    </row>
    <row r="195" spans="2:16" x14ac:dyDescent="0.25">
      <c r="B195" s="15"/>
      <c r="C195" s="15" t="s">
        <v>17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708.96600000000001</v>
      </c>
      <c r="M195" s="15">
        <v>3203.518</v>
      </c>
      <c r="N195" s="15">
        <v>590.82899999999995</v>
      </c>
      <c r="O195" s="15">
        <v>0</v>
      </c>
      <c r="P195" s="1">
        <f t="shared" si="6"/>
        <v>4503.3130000000001</v>
      </c>
    </row>
    <row r="196" spans="2:16" x14ac:dyDescent="0.25">
      <c r="B196" s="15"/>
      <c r="C196" s="15" t="s">
        <v>5</v>
      </c>
      <c r="D196" s="15">
        <v>1597.443</v>
      </c>
      <c r="E196" s="15">
        <v>1196.691</v>
      </c>
      <c r="F196" s="15">
        <v>1394.201</v>
      </c>
      <c r="G196" s="15">
        <v>611.06200000000001</v>
      </c>
      <c r="H196" s="15">
        <v>627.255</v>
      </c>
      <c r="I196" s="15">
        <v>775.09900000000005</v>
      </c>
      <c r="J196" s="15">
        <v>850.6</v>
      </c>
      <c r="K196" s="15">
        <v>477.78500000000003</v>
      </c>
      <c r="L196" s="15">
        <v>1080.2370000000001</v>
      </c>
      <c r="M196" s="15">
        <v>1962.758</v>
      </c>
      <c r="N196" s="15">
        <v>1592.0889999999999</v>
      </c>
      <c r="O196" s="15">
        <v>1683.3209999999999</v>
      </c>
      <c r="P196" s="1">
        <f t="shared" si="6"/>
        <v>13848.540999999999</v>
      </c>
    </row>
    <row r="197" spans="2:16" x14ac:dyDescent="0.25">
      <c r="B197" s="15"/>
      <c r="C197" s="15" t="s">
        <v>19</v>
      </c>
      <c r="D197" s="15">
        <v>1261.1210000000001</v>
      </c>
      <c r="E197" s="15">
        <v>942.60500000000002</v>
      </c>
      <c r="F197" s="15">
        <v>1915.8789999999999</v>
      </c>
      <c r="G197" s="15">
        <v>1885.741</v>
      </c>
      <c r="H197" s="15">
        <v>1886.319</v>
      </c>
      <c r="I197" s="15">
        <v>773.28599999999994</v>
      </c>
      <c r="J197" s="15">
        <v>1121.009</v>
      </c>
      <c r="K197" s="15">
        <v>178.34399999999999</v>
      </c>
      <c r="L197" s="15">
        <v>830.55899999999997</v>
      </c>
      <c r="M197" s="15">
        <v>1698.645</v>
      </c>
      <c r="N197" s="15">
        <v>533.52800000000002</v>
      </c>
      <c r="O197" s="15">
        <v>1514.674</v>
      </c>
      <c r="P197" s="1">
        <f t="shared" si="6"/>
        <v>14541.71</v>
      </c>
    </row>
    <row r="198" spans="2:16" x14ac:dyDescent="0.25">
      <c r="B198" s="15"/>
      <c r="C198" s="15" t="s">
        <v>6</v>
      </c>
      <c r="D198" s="15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v>178.047</v>
      </c>
      <c r="J198" s="15">
        <v>219.37</v>
      </c>
      <c r="K198" s="15">
        <v>58.982999999999997</v>
      </c>
      <c r="L198" s="15">
        <v>0</v>
      </c>
      <c r="M198" s="15">
        <v>0</v>
      </c>
      <c r="N198" s="15">
        <v>0</v>
      </c>
      <c r="O198" s="15">
        <v>0</v>
      </c>
      <c r="P198" s="1">
        <f t="shared" si="6"/>
        <v>456.40000000000003</v>
      </c>
    </row>
    <row r="199" spans="2:16" x14ac:dyDescent="0.25">
      <c r="B199" s="15"/>
      <c r="C199" s="15" t="s">
        <v>7</v>
      </c>
      <c r="D199" s="15">
        <v>0</v>
      </c>
      <c r="E199" s="15">
        <v>0</v>
      </c>
      <c r="F199" s="15">
        <v>59.643000000000001</v>
      </c>
      <c r="G199" s="15">
        <v>0</v>
      </c>
      <c r="H199" s="15">
        <v>0</v>
      </c>
      <c r="I199" s="15">
        <v>0</v>
      </c>
      <c r="J199" s="15">
        <v>1792.3820000000001</v>
      </c>
      <c r="K199" s="15">
        <v>1510.433</v>
      </c>
      <c r="L199" s="15">
        <v>241.297</v>
      </c>
      <c r="M199" s="15">
        <v>0</v>
      </c>
      <c r="N199" s="15">
        <v>0</v>
      </c>
      <c r="O199" s="15">
        <v>0</v>
      </c>
      <c r="P199" s="1">
        <f t="shared" si="6"/>
        <v>3603.7550000000001</v>
      </c>
    </row>
    <row r="200" spans="2:16" x14ac:dyDescent="0.25">
      <c r="B200" s="15"/>
      <c r="C200" s="15" t="s">
        <v>8</v>
      </c>
      <c r="D200" s="15">
        <v>693.99900000000002</v>
      </c>
      <c r="E200" s="15">
        <v>899.80700000000002</v>
      </c>
      <c r="F200" s="15">
        <v>3519.8530000000001</v>
      </c>
      <c r="G200" s="15">
        <v>2208.7860000000001</v>
      </c>
      <c r="H200" s="15">
        <v>2514.933</v>
      </c>
      <c r="I200" s="15">
        <v>2047.0509999999999</v>
      </c>
      <c r="J200" s="15">
        <v>1783.326</v>
      </c>
      <c r="K200" s="15">
        <v>1742.76</v>
      </c>
      <c r="L200" s="15">
        <v>2195.7020000000002</v>
      </c>
      <c r="M200" s="15">
        <v>2386.1759999999999</v>
      </c>
      <c r="N200" s="15">
        <v>1748.3979999999999</v>
      </c>
      <c r="O200" s="15">
        <v>598.61699999999996</v>
      </c>
      <c r="P200" s="1">
        <f t="shared" si="6"/>
        <v>22339.407999999999</v>
      </c>
    </row>
    <row r="201" spans="2:16" x14ac:dyDescent="0.25">
      <c r="B201" s="15"/>
      <c r="C201" s="15" t="s">
        <v>9</v>
      </c>
      <c r="D201" s="15">
        <v>0</v>
      </c>
      <c r="E201" s="15">
        <v>0</v>
      </c>
      <c r="F201" s="15">
        <v>59.643000000000001</v>
      </c>
      <c r="G201" s="15">
        <v>184.208</v>
      </c>
      <c r="H201" s="15">
        <v>0</v>
      </c>
      <c r="I201" s="15">
        <v>0</v>
      </c>
      <c r="J201" s="15">
        <v>641.31299999999999</v>
      </c>
      <c r="K201" s="15">
        <v>1363.5070000000001</v>
      </c>
      <c r="L201" s="15">
        <v>118.563</v>
      </c>
      <c r="M201" s="15">
        <v>0</v>
      </c>
      <c r="N201" s="15">
        <v>0</v>
      </c>
      <c r="O201" s="15">
        <v>0</v>
      </c>
      <c r="P201" s="1">
        <f t="shared" si="6"/>
        <v>2367.2340000000004</v>
      </c>
    </row>
    <row r="202" spans="2:16" x14ac:dyDescent="0.25">
      <c r="B202" s="15"/>
      <c r="C202" s="15" t="s">
        <v>10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118.797</v>
      </c>
      <c r="L202" s="15">
        <v>179.983</v>
      </c>
      <c r="M202" s="15">
        <v>0</v>
      </c>
      <c r="N202" s="15">
        <v>0</v>
      </c>
      <c r="O202" s="15">
        <v>0</v>
      </c>
      <c r="P202" s="1">
        <f t="shared" si="6"/>
        <v>298.77999999999997</v>
      </c>
    </row>
    <row r="203" spans="2:16" x14ac:dyDescent="0.25">
      <c r="B203" s="15"/>
      <c r="C203" s="15" t="s">
        <v>21</v>
      </c>
      <c r="D203" s="15">
        <v>643.16499999999996</v>
      </c>
      <c r="E203" s="15">
        <v>223.74600000000001</v>
      </c>
      <c r="F203" s="15">
        <v>756.55200000000002</v>
      </c>
      <c r="G203" s="15">
        <v>703.77800000000002</v>
      </c>
      <c r="H203" s="15">
        <v>296.73599999999999</v>
      </c>
      <c r="I203" s="15">
        <v>119.01600000000001</v>
      </c>
      <c r="J203" s="15">
        <v>1073.087</v>
      </c>
      <c r="K203" s="15">
        <v>1119.5</v>
      </c>
      <c r="L203" s="15">
        <v>2147.0790000000002</v>
      </c>
      <c r="M203" s="15">
        <v>1663.798</v>
      </c>
      <c r="N203" s="15">
        <v>1012.677</v>
      </c>
      <c r="O203" s="15">
        <v>1845.0250000000001</v>
      </c>
      <c r="P203" s="1">
        <f t="shared" si="6"/>
        <v>11604.159</v>
      </c>
    </row>
    <row r="204" spans="2:16" x14ac:dyDescent="0.25">
      <c r="B204" s="24" t="s">
        <v>32</v>
      </c>
      <c r="C204" s="25"/>
      <c r="D204" s="19">
        <v>5123.5590000000002</v>
      </c>
      <c r="E204" s="19">
        <v>4608.2690000000002</v>
      </c>
      <c r="F204" s="19">
        <v>9097.0460000000003</v>
      </c>
      <c r="G204" s="19">
        <v>7720.2309999999998</v>
      </c>
      <c r="H204" s="19">
        <v>8643.5669999999991</v>
      </c>
      <c r="I204" s="19">
        <v>5992.0950000000003</v>
      </c>
      <c r="J204" s="19">
        <v>10279.665000000001</v>
      </c>
      <c r="K204" s="19">
        <v>10459.619000000001</v>
      </c>
      <c r="L204" s="19">
        <v>11238.444</v>
      </c>
      <c r="M204" s="19">
        <v>13237.208000000001</v>
      </c>
      <c r="N204" s="19">
        <v>6003.6289999999999</v>
      </c>
      <c r="O204" s="19">
        <v>5863.5119999999997</v>
      </c>
      <c r="P204" s="6">
        <f t="shared" si="6"/>
        <v>98266.844000000012</v>
      </c>
    </row>
    <row r="205" spans="2:16" x14ac:dyDescent="0.25">
      <c r="B205" s="21" t="s">
        <v>30</v>
      </c>
      <c r="C205" s="22"/>
      <c r="D205" s="7">
        <f>D204+D191+D170+D158+D143+D135+D133+D127+D125+D112+D106+D104+D80+D71+D55+D52+D32+D29+D27+D24+D22</f>
        <v>1706699.7349999999</v>
      </c>
      <c r="E205" s="7">
        <f t="shared" ref="E205:O205" si="7">E204+E191+E170+E158+E143+E135+E133+E127+E125+E112+E106+E104+E80+E71+E55+E52+E32+E29+E27+E24+E22</f>
        <v>1610159.8999999997</v>
      </c>
      <c r="F205" s="7">
        <f t="shared" si="7"/>
        <v>1519403.3920000002</v>
      </c>
      <c r="G205" s="7">
        <f t="shared" si="7"/>
        <v>1466992.442</v>
      </c>
      <c r="H205" s="7">
        <f t="shared" si="7"/>
        <v>1490013.2840000007</v>
      </c>
      <c r="I205" s="7">
        <f t="shared" si="7"/>
        <v>1315350.615</v>
      </c>
      <c r="J205" s="7">
        <f t="shared" si="7"/>
        <v>1353246.3770000001</v>
      </c>
      <c r="K205" s="7">
        <f t="shared" si="7"/>
        <v>1329475.3439999998</v>
      </c>
      <c r="L205" s="7">
        <f t="shared" si="7"/>
        <v>1270421.9080000001</v>
      </c>
      <c r="M205" s="7">
        <f t="shared" si="7"/>
        <v>1249337.4300000002</v>
      </c>
      <c r="N205" s="7">
        <f t="shared" si="7"/>
        <v>1142245.3090000001</v>
      </c>
      <c r="O205" s="7">
        <f t="shared" si="7"/>
        <v>1246686.9140000001</v>
      </c>
      <c r="P205" s="7">
        <f t="shared" si="6"/>
        <v>16700032.650000002</v>
      </c>
    </row>
  </sheetData>
  <mergeCells count="25">
    <mergeCell ref="B170:C170"/>
    <mergeCell ref="B191:C191"/>
    <mergeCell ref="B204:C204"/>
    <mergeCell ref="B2:D2"/>
    <mergeCell ref="B3:E3"/>
    <mergeCell ref="B133:C133"/>
    <mergeCell ref="B135:C135"/>
    <mergeCell ref="B143:C143"/>
    <mergeCell ref="B158:C158"/>
    <mergeCell ref="O3:P3"/>
    <mergeCell ref="B205:C205"/>
    <mergeCell ref="B22:C22"/>
    <mergeCell ref="B29:C29"/>
    <mergeCell ref="B32:C32"/>
    <mergeCell ref="B52:C52"/>
    <mergeCell ref="B55:C55"/>
    <mergeCell ref="B71:C71"/>
    <mergeCell ref="B80:C80"/>
    <mergeCell ref="B104:C104"/>
    <mergeCell ref="B106:C106"/>
    <mergeCell ref="B112:C112"/>
    <mergeCell ref="B27:C27"/>
    <mergeCell ref="B125:C125"/>
    <mergeCell ref="B127:C127"/>
    <mergeCell ref="B24:C24"/>
  </mergeCells>
  <conditionalFormatting sqref="P14">
    <cfRule type="cellIs" dxfId="54" priority="103" operator="equal">
      <formula>0</formula>
    </cfRule>
  </conditionalFormatting>
  <conditionalFormatting sqref="P24">
    <cfRule type="cellIs" dxfId="53" priority="82" operator="equal">
      <formula>0</formula>
    </cfRule>
  </conditionalFormatting>
  <conditionalFormatting sqref="P27">
    <cfRule type="cellIs" dxfId="52" priority="81" operator="equal">
      <formula>0</formula>
    </cfRule>
  </conditionalFormatting>
  <conditionalFormatting sqref="P45">
    <cfRule type="cellIs" dxfId="51" priority="80" operator="equal">
      <formula>0</formula>
    </cfRule>
  </conditionalFormatting>
  <conditionalFormatting sqref="P51">
    <cfRule type="cellIs" dxfId="50" priority="79" operator="equal">
      <formula>0</formula>
    </cfRule>
  </conditionalFormatting>
  <conditionalFormatting sqref="P69">
    <cfRule type="cellIs" dxfId="49" priority="78" operator="equal">
      <formula>0</formula>
    </cfRule>
  </conditionalFormatting>
  <conditionalFormatting sqref="P88">
    <cfRule type="cellIs" dxfId="48" priority="76" operator="equal">
      <formula>0</formula>
    </cfRule>
  </conditionalFormatting>
  <conditionalFormatting sqref="P91">
    <cfRule type="cellIs" dxfId="47" priority="75" operator="equal">
      <formula>0</formula>
    </cfRule>
  </conditionalFormatting>
  <conditionalFormatting sqref="P102">
    <cfRule type="cellIs" dxfId="46" priority="74" operator="equal">
      <formula>0</formula>
    </cfRule>
  </conditionalFormatting>
  <conditionalFormatting sqref="P112">
    <cfRule type="cellIs" dxfId="45" priority="73" operator="equal">
      <formula>0</formula>
    </cfRule>
  </conditionalFormatting>
  <conditionalFormatting sqref="P116">
    <cfRule type="cellIs" dxfId="44" priority="72" operator="equal">
      <formula>0</formula>
    </cfRule>
  </conditionalFormatting>
  <conditionalFormatting sqref="P121">
    <cfRule type="cellIs" dxfId="43" priority="71" operator="equal">
      <formula>0</formula>
    </cfRule>
  </conditionalFormatting>
  <conditionalFormatting sqref="P123">
    <cfRule type="cellIs" dxfId="42" priority="70" operator="equal">
      <formula>0</formula>
    </cfRule>
  </conditionalFormatting>
  <conditionalFormatting sqref="P128">
    <cfRule type="cellIs" dxfId="41" priority="69" operator="equal">
      <formula>0</formula>
    </cfRule>
  </conditionalFormatting>
  <conditionalFormatting sqref="P130">
    <cfRule type="cellIs" dxfId="40" priority="68" operator="equal">
      <formula>0</formula>
    </cfRule>
  </conditionalFormatting>
  <conditionalFormatting sqref="P132">
    <cfRule type="cellIs" dxfId="39" priority="67" operator="equal">
      <formula>0</formula>
    </cfRule>
  </conditionalFormatting>
  <conditionalFormatting sqref="P135">
    <cfRule type="cellIs" dxfId="38" priority="66" operator="equal">
      <formula>0</formula>
    </cfRule>
  </conditionalFormatting>
  <conditionalFormatting sqref="P156">
    <cfRule type="cellIs" dxfId="37" priority="65" operator="equal">
      <formula>0</formula>
    </cfRule>
  </conditionalFormatting>
  <conditionalFormatting sqref="P165">
    <cfRule type="cellIs" dxfId="36" priority="64" operator="equal">
      <formula>0</formula>
    </cfRule>
  </conditionalFormatting>
  <conditionalFormatting sqref="B6:C21 B23:C23 B25:C26 B28:C28 B30:C31 B33:C51 B53:C54 B56:C70 B72:C79 B81:C103 B105:C105 B107:C111 B113:C124 B126:C126 B128:C132 B134:C134 B136:C142 B144:C157 B159:C169 B171:C190 B192:C203">
    <cfRule type="cellIs" dxfId="35" priority="23" operator="equal">
      <formula>0</formula>
    </cfRule>
  </conditionalFormatting>
  <conditionalFormatting sqref="D6:O204">
    <cfRule type="cellIs" dxfId="34" priority="22" operator="equal">
      <formula>0</formula>
    </cfRule>
  </conditionalFormatting>
  <conditionalFormatting sqref="B22">
    <cfRule type="cellIs" dxfId="33" priority="21" operator="equal">
      <formula>0</formula>
    </cfRule>
  </conditionalFormatting>
  <conditionalFormatting sqref="B24">
    <cfRule type="cellIs" dxfId="32" priority="20" operator="equal">
      <formula>0</formula>
    </cfRule>
  </conditionalFormatting>
  <conditionalFormatting sqref="B27">
    <cfRule type="cellIs" dxfId="31" priority="19" operator="equal">
      <formula>0</formula>
    </cfRule>
  </conditionalFormatting>
  <conditionalFormatting sqref="B29">
    <cfRule type="cellIs" dxfId="30" priority="18" operator="equal">
      <formula>0</formula>
    </cfRule>
  </conditionalFormatting>
  <conditionalFormatting sqref="B32">
    <cfRule type="cellIs" dxfId="29" priority="17" operator="equal">
      <formula>0</formula>
    </cfRule>
  </conditionalFormatting>
  <conditionalFormatting sqref="B52">
    <cfRule type="cellIs" dxfId="28" priority="16" operator="equal">
      <formula>0</formula>
    </cfRule>
  </conditionalFormatting>
  <conditionalFormatting sqref="B55">
    <cfRule type="cellIs" dxfId="27" priority="15" operator="equal">
      <formula>0</formula>
    </cfRule>
  </conditionalFormatting>
  <conditionalFormatting sqref="B71">
    <cfRule type="cellIs" dxfId="26" priority="14" operator="equal">
      <formula>0</formula>
    </cfRule>
  </conditionalFormatting>
  <conditionalFormatting sqref="B80">
    <cfRule type="cellIs" dxfId="25" priority="13" operator="equal">
      <formula>0</formula>
    </cfRule>
  </conditionalFormatting>
  <conditionalFormatting sqref="B104">
    <cfRule type="cellIs" dxfId="24" priority="12" operator="equal">
      <formula>0</formula>
    </cfRule>
  </conditionalFormatting>
  <conditionalFormatting sqref="B106">
    <cfRule type="cellIs" dxfId="23" priority="11" operator="equal">
      <formula>0</formula>
    </cfRule>
  </conditionalFormatting>
  <conditionalFormatting sqref="B112">
    <cfRule type="cellIs" dxfId="22" priority="10" operator="equal">
      <formula>0</formula>
    </cfRule>
  </conditionalFormatting>
  <conditionalFormatting sqref="B125">
    <cfRule type="cellIs" dxfId="21" priority="9" operator="equal">
      <formula>0</formula>
    </cfRule>
  </conditionalFormatting>
  <conditionalFormatting sqref="B127">
    <cfRule type="cellIs" dxfId="20" priority="8" operator="equal">
      <formula>0</formula>
    </cfRule>
  </conditionalFormatting>
  <conditionalFormatting sqref="B133">
    <cfRule type="cellIs" dxfId="19" priority="7" operator="equal">
      <formula>0</formula>
    </cfRule>
  </conditionalFormatting>
  <conditionalFormatting sqref="B135">
    <cfRule type="cellIs" dxfId="18" priority="6" operator="equal">
      <formula>0</formula>
    </cfRule>
  </conditionalFormatting>
  <conditionalFormatting sqref="B143">
    <cfRule type="cellIs" dxfId="17" priority="5" operator="equal">
      <formula>0</formula>
    </cfRule>
  </conditionalFormatting>
  <conditionalFormatting sqref="B158">
    <cfRule type="cellIs" dxfId="16" priority="4" operator="equal">
      <formula>0</formula>
    </cfRule>
  </conditionalFormatting>
  <conditionalFormatting sqref="B170">
    <cfRule type="cellIs" dxfId="15" priority="3" operator="equal">
      <formula>0</formula>
    </cfRule>
  </conditionalFormatting>
  <conditionalFormatting sqref="B191">
    <cfRule type="cellIs" dxfId="14" priority="2" operator="equal">
      <formula>0</formula>
    </cfRule>
  </conditionalFormatting>
  <conditionalFormatting sqref="B204">
    <cfRule type="cellIs" dxfId="13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D59B-6918-4856-8E6F-5A80F441BEF8}">
  <dimension ref="B2:Y32"/>
  <sheetViews>
    <sheetView workbookViewId="0">
      <selection activeCell="B11" sqref="B11:C11"/>
    </sheetView>
  </sheetViews>
  <sheetFormatPr defaultRowHeight="15" x14ac:dyDescent="0.25"/>
  <cols>
    <col min="1" max="1" width="3.7109375" customWidth="1"/>
    <col min="2" max="2" width="15.85546875" style="2" bestFit="1" customWidth="1"/>
    <col min="3" max="3" width="15.5703125" bestFit="1" customWidth="1"/>
    <col min="4" max="11" width="12.5703125" bestFit="1" customWidth="1"/>
    <col min="12" max="12" width="14.28515625" bestFit="1" customWidth="1"/>
    <col min="13" max="15" width="12.5703125" bestFit="1" customWidth="1"/>
    <col min="16" max="16" width="13.85546875" bestFit="1" customWidth="1"/>
    <col min="20" max="24" width="9.28515625" bestFit="1" customWidth="1"/>
    <col min="25" max="25" width="9.5703125" bestFit="1" customWidth="1"/>
  </cols>
  <sheetData>
    <row r="2" spans="2:25" x14ac:dyDescent="0.25">
      <c r="B2" s="26" t="s">
        <v>28</v>
      </c>
      <c r="C2" s="26"/>
      <c r="D2" s="26"/>
      <c r="E2" s="2"/>
    </row>
    <row r="3" spans="2:25" x14ac:dyDescent="0.25">
      <c r="B3" s="26" t="s">
        <v>53</v>
      </c>
      <c r="C3" s="26"/>
      <c r="D3" s="26"/>
      <c r="E3" s="26"/>
      <c r="M3" s="10"/>
      <c r="N3" s="10"/>
      <c r="O3" s="23" t="s">
        <v>48</v>
      </c>
      <c r="P3" s="23"/>
    </row>
    <row r="5" spans="2:25" x14ac:dyDescent="0.25">
      <c r="B5" s="5" t="s">
        <v>54</v>
      </c>
      <c r="C5" s="3" t="s">
        <v>55</v>
      </c>
      <c r="D5" s="4">
        <v>44197</v>
      </c>
      <c r="E5" s="4">
        <v>44228</v>
      </c>
      <c r="F5" s="4">
        <v>44256</v>
      </c>
      <c r="G5" s="4">
        <v>44287</v>
      </c>
      <c r="H5" s="4">
        <v>44317</v>
      </c>
      <c r="I5" s="4">
        <v>44348</v>
      </c>
      <c r="J5" s="4">
        <v>44378</v>
      </c>
      <c r="K5" s="4">
        <v>44409</v>
      </c>
      <c r="L5" s="4">
        <v>44440</v>
      </c>
      <c r="M5" s="4">
        <v>44470</v>
      </c>
      <c r="N5" s="4">
        <v>44501</v>
      </c>
      <c r="O5" s="4">
        <v>44531</v>
      </c>
      <c r="P5" s="3" t="s">
        <v>30</v>
      </c>
    </row>
    <row r="6" spans="2:25" x14ac:dyDescent="0.25">
      <c r="B6" s="15" t="s">
        <v>60</v>
      </c>
      <c r="C6" s="15" t="s">
        <v>60</v>
      </c>
      <c r="D6" s="17">
        <v>99715.914999999994</v>
      </c>
      <c r="E6" s="17">
        <v>80414.187000000005</v>
      </c>
      <c r="F6" s="17">
        <v>74263.716</v>
      </c>
      <c r="G6" s="17">
        <v>72722.778999999995</v>
      </c>
      <c r="H6" s="17">
        <v>91923.165999999997</v>
      </c>
      <c r="I6" s="17">
        <v>107091.511</v>
      </c>
      <c r="J6" s="17">
        <v>114978.70699999999</v>
      </c>
      <c r="K6" s="17">
        <v>130380.682</v>
      </c>
      <c r="L6" s="17">
        <v>128063.077</v>
      </c>
      <c r="M6" s="17">
        <v>123742.66</v>
      </c>
      <c r="N6" s="17">
        <v>127445.56200000001</v>
      </c>
      <c r="O6" s="17">
        <v>131901.17800000001</v>
      </c>
      <c r="P6" s="1">
        <f t="shared" ref="P6:P29" si="0">SUM(D6:O6)</f>
        <v>1282643.1400000001</v>
      </c>
      <c r="Q6" s="2"/>
      <c r="T6" s="8"/>
      <c r="U6" s="8"/>
      <c r="V6" s="8"/>
      <c r="W6" s="8"/>
      <c r="X6" s="8"/>
      <c r="Y6" s="8"/>
    </row>
    <row r="7" spans="2:25" x14ac:dyDescent="0.25">
      <c r="B7" s="15"/>
      <c r="C7" s="15" t="s">
        <v>58</v>
      </c>
      <c r="D7" s="17">
        <v>66381.732000000004</v>
      </c>
      <c r="E7" s="17">
        <v>46590.625999999997</v>
      </c>
      <c r="F7" s="17">
        <v>51809.315000000002</v>
      </c>
      <c r="G7" s="17">
        <v>45948.493000000002</v>
      </c>
      <c r="H7" s="17">
        <v>65503.597000000002</v>
      </c>
      <c r="I7" s="17">
        <v>74105.899000000005</v>
      </c>
      <c r="J7" s="17">
        <v>69080.148000000001</v>
      </c>
      <c r="K7" s="17">
        <v>68581.191999999995</v>
      </c>
      <c r="L7" s="17">
        <v>66143.035000000003</v>
      </c>
      <c r="M7" s="17">
        <v>64764.184000000001</v>
      </c>
      <c r="N7" s="17">
        <v>65509.288</v>
      </c>
      <c r="O7" s="17">
        <v>54701.908000000003</v>
      </c>
      <c r="P7" s="1">
        <f t="shared" si="0"/>
        <v>739119.41700000013</v>
      </c>
      <c r="Q7" s="2"/>
      <c r="T7" s="8"/>
      <c r="U7" s="8"/>
      <c r="V7" s="8"/>
      <c r="W7" s="8"/>
      <c r="X7" s="8"/>
      <c r="Y7" s="8"/>
    </row>
    <row r="8" spans="2:25" x14ac:dyDescent="0.25">
      <c r="B8" s="15"/>
      <c r="C8" s="15" t="s">
        <v>56</v>
      </c>
      <c r="D8" s="17">
        <v>20990.591</v>
      </c>
      <c r="E8" s="17">
        <v>16676.314999999999</v>
      </c>
      <c r="F8" s="17">
        <v>10276.499</v>
      </c>
      <c r="G8" s="17">
        <v>11484.905000000001</v>
      </c>
      <c r="H8" s="17">
        <v>26386.828000000001</v>
      </c>
      <c r="I8" s="17">
        <v>38015.150999999998</v>
      </c>
      <c r="J8" s="17">
        <v>35139.743000000002</v>
      </c>
      <c r="K8" s="17">
        <v>28419.753000000001</v>
      </c>
      <c r="L8" s="17">
        <v>30170.065999999999</v>
      </c>
      <c r="M8" s="17">
        <v>20357.616000000002</v>
      </c>
      <c r="N8" s="17">
        <v>18379.628000000001</v>
      </c>
      <c r="O8" s="17">
        <v>20242.591</v>
      </c>
      <c r="P8" s="1">
        <f t="shared" si="0"/>
        <v>276539.68599999999</v>
      </c>
      <c r="Q8" s="2"/>
      <c r="T8" s="8"/>
      <c r="U8" s="8"/>
      <c r="V8" s="8"/>
      <c r="W8" s="8"/>
      <c r="X8" s="8"/>
      <c r="Y8" s="8"/>
    </row>
    <row r="9" spans="2:25" x14ac:dyDescent="0.25">
      <c r="B9" s="15"/>
      <c r="C9" s="15" t="s">
        <v>62</v>
      </c>
      <c r="D9" s="17">
        <v>38433.82</v>
      </c>
      <c r="E9" s="17">
        <v>34122.366999999998</v>
      </c>
      <c r="F9" s="17">
        <v>34072.326000000001</v>
      </c>
      <c r="G9" s="17">
        <v>40700.057999999997</v>
      </c>
      <c r="H9" s="17">
        <v>42186.82</v>
      </c>
      <c r="I9" s="17">
        <v>48811.887000000002</v>
      </c>
      <c r="J9" s="17">
        <v>58483.593999999997</v>
      </c>
      <c r="K9" s="17">
        <v>57422.000999999997</v>
      </c>
      <c r="L9" s="17">
        <v>54695.608999999997</v>
      </c>
      <c r="M9" s="17">
        <v>50225.37</v>
      </c>
      <c r="N9" s="17">
        <v>43362.788</v>
      </c>
      <c r="O9" s="17">
        <v>43978.06</v>
      </c>
      <c r="P9" s="1">
        <f t="shared" si="0"/>
        <v>546494.69999999995</v>
      </c>
      <c r="Q9" s="2"/>
      <c r="T9" s="8"/>
      <c r="U9" s="8"/>
      <c r="V9" s="8"/>
      <c r="W9" s="8"/>
      <c r="X9" s="8"/>
      <c r="Y9" s="8"/>
    </row>
    <row r="10" spans="2:25" x14ac:dyDescent="0.25">
      <c r="B10" s="15"/>
      <c r="C10" s="15" t="s">
        <v>10</v>
      </c>
      <c r="D10" s="17">
        <v>7761.35</v>
      </c>
      <c r="E10" s="17">
        <v>12666.518</v>
      </c>
      <c r="F10" s="17">
        <v>24252.52</v>
      </c>
      <c r="G10" s="17">
        <v>10084.679</v>
      </c>
      <c r="H10" s="17">
        <v>18952.612000000001</v>
      </c>
      <c r="I10" s="17">
        <v>22719.698</v>
      </c>
      <c r="J10" s="17">
        <v>43945.896999999997</v>
      </c>
      <c r="K10" s="17">
        <v>15883.746999999999</v>
      </c>
      <c r="L10" s="17">
        <v>24277.89</v>
      </c>
      <c r="M10" s="17">
        <v>29394.364000000001</v>
      </c>
      <c r="N10" s="17">
        <v>38033.394999999997</v>
      </c>
      <c r="O10" s="17">
        <v>23605.252</v>
      </c>
      <c r="P10" s="1">
        <f t="shared" si="0"/>
        <v>271577.92200000002</v>
      </c>
      <c r="Q10" s="2"/>
      <c r="T10" s="8"/>
      <c r="U10" s="8"/>
      <c r="V10" s="8"/>
      <c r="W10" s="8"/>
      <c r="X10" s="8"/>
      <c r="Y10" s="8"/>
    </row>
    <row r="11" spans="2:25" x14ac:dyDescent="0.25">
      <c r="B11" s="24" t="s">
        <v>61</v>
      </c>
      <c r="C11" s="25"/>
      <c r="D11" s="18">
        <v>233283.408</v>
      </c>
      <c r="E11" s="18">
        <v>190470.01300000001</v>
      </c>
      <c r="F11" s="18">
        <v>194674.37599999999</v>
      </c>
      <c r="G11" s="18">
        <v>180940.91399999999</v>
      </c>
      <c r="H11" s="18">
        <v>244953.02299999999</v>
      </c>
      <c r="I11" s="18">
        <v>290744.14600000001</v>
      </c>
      <c r="J11" s="18">
        <v>321628.08899999998</v>
      </c>
      <c r="K11" s="18">
        <v>300687.375</v>
      </c>
      <c r="L11" s="18">
        <v>303349.67700000003</v>
      </c>
      <c r="M11" s="18">
        <v>288484.19400000002</v>
      </c>
      <c r="N11" s="18">
        <v>292730.66100000002</v>
      </c>
      <c r="O11" s="18">
        <v>274428.989</v>
      </c>
      <c r="P11" s="6">
        <f t="shared" si="0"/>
        <v>3116374.8649999998</v>
      </c>
      <c r="Q11" s="2"/>
      <c r="T11" s="8"/>
      <c r="U11" s="8"/>
      <c r="V11" s="8"/>
      <c r="W11" s="8"/>
      <c r="X11" s="8"/>
      <c r="Y11" s="8"/>
    </row>
    <row r="12" spans="2:25" x14ac:dyDescent="0.25">
      <c r="B12" s="15" t="s">
        <v>58</v>
      </c>
      <c r="C12" s="15" t="s">
        <v>58</v>
      </c>
      <c r="D12" s="17">
        <v>6841.585</v>
      </c>
      <c r="E12" s="17">
        <v>5392.6639999999998</v>
      </c>
      <c r="F12" s="17">
        <v>6633.6589999999997</v>
      </c>
      <c r="G12" s="17">
        <v>4947.2579999999998</v>
      </c>
      <c r="H12" s="17">
        <v>6998.1329999999998</v>
      </c>
      <c r="I12" s="17">
        <v>7820.3739999999998</v>
      </c>
      <c r="J12" s="17">
        <v>8154.8630000000003</v>
      </c>
      <c r="K12" s="17">
        <v>7559.1189999999997</v>
      </c>
      <c r="L12" s="17">
        <v>6861.9939999999997</v>
      </c>
      <c r="M12" s="17">
        <v>8884.9279999999999</v>
      </c>
      <c r="N12" s="17">
        <v>7800.808</v>
      </c>
      <c r="O12" s="17">
        <v>7503.4579999999996</v>
      </c>
      <c r="P12" s="1">
        <f t="shared" si="0"/>
        <v>85398.842999999993</v>
      </c>
      <c r="Q12" s="2"/>
      <c r="T12" s="8"/>
      <c r="U12" s="8"/>
      <c r="V12" s="8"/>
      <c r="W12" s="8"/>
      <c r="X12" s="8"/>
      <c r="Y12" s="8"/>
    </row>
    <row r="13" spans="2:25" x14ac:dyDescent="0.25">
      <c r="B13" s="15"/>
      <c r="C13" s="15" t="s">
        <v>56</v>
      </c>
      <c r="D13" s="17">
        <v>2242.4090000000001</v>
      </c>
      <c r="E13" s="17">
        <v>2125.694</v>
      </c>
      <c r="F13" s="17">
        <v>1122.318</v>
      </c>
      <c r="G13" s="17">
        <v>969.40499999999997</v>
      </c>
      <c r="H13" s="17">
        <v>1617.3620000000001</v>
      </c>
      <c r="I13" s="17">
        <v>3178.145</v>
      </c>
      <c r="J13" s="17">
        <v>2779.2820000000002</v>
      </c>
      <c r="K13" s="17">
        <v>2595.4319999999998</v>
      </c>
      <c r="L13" s="17">
        <v>3389.701</v>
      </c>
      <c r="M13" s="17">
        <v>4150.9759999999997</v>
      </c>
      <c r="N13" s="17">
        <v>4867.3119999999999</v>
      </c>
      <c r="O13" s="17">
        <v>1370.0630000000001</v>
      </c>
      <c r="P13" s="1">
        <f t="shared" si="0"/>
        <v>30408.099000000002</v>
      </c>
      <c r="Q13" s="2"/>
      <c r="T13" s="8"/>
      <c r="U13" s="8"/>
      <c r="V13" s="8"/>
      <c r="W13" s="8"/>
      <c r="X13" s="8"/>
      <c r="Y13" s="8"/>
    </row>
    <row r="14" spans="2:25" s="2" customFormat="1" x14ac:dyDescent="0.25">
      <c r="B14" s="24" t="s">
        <v>59</v>
      </c>
      <c r="C14" s="25"/>
      <c r="D14" s="18">
        <v>9083.9940000000006</v>
      </c>
      <c r="E14" s="18">
        <v>7518.3580000000002</v>
      </c>
      <c r="F14" s="18">
        <v>7755.9769999999999</v>
      </c>
      <c r="G14" s="18">
        <v>5916.6629999999996</v>
      </c>
      <c r="H14" s="18">
        <v>8615.4950000000008</v>
      </c>
      <c r="I14" s="18">
        <v>10998.519</v>
      </c>
      <c r="J14" s="18">
        <v>10934.145</v>
      </c>
      <c r="K14" s="18">
        <v>10154.550999999999</v>
      </c>
      <c r="L14" s="18">
        <v>10251.695</v>
      </c>
      <c r="M14" s="18">
        <v>13035.904</v>
      </c>
      <c r="N14" s="18">
        <v>12668.12</v>
      </c>
      <c r="O14" s="18">
        <v>8873.5210000000006</v>
      </c>
      <c r="P14" s="6">
        <f t="shared" si="0"/>
        <v>115806.94199999998</v>
      </c>
      <c r="T14" s="11"/>
      <c r="U14" s="11"/>
      <c r="V14" s="11"/>
      <c r="W14" s="11"/>
      <c r="X14" s="11"/>
      <c r="Y14" s="11"/>
    </row>
    <row r="15" spans="2:25" x14ac:dyDescent="0.25">
      <c r="B15" s="15" t="s">
        <v>56</v>
      </c>
      <c r="C15" s="15" t="s">
        <v>60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63.231999999999999</v>
      </c>
      <c r="N15" s="17">
        <v>0</v>
      </c>
      <c r="O15" s="17">
        <v>0</v>
      </c>
      <c r="P15" s="1">
        <f t="shared" si="0"/>
        <v>63.231999999999999</v>
      </c>
      <c r="Q15" s="2"/>
      <c r="T15" s="8"/>
      <c r="U15" s="8"/>
      <c r="V15" s="8"/>
      <c r="W15" s="8"/>
      <c r="X15" s="8"/>
      <c r="Y15" s="8"/>
    </row>
    <row r="16" spans="2:25" x14ac:dyDescent="0.25">
      <c r="B16" s="15"/>
      <c r="C16" s="15" t="s">
        <v>58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177.91200000000001</v>
      </c>
      <c r="P16" s="1">
        <f t="shared" si="0"/>
        <v>177.91200000000001</v>
      </c>
      <c r="Q16" s="2"/>
      <c r="T16" s="8"/>
      <c r="U16" s="8"/>
      <c r="V16" s="8"/>
      <c r="W16" s="8"/>
      <c r="X16" s="8"/>
      <c r="Y16" s="8"/>
    </row>
    <row r="17" spans="2:25" x14ac:dyDescent="0.25">
      <c r="B17" s="15"/>
      <c r="C17" s="15" t="s">
        <v>56</v>
      </c>
      <c r="D17" s="17">
        <v>89133.767999999996</v>
      </c>
      <c r="E17" s="17">
        <v>76422.951000000001</v>
      </c>
      <c r="F17" s="17">
        <v>46589.894999999997</v>
      </c>
      <c r="G17" s="17">
        <v>66353.767999999996</v>
      </c>
      <c r="H17" s="17">
        <v>63338.764999999999</v>
      </c>
      <c r="I17" s="17">
        <v>52998.580999999998</v>
      </c>
      <c r="J17" s="17">
        <v>57414.527000000002</v>
      </c>
      <c r="K17" s="17">
        <v>75479.813999999998</v>
      </c>
      <c r="L17" s="17">
        <v>72530.850000000006</v>
      </c>
      <c r="M17" s="17">
        <v>118656.024</v>
      </c>
      <c r="N17" s="17">
        <v>98687.959000000003</v>
      </c>
      <c r="O17" s="17">
        <v>116634.76</v>
      </c>
      <c r="P17" s="1">
        <f t="shared" si="0"/>
        <v>934241.66200000001</v>
      </c>
      <c r="Q17" s="2"/>
      <c r="T17" s="8"/>
      <c r="U17" s="8"/>
      <c r="V17" s="8"/>
      <c r="W17" s="8"/>
      <c r="X17" s="8"/>
      <c r="Y17" s="8"/>
    </row>
    <row r="18" spans="2:25" x14ac:dyDescent="0.25">
      <c r="B18" s="15"/>
      <c r="C18" s="15" t="s">
        <v>10</v>
      </c>
      <c r="D18" s="17">
        <v>0</v>
      </c>
      <c r="E18" s="17">
        <v>0</v>
      </c>
      <c r="F18" s="17">
        <v>880.58600000000001</v>
      </c>
      <c r="G18" s="17">
        <v>0</v>
      </c>
      <c r="H18" s="17">
        <v>0</v>
      </c>
      <c r="I18" s="17">
        <v>0</v>
      </c>
      <c r="J18" s="17">
        <v>240</v>
      </c>
      <c r="K18" s="17">
        <v>0</v>
      </c>
      <c r="L18" s="17">
        <v>0</v>
      </c>
      <c r="M18" s="17">
        <v>311.53100000000001</v>
      </c>
      <c r="N18" s="17">
        <v>387.80200000000002</v>
      </c>
      <c r="O18" s="17">
        <v>25.167000000000002</v>
      </c>
      <c r="P18" s="1">
        <f t="shared" si="0"/>
        <v>1845.0859999999998</v>
      </c>
      <c r="Q18" s="2"/>
      <c r="T18" s="8"/>
      <c r="U18" s="8"/>
      <c r="V18" s="8"/>
      <c r="W18" s="8"/>
      <c r="X18" s="8"/>
      <c r="Y18" s="8"/>
    </row>
    <row r="19" spans="2:25" x14ac:dyDescent="0.25">
      <c r="B19" s="24" t="s">
        <v>57</v>
      </c>
      <c r="C19" s="25"/>
      <c r="D19" s="18">
        <v>89133.767999999996</v>
      </c>
      <c r="E19" s="18">
        <v>76422.951000000001</v>
      </c>
      <c r="F19" s="18">
        <v>47470.481</v>
      </c>
      <c r="G19" s="18">
        <v>66353.767999999996</v>
      </c>
      <c r="H19" s="18">
        <v>63338.764999999999</v>
      </c>
      <c r="I19" s="18">
        <v>52998.580999999998</v>
      </c>
      <c r="J19" s="18">
        <v>57654.527000000002</v>
      </c>
      <c r="K19" s="18">
        <v>75479.813999999998</v>
      </c>
      <c r="L19" s="18">
        <v>72530.850000000006</v>
      </c>
      <c r="M19" s="18">
        <v>119030.787</v>
      </c>
      <c r="N19" s="18">
        <v>99075.760999999999</v>
      </c>
      <c r="O19" s="18">
        <v>116837.83900000001</v>
      </c>
      <c r="P19" s="6">
        <f t="shared" si="0"/>
        <v>936327.89200000011</v>
      </c>
      <c r="Q19" s="2"/>
      <c r="T19" s="8"/>
      <c r="U19" s="8"/>
      <c r="V19" s="8"/>
      <c r="W19" s="8"/>
      <c r="X19" s="8"/>
      <c r="Y19" s="8"/>
    </row>
    <row r="20" spans="2:25" x14ac:dyDescent="0.25">
      <c r="B20" s="15" t="s">
        <v>62</v>
      </c>
      <c r="C20" s="15" t="s">
        <v>62</v>
      </c>
      <c r="D20" s="17">
        <v>45154.491000000002</v>
      </c>
      <c r="E20" s="17">
        <v>35624.370000000003</v>
      </c>
      <c r="F20" s="17">
        <v>35579.000999999997</v>
      </c>
      <c r="G20" s="17">
        <v>39481.379999999997</v>
      </c>
      <c r="H20" s="17">
        <v>49223.411999999997</v>
      </c>
      <c r="I20" s="17">
        <v>41484.699000000001</v>
      </c>
      <c r="J20" s="17">
        <v>51655.281999999999</v>
      </c>
      <c r="K20" s="17">
        <v>50700.027999999998</v>
      </c>
      <c r="L20" s="17">
        <v>60906.902000000002</v>
      </c>
      <c r="M20" s="17">
        <v>48958.101000000002</v>
      </c>
      <c r="N20" s="17">
        <v>70682.120999999999</v>
      </c>
      <c r="O20" s="17">
        <v>49096.305999999997</v>
      </c>
      <c r="P20" s="1">
        <f t="shared" si="0"/>
        <v>578546.09299999999</v>
      </c>
      <c r="Q20" s="2"/>
      <c r="T20" s="8"/>
      <c r="U20" s="8"/>
      <c r="V20" s="8"/>
      <c r="W20" s="8"/>
      <c r="X20" s="8"/>
      <c r="Y20" s="8"/>
    </row>
    <row r="21" spans="2:25" x14ac:dyDescent="0.25">
      <c r="B21" s="15"/>
      <c r="C21" s="15" t="s">
        <v>10</v>
      </c>
      <c r="D21" s="17">
        <v>0</v>
      </c>
      <c r="E21" s="17">
        <v>0</v>
      </c>
      <c r="F21" s="17">
        <v>0</v>
      </c>
      <c r="G21" s="17">
        <v>184.375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119.574</v>
      </c>
      <c r="N21" s="17">
        <v>391.22199999999998</v>
      </c>
      <c r="O21" s="17">
        <v>0</v>
      </c>
      <c r="P21" s="1">
        <f t="shared" si="0"/>
        <v>695.17100000000005</v>
      </c>
      <c r="Q21" s="2"/>
      <c r="T21" s="8"/>
      <c r="U21" s="8"/>
      <c r="V21" s="8"/>
      <c r="W21" s="8"/>
      <c r="X21" s="8"/>
      <c r="Y21" s="8"/>
    </row>
    <row r="22" spans="2:25" x14ac:dyDescent="0.25">
      <c r="B22" s="24" t="s">
        <v>63</v>
      </c>
      <c r="C22" s="25"/>
      <c r="D22" s="18">
        <v>45154.491000000002</v>
      </c>
      <c r="E22" s="18">
        <v>35624.370000000003</v>
      </c>
      <c r="F22" s="18">
        <v>35579.000999999997</v>
      </c>
      <c r="G22" s="18">
        <v>39665.754999999997</v>
      </c>
      <c r="H22" s="18">
        <v>49223.411999999997</v>
      </c>
      <c r="I22" s="18">
        <v>41484.699000000001</v>
      </c>
      <c r="J22" s="18">
        <v>51655.281999999999</v>
      </c>
      <c r="K22" s="18">
        <v>50700.027999999998</v>
      </c>
      <c r="L22" s="18">
        <v>60906.902000000002</v>
      </c>
      <c r="M22" s="18">
        <v>49077.675000000003</v>
      </c>
      <c r="N22" s="18">
        <v>71073.342999999993</v>
      </c>
      <c r="O22" s="18">
        <v>49096.305999999997</v>
      </c>
      <c r="P22" s="6">
        <f t="shared" si="0"/>
        <v>579241.26399999985</v>
      </c>
      <c r="Q22" s="2"/>
      <c r="T22" s="8"/>
      <c r="U22" s="8"/>
      <c r="V22" s="8"/>
      <c r="W22" s="8"/>
      <c r="X22" s="8"/>
      <c r="Y22" s="8"/>
    </row>
    <row r="23" spans="2:25" x14ac:dyDescent="0.25">
      <c r="B23" s="15" t="s">
        <v>10</v>
      </c>
      <c r="C23" s="15" t="s">
        <v>60</v>
      </c>
      <c r="D23" s="17">
        <v>2757.3380000000002</v>
      </c>
      <c r="E23" s="17">
        <v>2048.502</v>
      </c>
      <c r="F23" s="17">
        <v>4140.9350000000004</v>
      </c>
      <c r="G23" s="17">
        <v>3342.3710000000001</v>
      </c>
      <c r="H23" s="17">
        <v>5725.6809999999996</v>
      </c>
      <c r="I23" s="17">
        <v>4394.7510000000002</v>
      </c>
      <c r="J23" s="17">
        <v>4669.5929999999998</v>
      </c>
      <c r="K23" s="17">
        <v>1063.249</v>
      </c>
      <c r="L23" s="17">
        <v>4001.2919999999999</v>
      </c>
      <c r="M23" s="17">
        <v>2705.6089999999999</v>
      </c>
      <c r="N23" s="17">
        <v>2231.2379999999998</v>
      </c>
      <c r="O23" s="17">
        <v>8866.2909999999993</v>
      </c>
      <c r="P23" s="1">
        <f t="shared" si="0"/>
        <v>45946.85</v>
      </c>
      <c r="Q23" s="2"/>
      <c r="T23" s="8"/>
      <c r="U23" s="8"/>
      <c r="V23" s="8"/>
      <c r="W23" s="8"/>
      <c r="X23" s="8"/>
      <c r="Y23" s="8"/>
    </row>
    <row r="24" spans="2:25" x14ac:dyDescent="0.25">
      <c r="B24" s="15"/>
      <c r="C24" s="15" t="s">
        <v>58</v>
      </c>
      <c r="D24" s="17">
        <v>0</v>
      </c>
      <c r="E24" s="17">
        <v>0</v>
      </c>
      <c r="F24" s="17">
        <v>0</v>
      </c>
      <c r="G24" s="17">
        <v>379.72199999999998</v>
      </c>
      <c r="H24" s="17">
        <v>210.43100000000001</v>
      </c>
      <c r="I24" s="17">
        <v>401.50900000000001</v>
      </c>
      <c r="J24" s="17">
        <v>119.622</v>
      </c>
      <c r="K24" s="17">
        <v>179.74799999999999</v>
      </c>
      <c r="L24" s="17">
        <v>359.214</v>
      </c>
      <c r="M24" s="17">
        <v>697.23699999999997</v>
      </c>
      <c r="N24" s="17">
        <v>299.73599999999999</v>
      </c>
      <c r="O24" s="17">
        <v>241.77500000000001</v>
      </c>
      <c r="P24" s="1">
        <f t="shared" si="0"/>
        <v>2888.9940000000001</v>
      </c>
      <c r="Q24" s="2"/>
      <c r="T24" s="8"/>
      <c r="U24" s="8"/>
      <c r="V24" s="8"/>
      <c r="W24" s="8"/>
      <c r="X24" s="8"/>
      <c r="Y24" s="8"/>
    </row>
    <row r="25" spans="2:25" x14ac:dyDescent="0.25">
      <c r="B25" s="15"/>
      <c r="C25" s="15" t="s">
        <v>56</v>
      </c>
      <c r="D25" s="17">
        <v>70631.483999999997</v>
      </c>
      <c r="E25" s="17">
        <v>50527.088000000003</v>
      </c>
      <c r="F25" s="17">
        <v>41327.627999999997</v>
      </c>
      <c r="G25" s="17">
        <v>34156.313999999998</v>
      </c>
      <c r="H25" s="17">
        <v>36189.572</v>
      </c>
      <c r="I25" s="17">
        <v>61318.161999999997</v>
      </c>
      <c r="J25" s="17">
        <v>84915.201000000001</v>
      </c>
      <c r="K25" s="17">
        <v>57786.192000000003</v>
      </c>
      <c r="L25" s="17">
        <v>70092.937000000005</v>
      </c>
      <c r="M25" s="17">
        <v>15679.483</v>
      </c>
      <c r="N25" s="17">
        <v>33187.637000000002</v>
      </c>
      <c r="O25" s="17">
        <v>63327.082000000002</v>
      </c>
      <c r="P25" s="1">
        <f t="shared" si="0"/>
        <v>619138.78</v>
      </c>
      <c r="Q25" s="2"/>
      <c r="T25" s="8"/>
      <c r="U25" s="8"/>
      <c r="V25" s="8"/>
      <c r="W25" s="8"/>
      <c r="X25" s="8"/>
      <c r="Y25" s="8"/>
    </row>
    <row r="26" spans="2:25" x14ac:dyDescent="0.25">
      <c r="B26" s="15"/>
      <c r="C26" s="15" t="s">
        <v>62</v>
      </c>
      <c r="D26" s="17">
        <v>121462.118</v>
      </c>
      <c r="E26" s="17">
        <v>110345.81299999999</v>
      </c>
      <c r="F26" s="17">
        <v>89868.436000000002</v>
      </c>
      <c r="G26" s="17">
        <v>82699.592999999993</v>
      </c>
      <c r="H26" s="17">
        <v>108489.595</v>
      </c>
      <c r="I26" s="17">
        <v>99011.16</v>
      </c>
      <c r="J26" s="17">
        <v>108669.01300000001</v>
      </c>
      <c r="K26" s="17">
        <v>85179.02</v>
      </c>
      <c r="L26" s="17">
        <v>107140.13499999999</v>
      </c>
      <c r="M26" s="17">
        <v>105351.679</v>
      </c>
      <c r="N26" s="17">
        <v>99576.112999999998</v>
      </c>
      <c r="O26" s="17">
        <v>110654.32399999999</v>
      </c>
      <c r="P26" s="1">
        <f t="shared" si="0"/>
        <v>1228446.9990000001</v>
      </c>
      <c r="Q26" s="2"/>
      <c r="T26" s="8"/>
      <c r="U26" s="8"/>
      <c r="V26" s="8"/>
      <c r="W26" s="8"/>
      <c r="X26" s="8"/>
      <c r="Y26" s="8"/>
    </row>
    <row r="27" spans="2:25" x14ac:dyDescent="0.25">
      <c r="B27" s="15"/>
      <c r="C27" s="15" t="s">
        <v>10</v>
      </c>
      <c r="D27" s="17">
        <v>326129.56800000003</v>
      </c>
      <c r="E27" s="17">
        <v>291767.02299999999</v>
      </c>
      <c r="F27" s="17">
        <v>314468.63500000001</v>
      </c>
      <c r="G27" s="17">
        <v>235276.16099999999</v>
      </c>
      <c r="H27" s="17">
        <v>323059.40600000002</v>
      </c>
      <c r="I27" s="17">
        <v>320297.522</v>
      </c>
      <c r="J27" s="17">
        <v>346202.473</v>
      </c>
      <c r="K27" s="17">
        <v>354164.46600000001</v>
      </c>
      <c r="L27" s="17">
        <v>372503.03399999999</v>
      </c>
      <c r="M27" s="17">
        <v>335350.533</v>
      </c>
      <c r="N27" s="17">
        <v>340979.571</v>
      </c>
      <c r="O27" s="17">
        <v>349495.14799999999</v>
      </c>
      <c r="P27" s="1">
        <f t="shared" si="0"/>
        <v>3909693.5399999996</v>
      </c>
      <c r="Q27" s="2"/>
      <c r="T27" s="8"/>
      <c r="U27" s="8"/>
      <c r="V27" s="8"/>
      <c r="W27" s="8"/>
      <c r="X27" s="8"/>
      <c r="Y27" s="8"/>
    </row>
    <row r="28" spans="2:25" x14ac:dyDescent="0.25">
      <c r="B28" s="24" t="s">
        <v>33</v>
      </c>
      <c r="C28" s="25"/>
      <c r="D28" s="18">
        <v>520980.50799999997</v>
      </c>
      <c r="E28" s="18">
        <v>454688.42599999998</v>
      </c>
      <c r="F28" s="18">
        <v>449805.63400000002</v>
      </c>
      <c r="G28" s="18">
        <v>355854.16100000002</v>
      </c>
      <c r="H28" s="18">
        <v>473674.685</v>
      </c>
      <c r="I28" s="18">
        <v>485423.10399999999</v>
      </c>
      <c r="J28" s="18">
        <v>544575.902</v>
      </c>
      <c r="K28" s="18">
        <v>498372.67499999999</v>
      </c>
      <c r="L28" s="18">
        <v>554096.61199999996</v>
      </c>
      <c r="M28" s="18">
        <v>459784.54100000003</v>
      </c>
      <c r="N28" s="18">
        <v>476274.29499999998</v>
      </c>
      <c r="O28" s="18">
        <v>532584.62</v>
      </c>
      <c r="P28" s="6">
        <f t="shared" si="0"/>
        <v>5806115.1629999997</v>
      </c>
      <c r="Q28" s="2"/>
      <c r="T28" s="8"/>
      <c r="U28" s="8"/>
      <c r="V28" s="8"/>
      <c r="W28" s="8"/>
      <c r="X28" s="8"/>
      <c r="Y28" s="8"/>
    </row>
    <row r="29" spans="2:25" x14ac:dyDescent="0.25">
      <c r="B29" s="21" t="s">
        <v>30</v>
      </c>
      <c r="C29" s="22"/>
      <c r="D29" s="16">
        <f>D28+D22+D19+D14+D11</f>
        <v>897636.16899999999</v>
      </c>
      <c r="E29" s="16">
        <f t="shared" ref="E29:O29" si="1">E28+E22+E19+E14+E11</f>
        <v>764724.11800000002</v>
      </c>
      <c r="F29" s="16">
        <f t="shared" si="1"/>
        <v>735285.46900000004</v>
      </c>
      <c r="G29" s="16">
        <f t="shared" si="1"/>
        <v>648731.26099999994</v>
      </c>
      <c r="H29" s="16">
        <f t="shared" si="1"/>
        <v>839805.37999999989</v>
      </c>
      <c r="I29" s="16">
        <f t="shared" si="1"/>
        <v>881649.04899999988</v>
      </c>
      <c r="J29" s="16">
        <f t="shared" si="1"/>
        <v>986447.94500000007</v>
      </c>
      <c r="K29" s="16">
        <f t="shared" si="1"/>
        <v>935394.44299999997</v>
      </c>
      <c r="L29" s="16">
        <f t="shared" si="1"/>
        <v>1001135.7359999999</v>
      </c>
      <c r="M29" s="16">
        <f t="shared" si="1"/>
        <v>929413.10100000002</v>
      </c>
      <c r="N29" s="16">
        <f t="shared" si="1"/>
        <v>951822.17999999993</v>
      </c>
      <c r="O29" s="16">
        <f t="shared" si="1"/>
        <v>981821.27499999991</v>
      </c>
      <c r="P29" s="14">
        <f t="shared" si="0"/>
        <v>10553866.126</v>
      </c>
      <c r="Q29" s="2"/>
    </row>
    <row r="30" spans="2:25" x14ac:dyDescent="0.25">
      <c r="B30" s="9"/>
    </row>
    <row r="32" spans="2:25" x14ac:dyDescent="0.25">
      <c r="E32" s="2"/>
    </row>
  </sheetData>
  <mergeCells count="9">
    <mergeCell ref="B2:D2"/>
    <mergeCell ref="B3:E3"/>
    <mergeCell ref="O3:P3"/>
    <mergeCell ref="B29:C29"/>
    <mergeCell ref="B28:C28"/>
    <mergeCell ref="B11:C11"/>
    <mergeCell ref="B14:C14"/>
    <mergeCell ref="B19:C19"/>
    <mergeCell ref="B22:C22"/>
  </mergeCells>
  <conditionalFormatting sqref="B6:C10 B12:C13 B15:C18 B20:C21 B23:C27 D29:O29">
    <cfRule type="cellIs" dxfId="12" priority="8" operator="equal">
      <formula>0</formula>
    </cfRule>
  </conditionalFormatting>
  <conditionalFormatting sqref="B11">
    <cfRule type="cellIs" dxfId="11" priority="7" operator="equal">
      <formula>0</formula>
    </cfRule>
  </conditionalFormatting>
  <conditionalFormatting sqref="B14">
    <cfRule type="cellIs" dxfId="10" priority="6" operator="equal">
      <formula>0</formula>
    </cfRule>
  </conditionalFormatting>
  <conditionalFormatting sqref="B19">
    <cfRule type="cellIs" dxfId="9" priority="5" operator="equal">
      <formula>0</formula>
    </cfRule>
  </conditionalFormatting>
  <conditionalFormatting sqref="B22">
    <cfRule type="cellIs" dxfId="8" priority="4" operator="equal">
      <formula>0</formula>
    </cfRule>
  </conditionalFormatting>
  <conditionalFormatting sqref="B28">
    <cfRule type="cellIs" dxfId="7" priority="3" operator="equal">
      <formula>0</formula>
    </cfRule>
  </conditionalFormatting>
  <conditionalFormatting sqref="D6:O28">
    <cfRule type="cellIs" dxfId="6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B9EC-93C4-40D1-9C50-B9EC05FE23D9}">
  <dimension ref="B2:Y34"/>
  <sheetViews>
    <sheetView workbookViewId="0">
      <selection activeCell="R21" sqref="R21:R22"/>
    </sheetView>
  </sheetViews>
  <sheetFormatPr defaultRowHeight="15" x14ac:dyDescent="0.25"/>
  <cols>
    <col min="1" max="1" width="3.42578125" customWidth="1"/>
    <col min="2" max="2" width="15.5703125" bestFit="1" customWidth="1"/>
    <col min="3" max="3" width="15.85546875" bestFit="1" customWidth="1"/>
    <col min="4" max="4" width="14.28515625" bestFit="1" customWidth="1"/>
    <col min="5" max="15" width="12.5703125" bestFit="1" customWidth="1"/>
    <col min="16" max="16" width="12.7109375" bestFit="1" customWidth="1"/>
  </cols>
  <sheetData>
    <row r="2" spans="2:25" x14ac:dyDescent="0.25">
      <c r="B2" s="26" t="s">
        <v>50</v>
      </c>
      <c r="C2" s="26"/>
      <c r="D2" s="26"/>
      <c r="E2" s="2"/>
    </row>
    <row r="3" spans="2:25" x14ac:dyDescent="0.25">
      <c r="B3" s="26" t="s">
        <v>53</v>
      </c>
      <c r="C3" s="26"/>
      <c r="D3" s="26"/>
      <c r="E3" s="26"/>
      <c r="M3" s="10"/>
      <c r="N3" s="10"/>
      <c r="O3" s="23" t="s">
        <v>48</v>
      </c>
      <c r="P3" s="23"/>
    </row>
    <row r="5" spans="2:25" x14ac:dyDescent="0.25">
      <c r="B5" s="5" t="s">
        <v>54</v>
      </c>
      <c r="C5" s="3" t="s">
        <v>55</v>
      </c>
      <c r="D5" s="4">
        <v>44197</v>
      </c>
      <c r="E5" s="4">
        <v>44228</v>
      </c>
      <c r="F5" s="4">
        <v>44256</v>
      </c>
      <c r="G5" s="4">
        <v>44287</v>
      </c>
      <c r="H5" s="4">
        <v>44317</v>
      </c>
      <c r="I5" s="4">
        <v>44348</v>
      </c>
      <c r="J5" s="4">
        <v>44378</v>
      </c>
      <c r="K5" s="4">
        <v>44409</v>
      </c>
      <c r="L5" s="4">
        <v>44440</v>
      </c>
      <c r="M5" s="4">
        <v>44470</v>
      </c>
      <c r="N5" s="4">
        <v>44501</v>
      </c>
      <c r="O5" s="4">
        <v>44531</v>
      </c>
      <c r="P5" s="3" t="s">
        <v>30</v>
      </c>
    </row>
    <row r="6" spans="2:25" x14ac:dyDescent="0.25">
      <c r="B6" s="15" t="s">
        <v>60</v>
      </c>
      <c r="C6" s="15" t="s">
        <v>60</v>
      </c>
      <c r="D6" s="17">
        <v>265380.31900000002</v>
      </c>
      <c r="E6" s="17">
        <v>252945.633</v>
      </c>
      <c r="F6" s="17">
        <v>229600.546</v>
      </c>
      <c r="G6" s="17">
        <v>229639.003</v>
      </c>
      <c r="H6" s="17">
        <v>242791.92199999999</v>
      </c>
      <c r="I6" s="17">
        <v>217147.81899999999</v>
      </c>
      <c r="J6" s="17">
        <v>234757.60399999999</v>
      </c>
      <c r="K6" s="17">
        <v>230753.11600000001</v>
      </c>
      <c r="L6" s="17">
        <v>221317.973</v>
      </c>
      <c r="M6" s="17">
        <v>212370.524</v>
      </c>
      <c r="N6" s="17">
        <v>194238.87299999999</v>
      </c>
      <c r="O6" s="17">
        <v>211826.56700000001</v>
      </c>
      <c r="P6" s="1">
        <f t="shared" ref="P6:P33" si="0">SUM(D6:O6)</f>
        <v>2742769.8989999997</v>
      </c>
      <c r="T6" s="8"/>
      <c r="U6" s="8"/>
      <c r="V6" s="8"/>
      <c r="W6" s="8"/>
      <c r="X6" s="8"/>
      <c r="Y6" s="8"/>
    </row>
    <row r="7" spans="2:25" x14ac:dyDescent="0.25">
      <c r="B7" s="15"/>
      <c r="C7" s="15" t="s">
        <v>58</v>
      </c>
      <c r="D7" s="17">
        <v>13865.03</v>
      </c>
      <c r="E7" s="17">
        <v>12642.552</v>
      </c>
      <c r="F7" s="17">
        <v>18536.643</v>
      </c>
      <c r="G7" s="17">
        <v>15173.346</v>
      </c>
      <c r="H7" s="17">
        <v>16254.121999999999</v>
      </c>
      <c r="I7" s="17">
        <v>14577.745999999999</v>
      </c>
      <c r="J7" s="17">
        <v>12414.937</v>
      </c>
      <c r="K7" s="17">
        <v>18392.592000000001</v>
      </c>
      <c r="L7" s="17">
        <v>8663.0709999999999</v>
      </c>
      <c r="M7" s="17">
        <v>12406.019</v>
      </c>
      <c r="N7" s="17">
        <v>16649.241999999998</v>
      </c>
      <c r="O7" s="17">
        <v>11209.772999999999</v>
      </c>
      <c r="P7" s="1">
        <f t="shared" si="0"/>
        <v>170785.073</v>
      </c>
      <c r="T7" s="8"/>
      <c r="U7" s="8"/>
      <c r="V7" s="8"/>
      <c r="W7" s="8"/>
      <c r="X7" s="8"/>
      <c r="Y7" s="8"/>
    </row>
    <row r="8" spans="2:25" x14ac:dyDescent="0.25">
      <c r="B8" s="15"/>
      <c r="C8" s="15" t="s">
        <v>56</v>
      </c>
      <c r="D8" s="17">
        <v>23610.97</v>
      </c>
      <c r="E8" s="17">
        <v>17772.525000000001</v>
      </c>
      <c r="F8" s="17">
        <v>16001.536</v>
      </c>
      <c r="G8" s="17">
        <v>19429.71</v>
      </c>
      <c r="H8" s="17">
        <v>39674.593999999997</v>
      </c>
      <c r="I8" s="17">
        <v>33887.093000000001</v>
      </c>
      <c r="J8" s="17">
        <v>30657.235000000001</v>
      </c>
      <c r="K8" s="17">
        <v>18809.87</v>
      </c>
      <c r="L8" s="17">
        <v>1763.8720000000001</v>
      </c>
      <c r="M8" s="17">
        <v>118.69199999999999</v>
      </c>
      <c r="N8" s="17">
        <v>202.78200000000001</v>
      </c>
      <c r="O8" s="17">
        <v>417.548</v>
      </c>
      <c r="P8" s="1">
        <f t="shared" si="0"/>
        <v>202346.42700000003</v>
      </c>
      <c r="T8" s="8"/>
      <c r="U8" s="8"/>
      <c r="V8" s="8"/>
      <c r="W8" s="8"/>
      <c r="X8" s="8"/>
      <c r="Y8" s="8"/>
    </row>
    <row r="9" spans="2:25" x14ac:dyDescent="0.25">
      <c r="B9" s="15"/>
      <c r="C9" s="15" t="s">
        <v>62</v>
      </c>
      <c r="D9" s="17">
        <v>70171.06</v>
      </c>
      <c r="E9" s="17">
        <v>83845.728000000003</v>
      </c>
      <c r="F9" s="17">
        <v>66102.452000000005</v>
      </c>
      <c r="G9" s="17">
        <v>65259.107000000004</v>
      </c>
      <c r="H9" s="17">
        <v>71352.263999999996</v>
      </c>
      <c r="I9" s="17">
        <v>60444.275999999998</v>
      </c>
      <c r="J9" s="17">
        <v>67073.305999999997</v>
      </c>
      <c r="K9" s="17">
        <v>55364.14</v>
      </c>
      <c r="L9" s="17">
        <v>47475.955999999998</v>
      </c>
      <c r="M9" s="17">
        <v>55532.311000000002</v>
      </c>
      <c r="N9" s="17">
        <v>44528.482000000004</v>
      </c>
      <c r="O9" s="17">
        <v>37050.942999999999</v>
      </c>
      <c r="P9" s="1">
        <f t="shared" si="0"/>
        <v>724200.02499999991</v>
      </c>
      <c r="T9" s="8"/>
      <c r="U9" s="8"/>
      <c r="V9" s="8"/>
      <c r="W9" s="8"/>
      <c r="X9" s="8"/>
      <c r="Y9" s="8"/>
    </row>
    <row r="10" spans="2:25" x14ac:dyDescent="0.25">
      <c r="B10" s="15"/>
      <c r="C10" s="15" t="s">
        <v>10</v>
      </c>
      <c r="D10" s="17">
        <v>314068</v>
      </c>
      <c r="E10" s="17">
        <v>271377.62400000001</v>
      </c>
      <c r="F10" s="17">
        <v>275487.22600000002</v>
      </c>
      <c r="G10" s="17">
        <v>270530.53000000003</v>
      </c>
      <c r="H10" s="17">
        <v>279226.891</v>
      </c>
      <c r="I10" s="17">
        <v>306405.11599999998</v>
      </c>
      <c r="J10" s="17">
        <v>303821.82699999999</v>
      </c>
      <c r="K10" s="17">
        <v>310041.63400000002</v>
      </c>
      <c r="L10" s="17">
        <v>292273.598</v>
      </c>
      <c r="M10" s="17">
        <v>310569.484</v>
      </c>
      <c r="N10" s="17">
        <v>228809.51199999999</v>
      </c>
      <c r="O10" s="17">
        <v>296337.65600000002</v>
      </c>
      <c r="P10" s="1">
        <f t="shared" si="0"/>
        <v>3458949.0980000007</v>
      </c>
      <c r="T10" s="8"/>
      <c r="U10" s="8"/>
      <c r="V10" s="8"/>
      <c r="W10" s="8"/>
      <c r="X10" s="8"/>
      <c r="Y10" s="8"/>
    </row>
    <row r="11" spans="2:25" x14ac:dyDescent="0.25">
      <c r="B11" s="24" t="s">
        <v>61</v>
      </c>
      <c r="C11" s="25"/>
      <c r="D11" s="18">
        <v>687095.37899999996</v>
      </c>
      <c r="E11" s="18">
        <v>638584.06200000003</v>
      </c>
      <c r="F11" s="18">
        <v>605728.40300000005</v>
      </c>
      <c r="G11" s="18">
        <v>600031.696</v>
      </c>
      <c r="H11" s="18">
        <v>649299.79299999995</v>
      </c>
      <c r="I11" s="18">
        <v>632462.05000000005</v>
      </c>
      <c r="J11" s="18">
        <v>648724.90899999999</v>
      </c>
      <c r="K11" s="18">
        <v>633361.35199999996</v>
      </c>
      <c r="L11" s="18">
        <v>571494.47</v>
      </c>
      <c r="M11" s="18">
        <v>590997.03</v>
      </c>
      <c r="N11" s="18">
        <v>484428.891</v>
      </c>
      <c r="O11" s="18">
        <v>556842.48699999996</v>
      </c>
      <c r="P11" s="6">
        <f t="shared" si="0"/>
        <v>7299050.5219999999</v>
      </c>
      <c r="T11" s="8"/>
      <c r="U11" s="8"/>
      <c r="V11" s="8"/>
      <c r="W11" s="8"/>
      <c r="X11" s="8"/>
      <c r="Y11" s="8"/>
    </row>
    <row r="12" spans="2:25" x14ac:dyDescent="0.25">
      <c r="B12" s="15" t="s">
        <v>58</v>
      </c>
      <c r="C12" s="15" t="s">
        <v>60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708.96600000000001</v>
      </c>
      <c r="M12" s="17">
        <v>3203.518</v>
      </c>
      <c r="N12" s="17">
        <v>590.82899999999995</v>
      </c>
      <c r="O12" s="17">
        <v>0</v>
      </c>
      <c r="P12" s="1">
        <f t="shared" si="0"/>
        <v>4503.3130000000001</v>
      </c>
      <c r="T12" s="8"/>
      <c r="U12" s="8"/>
      <c r="V12" s="8"/>
      <c r="W12" s="8"/>
      <c r="X12" s="8"/>
      <c r="Y12" s="8"/>
    </row>
    <row r="13" spans="2:25" x14ac:dyDescent="0.25">
      <c r="B13" s="15"/>
      <c r="C13" s="15" t="s">
        <v>58</v>
      </c>
      <c r="D13" s="17">
        <v>3378.5390000000002</v>
      </c>
      <c r="E13" s="17">
        <v>2945.4070000000002</v>
      </c>
      <c r="F13" s="17">
        <v>4400.308</v>
      </c>
      <c r="G13" s="17">
        <v>4599.2389999999996</v>
      </c>
      <c r="H13" s="17">
        <v>2302.2750000000001</v>
      </c>
      <c r="I13" s="17">
        <v>1606.248</v>
      </c>
      <c r="J13" s="17">
        <v>3710.1210000000001</v>
      </c>
      <c r="K13" s="17">
        <v>2817.88</v>
      </c>
      <c r="L13" s="17">
        <v>4716.8389999999999</v>
      </c>
      <c r="M13" s="17">
        <v>4977.9709999999995</v>
      </c>
      <c r="N13" s="17">
        <v>3680.1460000000002</v>
      </c>
      <c r="O13" s="17">
        <v>5976.9610000000002</v>
      </c>
      <c r="P13" s="1">
        <f t="shared" si="0"/>
        <v>45111.934000000001</v>
      </c>
      <c r="T13" s="8"/>
      <c r="U13" s="8"/>
      <c r="V13" s="8"/>
      <c r="W13" s="8"/>
      <c r="X13" s="8"/>
      <c r="Y13" s="8"/>
    </row>
    <row r="14" spans="2:25" x14ac:dyDescent="0.25">
      <c r="B14" s="15"/>
      <c r="C14" s="15" t="s">
        <v>56</v>
      </c>
      <c r="D14" s="17">
        <v>3219.2730000000001</v>
      </c>
      <c r="E14" s="17">
        <v>3441.9180000000001</v>
      </c>
      <c r="F14" s="17">
        <v>6424.6149999999998</v>
      </c>
      <c r="G14" s="17">
        <v>5130.7120000000004</v>
      </c>
      <c r="H14" s="17">
        <v>6460.5119999999997</v>
      </c>
      <c r="I14" s="17">
        <v>5099.7929999999997</v>
      </c>
      <c r="J14" s="17">
        <v>8085.5690000000004</v>
      </c>
      <c r="K14" s="17">
        <v>9161.7749999999996</v>
      </c>
      <c r="L14" s="17">
        <v>7551.84</v>
      </c>
      <c r="M14" s="17">
        <v>6671.2470000000003</v>
      </c>
      <c r="N14" s="17">
        <v>3866.5949999999998</v>
      </c>
      <c r="O14" s="17">
        <v>2503.8130000000001</v>
      </c>
      <c r="P14" s="1">
        <f t="shared" si="0"/>
        <v>67617.661999999997</v>
      </c>
      <c r="T14" s="8"/>
      <c r="U14" s="8"/>
      <c r="V14" s="8"/>
      <c r="W14" s="8"/>
      <c r="X14" s="8"/>
      <c r="Y14" s="8"/>
    </row>
    <row r="15" spans="2:25" x14ac:dyDescent="0.25">
      <c r="B15" s="24" t="s">
        <v>59</v>
      </c>
      <c r="C15" s="25"/>
      <c r="D15" s="18">
        <v>6597.8119999999999</v>
      </c>
      <c r="E15" s="18">
        <v>6387.3249999999998</v>
      </c>
      <c r="F15" s="18">
        <v>10824.923000000001</v>
      </c>
      <c r="G15" s="18">
        <v>9729.9509999999991</v>
      </c>
      <c r="H15" s="18">
        <v>8762.7870000000003</v>
      </c>
      <c r="I15" s="18">
        <v>6706.0410000000002</v>
      </c>
      <c r="J15" s="18">
        <v>11795.69</v>
      </c>
      <c r="K15" s="18">
        <v>11979.655000000001</v>
      </c>
      <c r="L15" s="18">
        <v>12977.645</v>
      </c>
      <c r="M15" s="18">
        <v>14852.736000000001</v>
      </c>
      <c r="N15" s="18">
        <v>8137.57</v>
      </c>
      <c r="O15" s="18">
        <v>8480.7739999999994</v>
      </c>
      <c r="P15" s="6">
        <f t="shared" si="0"/>
        <v>117232.90900000001</v>
      </c>
      <c r="T15" s="8"/>
      <c r="U15" s="8"/>
      <c r="V15" s="8"/>
      <c r="W15" s="8"/>
      <c r="X15" s="8"/>
      <c r="Y15" s="8"/>
    </row>
    <row r="16" spans="2:25" x14ac:dyDescent="0.25">
      <c r="B16" s="15" t="s">
        <v>56</v>
      </c>
      <c r="C16" s="15" t="s">
        <v>60</v>
      </c>
      <c r="D16" s="17">
        <v>0</v>
      </c>
      <c r="E16" s="17">
        <v>59.502000000000002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63.469000000000001</v>
      </c>
      <c r="P16" s="1">
        <f t="shared" si="0"/>
        <v>122.971</v>
      </c>
      <c r="T16" s="8"/>
      <c r="U16" s="8"/>
      <c r="V16" s="8"/>
      <c r="W16" s="8"/>
      <c r="X16" s="8"/>
      <c r="Y16" s="8"/>
    </row>
    <row r="17" spans="2:25" x14ac:dyDescent="0.25">
      <c r="B17" s="15"/>
      <c r="C17" s="15" t="s">
        <v>58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58.445</v>
      </c>
      <c r="N17" s="17">
        <v>88.358999999999995</v>
      </c>
      <c r="O17" s="17">
        <v>210.77500000000001</v>
      </c>
      <c r="P17" s="1">
        <f t="shared" si="0"/>
        <v>357.57900000000001</v>
      </c>
      <c r="T17" s="8"/>
      <c r="U17" s="8"/>
      <c r="V17" s="8"/>
      <c r="W17" s="8"/>
      <c r="X17" s="8"/>
      <c r="Y17" s="8"/>
    </row>
    <row r="18" spans="2:25" x14ac:dyDescent="0.25">
      <c r="B18" s="15"/>
      <c r="C18" s="15" t="s">
        <v>56</v>
      </c>
      <c r="D18" s="17">
        <v>100954.754</v>
      </c>
      <c r="E18" s="17">
        <v>94563.604999999996</v>
      </c>
      <c r="F18" s="17">
        <v>89414.29</v>
      </c>
      <c r="G18" s="17">
        <v>70886.191999999995</v>
      </c>
      <c r="H18" s="17">
        <v>53372.900999999998</v>
      </c>
      <c r="I18" s="17">
        <v>31467.064999999999</v>
      </c>
      <c r="J18" s="17">
        <v>35588.701000000001</v>
      </c>
      <c r="K18" s="17">
        <v>42865.678</v>
      </c>
      <c r="L18" s="17">
        <v>61742.294000000002</v>
      </c>
      <c r="M18" s="17">
        <v>91053.043000000005</v>
      </c>
      <c r="N18" s="17">
        <v>113898.13499999999</v>
      </c>
      <c r="O18" s="17">
        <v>119722.921</v>
      </c>
      <c r="P18" s="1">
        <f t="shared" si="0"/>
        <v>905529.57900000003</v>
      </c>
      <c r="T18" s="8"/>
      <c r="U18" s="8"/>
      <c r="V18" s="8"/>
      <c r="W18" s="8"/>
      <c r="X18" s="8"/>
      <c r="Y18" s="8"/>
    </row>
    <row r="19" spans="2:25" x14ac:dyDescent="0.25">
      <c r="B19" s="15"/>
      <c r="C19" s="15" t="s">
        <v>62</v>
      </c>
      <c r="D19" s="17">
        <v>0</v>
      </c>
      <c r="E19" s="17">
        <v>0</v>
      </c>
      <c r="F19" s="17">
        <v>0</v>
      </c>
      <c r="G19" s="17">
        <v>0</v>
      </c>
      <c r="H19" s="17">
        <v>0.25</v>
      </c>
      <c r="I19" s="17">
        <v>1.46</v>
      </c>
      <c r="J19" s="17">
        <v>0</v>
      </c>
      <c r="K19" s="17">
        <v>0</v>
      </c>
      <c r="L19" s="17">
        <v>45.747</v>
      </c>
      <c r="M19" s="17">
        <v>0</v>
      </c>
      <c r="N19" s="17">
        <v>0</v>
      </c>
      <c r="O19" s="17">
        <v>0</v>
      </c>
      <c r="P19" s="1">
        <f t="shared" si="0"/>
        <v>47.457000000000001</v>
      </c>
      <c r="T19" s="8"/>
      <c r="U19" s="8"/>
      <c r="V19" s="8"/>
      <c r="W19" s="8"/>
      <c r="X19" s="8"/>
      <c r="Y19" s="8"/>
    </row>
    <row r="20" spans="2:25" x14ac:dyDescent="0.25">
      <c r="B20" s="15"/>
      <c r="C20" s="15" t="s">
        <v>10</v>
      </c>
      <c r="D20" s="17">
        <v>3137.011</v>
      </c>
      <c r="E20" s="17">
        <v>2909.904</v>
      </c>
      <c r="F20" s="17">
        <v>2455.299</v>
      </c>
      <c r="G20" s="17">
        <v>1867.431</v>
      </c>
      <c r="H20" s="17">
        <v>449.33</v>
      </c>
      <c r="I20" s="17">
        <v>0</v>
      </c>
      <c r="J20" s="17">
        <v>0</v>
      </c>
      <c r="K20" s="17">
        <v>61.386000000000003</v>
      </c>
      <c r="L20" s="17">
        <v>781.41899999999998</v>
      </c>
      <c r="M20" s="17">
        <v>5734.8760000000002</v>
      </c>
      <c r="N20" s="17">
        <v>7865.634</v>
      </c>
      <c r="O20" s="17">
        <v>4599.1499999999996</v>
      </c>
      <c r="P20" s="1">
        <f t="shared" si="0"/>
        <v>29861.440000000002</v>
      </c>
      <c r="T20" s="8"/>
      <c r="U20" s="8"/>
      <c r="V20" s="8"/>
      <c r="W20" s="8"/>
      <c r="X20" s="8"/>
      <c r="Y20" s="8"/>
    </row>
    <row r="21" spans="2:25" x14ac:dyDescent="0.25">
      <c r="B21" s="24" t="s">
        <v>57</v>
      </c>
      <c r="C21" s="25"/>
      <c r="D21" s="18">
        <v>104091.765</v>
      </c>
      <c r="E21" s="18">
        <v>97533.010999999999</v>
      </c>
      <c r="F21" s="18">
        <v>91869.589000000007</v>
      </c>
      <c r="G21" s="18">
        <v>72753.623000000007</v>
      </c>
      <c r="H21" s="18">
        <v>53822.481</v>
      </c>
      <c r="I21" s="18">
        <v>31468.525000000001</v>
      </c>
      <c r="J21" s="18">
        <v>35588.701000000001</v>
      </c>
      <c r="K21" s="18">
        <v>42927.063999999998</v>
      </c>
      <c r="L21" s="18">
        <v>62569.46</v>
      </c>
      <c r="M21" s="18">
        <v>96846.364000000001</v>
      </c>
      <c r="N21" s="18">
        <v>121852.128</v>
      </c>
      <c r="O21" s="18">
        <v>124596.315</v>
      </c>
      <c r="P21" s="6">
        <f t="shared" si="0"/>
        <v>935919.02600000007</v>
      </c>
      <c r="T21" s="8"/>
      <c r="U21" s="8"/>
      <c r="V21" s="8"/>
      <c r="W21" s="8"/>
      <c r="X21" s="8"/>
      <c r="Y21" s="8"/>
    </row>
    <row r="22" spans="2:25" x14ac:dyDescent="0.25">
      <c r="B22" s="15" t="s">
        <v>62</v>
      </c>
      <c r="C22" s="15" t="s">
        <v>60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416.298</v>
      </c>
      <c r="K22" s="17">
        <v>1031.0619999999999</v>
      </c>
      <c r="L22" s="17">
        <v>2149.0349999999999</v>
      </c>
      <c r="M22" s="17">
        <v>626.15</v>
      </c>
      <c r="N22" s="17">
        <v>845.43499999999995</v>
      </c>
      <c r="O22" s="17">
        <v>138.55799999999999</v>
      </c>
      <c r="P22" s="1">
        <f t="shared" si="0"/>
        <v>5206.5379999999996</v>
      </c>
      <c r="T22" s="8"/>
      <c r="U22" s="8"/>
      <c r="V22" s="8"/>
      <c r="W22" s="8"/>
      <c r="X22" s="8"/>
      <c r="Y22" s="8"/>
    </row>
    <row r="23" spans="2:25" x14ac:dyDescent="0.25">
      <c r="B23" s="15"/>
      <c r="C23" s="15" t="s">
        <v>56</v>
      </c>
      <c r="D23" s="17">
        <v>2695.3620000000001</v>
      </c>
      <c r="E23" s="17">
        <v>1576.056</v>
      </c>
      <c r="F23" s="17">
        <v>300.476</v>
      </c>
      <c r="G23" s="17">
        <v>989.553</v>
      </c>
      <c r="H23" s="17">
        <v>753.96</v>
      </c>
      <c r="I23" s="17">
        <v>1374.0920000000001</v>
      </c>
      <c r="J23" s="17">
        <v>1702.6510000000001</v>
      </c>
      <c r="K23" s="17">
        <v>1446.9059999999999</v>
      </c>
      <c r="L23" s="17">
        <v>0</v>
      </c>
      <c r="M23" s="17">
        <v>0</v>
      </c>
      <c r="N23" s="17">
        <v>0</v>
      </c>
      <c r="O23" s="17">
        <v>125.11799999999999</v>
      </c>
      <c r="P23" s="1">
        <f t="shared" si="0"/>
        <v>10964.174000000001</v>
      </c>
      <c r="T23" s="8"/>
      <c r="U23" s="8"/>
      <c r="V23" s="8"/>
      <c r="W23" s="8"/>
      <c r="X23" s="8"/>
      <c r="Y23" s="8"/>
    </row>
    <row r="24" spans="2:25" x14ac:dyDescent="0.25">
      <c r="B24" s="15"/>
      <c r="C24" s="15" t="s">
        <v>62</v>
      </c>
      <c r="D24" s="17">
        <v>58788.269</v>
      </c>
      <c r="E24" s="17">
        <v>42834.517</v>
      </c>
      <c r="F24" s="17">
        <v>41461.949999999997</v>
      </c>
      <c r="G24" s="17">
        <v>54076.006999999998</v>
      </c>
      <c r="H24" s="17">
        <v>33544.603999999999</v>
      </c>
      <c r="I24" s="17">
        <v>28329.096000000001</v>
      </c>
      <c r="J24" s="17">
        <v>29235.291000000001</v>
      </c>
      <c r="K24" s="17">
        <v>35809.343000000001</v>
      </c>
      <c r="L24" s="17">
        <v>36778.027000000002</v>
      </c>
      <c r="M24" s="17">
        <v>36412.353000000003</v>
      </c>
      <c r="N24" s="17">
        <v>26150.919000000002</v>
      </c>
      <c r="O24" s="17">
        <v>41900.985999999997</v>
      </c>
      <c r="P24" s="1">
        <f t="shared" si="0"/>
        <v>465321.36199999991</v>
      </c>
      <c r="T24" s="8"/>
      <c r="U24" s="8"/>
      <c r="V24" s="8"/>
      <c r="W24" s="8"/>
      <c r="X24" s="8"/>
      <c r="Y24" s="8"/>
    </row>
    <row r="25" spans="2:25" x14ac:dyDescent="0.25">
      <c r="B25" s="15"/>
      <c r="C25" s="15" t="s">
        <v>10</v>
      </c>
      <c r="D25" s="17">
        <v>37317.921000000002</v>
      </c>
      <c r="E25" s="17">
        <v>41286.794999999998</v>
      </c>
      <c r="F25" s="17">
        <v>41976.32</v>
      </c>
      <c r="G25" s="17">
        <v>24085.955999999998</v>
      </c>
      <c r="H25" s="17">
        <v>27454.994999999999</v>
      </c>
      <c r="I25" s="17">
        <v>33721.47</v>
      </c>
      <c r="J25" s="17">
        <v>31927.216</v>
      </c>
      <c r="K25" s="17">
        <v>45439.305</v>
      </c>
      <c r="L25" s="17">
        <v>49047.595000000001</v>
      </c>
      <c r="M25" s="17">
        <v>41563.625</v>
      </c>
      <c r="N25" s="17">
        <v>41328.144999999997</v>
      </c>
      <c r="O25" s="17">
        <v>36736.612000000001</v>
      </c>
      <c r="P25" s="1">
        <f t="shared" si="0"/>
        <v>451885.95500000002</v>
      </c>
      <c r="T25" s="8"/>
      <c r="U25" s="8"/>
      <c r="V25" s="8"/>
      <c r="W25" s="8"/>
      <c r="X25" s="8"/>
      <c r="Y25" s="8"/>
    </row>
    <row r="26" spans="2:25" x14ac:dyDescent="0.25">
      <c r="B26" s="24" t="s">
        <v>63</v>
      </c>
      <c r="C26" s="25"/>
      <c r="D26" s="18">
        <v>98801.551999999996</v>
      </c>
      <c r="E26" s="18">
        <v>85697.368000000002</v>
      </c>
      <c r="F26" s="18">
        <v>83738.745999999999</v>
      </c>
      <c r="G26" s="18">
        <v>79151.516000000003</v>
      </c>
      <c r="H26" s="18">
        <v>61753.559000000001</v>
      </c>
      <c r="I26" s="18">
        <v>63424.658000000003</v>
      </c>
      <c r="J26" s="18">
        <v>63281.455999999998</v>
      </c>
      <c r="K26" s="18">
        <v>83726.615999999995</v>
      </c>
      <c r="L26" s="18">
        <v>87974.657000000007</v>
      </c>
      <c r="M26" s="18">
        <v>78602.127999999997</v>
      </c>
      <c r="N26" s="18">
        <v>68324.498999999996</v>
      </c>
      <c r="O26" s="18">
        <v>78901.274000000005</v>
      </c>
      <c r="P26" s="6">
        <f t="shared" si="0"/>
        <v>933378.02899999998</v>
      </c>
      <c r="T26" s="8"/>
      <c r="U26" s="8"/>
      <c r="V26" s="8"/>
      <c r="W26" s="8"/>
      <c r="X26" s="8"/>
      <c r="Y26" s="8"/>
    </row>
    <row r="27" spans="2:25" x14ac:dyDescent="0.25">
      <c r="B27" s="15" t="s">
        <v>10</v>
      </c>
      <c r="C27" s="15" t="s">
        <v>60</v>
      </c>
      <c r="D27" s="17">
        <v>7005.3329999999996</v>
      </c>
      <c r="E27" s="17">
        <v>13623.31</v>
      </c>
      <c r="F27" s="17">
        <v>13926.218000000001</v>
      </c>
      <c r="G27" s="17">
        <v>13438.531000000001</v>
      </c>
      <c r="H27" s="17">
        <v>12982.965</v>
      </c>
      <c r="I27" s="17">
        <v>11154.725</v>
      </c>
      <c r="J27" s="17">
        <v>12961.191000000001</v>
      </c>
      <c r="K27" s="17">
        <v>12599.207</v>
      </c>
      <c r="L27" s="17">
        <v>12169.694</v>
      </c>
      <c r="M27" s="17">
        <v>10246.031000000001</v>
      </c>
      <c r="N27" s="17">
        <v>5610.9080000000004</v>
      </c>
      <c r="O27" s="17">
        <v>5406.8149999999996</v>
      </c>
      <c r="P27" s="1">
        <f t="shared" si="0"/>
        <v>131124.92800000001</v>
      </c>
      <c r="T27" s="8"/>
      <c r="U27" s="8"/>
      <c r="V27" s="8"/>
      <c r="W27" s="8"/>
      <c r="X27" s="8"/>
      <c r="Y27" s="8"/>
    </row>
    <row r="28" spans="2:25" x14ac:dyDescent="0.25">
      <c r="B28" s="15"/>
      <c r="C28" s="15" t="s">
        <v>58</v>
      </c>
      <c r="D28" s="17">
        <v>853.69200000000001</v>
      </c>
      <c r="E28" s="17">
        <v>44.744</v>
      </c>
      <c r="F28" s="17">
        <v>990.22900000000004</v>
      </c>
      <c r="G28" s="17">
        <v>740.72900000000004</v>
      </c>
      <c r="H28" s="17">
        <v>757.89200000000005</v>
      </c>
      <c r="I28" s="17">
        <v>999.54600000000005</v>
      </c>
      <c r="J28" s="17">
        <v>0</v>
      </c>
      <c r="K28" s="17">
        <v>0</v>
      </c>
      <c r="L28" s="17">
        <v>0</v>
      </c>
      <c r="M28" s="17">
        <v>0</v>
      </c>
      <c r="N28" s="17">
        <v>650.91200000000003</v>
      </c>
      <c r="O28" s="17">
        <v>241.59200000000001</v>
      </c>
      <c r="P28" s="1">
        <f t="shared" si="0"/>
        <v>5279.3360000000002</v>
      </c>
      <c r="T28" s="8"/>
      <c r="U28" s="8"/>
      <c r="V28" s="8"/>
      <c r="W28" s="8"/>
      <c r="X28" s="8"/>
      <c r="Y28" s="8"/>
    </row>
    <row r="29" spans="2:25" x14ac:dyDescent="0.25">
      <c r="B29" s="15"/>
      <c r="C29" s="15" t="s">
        <v>56</v>
      </c>
      <c r="D29" s="17">
        <v>4544.7</v>
      </c>
      <c r="E29" s="17">
        <v>8937.08</v>
      </c>
      <c r="F29" s="17">
        <v>5852.4189999999999</v>
      </c>
      <c r="G29" s="17">
        <v>11320.455</v>
      </c>
      <c r="H29" s="17">
        <v>4441.2939999999999</v>
      </c>
      <c r="I29" s="17">
        <v>9051.6460000000006</v>
      </c>
      <c r="J29" s="17">
        <v>3338.252</v>
      </c>
      <c r="K29" s="17">
        <v>4116.4040000000005</v>
      </c>
      <c r="L29" s="17">
        <v>1996.4880000000001</v>
      </c>
      <c r="M29" s="17">
        <v>1008.5119999999999</v>
      </c>
      <c r="N29" s="17">
        <v>1040.5309999999999</v>
      </c>
      <c r="O29" s="17">
        <v>961.11300000000006</v>
      </c>
      <c r="P29" s="1">
        <f t="shared" si="0"/>
        <v>56608.894000000008</v>
      </c>
      <c r="T29" s="8"/>
      <c r="U29" s="8"/>
      <c r="V29" s="8"/>
      <c r="W29" s="8"/>
      <c r="X29" s="8"/>
      <c r="Y29" s="8"/>
    </row>
    <row r="30" spans="2:25" x14ac:dyDescent="0.25">
      <c r="B30" s="15"/>
      <c r="C30" s="15" t="s">
        <v>62</v>
      </c>
      <c r="D30" s="17">
        <v>8793.2150000000001</v>
      </c>
      <c r="E30" s="17">
        <v>9169.1180000000004</v>
      </c>
      <c r="F30" s="17">
        <v>16755.012999999999</v>
      </c>
      <c r="G30" s="17">
        <v>19915.974999999999</v>
      </c>
      <c r="H30" s="17">
        <v>14963.091</v>
      </c>
      <c r="I30" s="17">
        <v>7490.915</v>
      </c>
      <c r="J30" s="17">
        <v>5265.7749999999996</v>
      </c>
      <c r="K30" s="17">
        <v>5584.4260000000004</v>
      </c>
      <c r="L30" s="17">
        <v>10468.906999999999</v>
      </c>
      <c r="M30" s="17">
        <v>5332.0259999999998</v>
      </c>
      <c r="N30" s="17">
        <v>4435.2160000000003</v>
      </c>
      <c r="O30" s="17">
        <v>15109.361999999999</v>
      </c>
      <c r="P30" s="1">
        <f t="shared" si="0"/>
        <v>123283.03899999999</v>
      </c>
      <c r="T30" s="8"/>
      <c r="U30" s="8"/>
      <c r="V30" s="8"/>
      <c r="W30" s="8"/>
      <c r="X30" s="8"/>
      <c r="Y30" s="8"/>
    </row>
    <row r="31" spans="2:25" x14ac:dyDescent="0.25">
      <c r="B31" s="15"/>
      <c r="C31" s="15" t="s">
        <v>10</v>
      </c>
      <c r="D31" s="17">
        <v>788916.28700000001</v>
      </c>
      <c r="E31" s="17">
        <v>750183.88199999998</v>
      </c>
      <c r="F31" s="17">
        <v>689717.85199999996</v>
      </c>
      <c r="G31" s="17">
        <v>659909.96600000001</v>
      </c>
      <c r="H31" s="17">
        <v>683229.42200000002</v>
      </c>
      <c r="I31" s="17">
        <v>552592.50899999996</v>
      </c>
      <c r="J31" s="17">
        <v>572290.40300000005</v>
      </c>
      <c r="K31" s="17">
        <v>535180.62</v>
      </c>
      <c r="L31" s="17">
        <v>510770.587</v>
      </c>
      <c r="M31" s="17">
        <v>451452.603</v>
      </c>
      <c r="N31" s="17">
        <v>447764.65399999998</v>
      </c>
      <c r="O31" s="17">
        <v>456147.18199999997</v>
      </c>
      <c r="P31" s="1">
        <f t="shared" si="0"/>
        <v>7098155.9670000011</v>
      </c>
      <c r="T31" s="8"/>
      <c r="U31" s="8"/>
      <c r="V31" s="8"/>
      <c r="W31" s="8"/>
      <c r="X31" s="8"/>
      <c r="Y31" s="8"/>
    </row>
    <row r="32" spans="2:25" x14ac:dyDescent="0.25">
      <c r="B32" s="24" t="s">
        <v>33</v>
      </c>
      <c r="C32" s="25"/>
      <c r="D32" s="18">
        <v>810113.22699999996</v>
      </c>
      <c r="E32" s="18">
        <v>781958.13399999996</v>
      </c>
      <c r="F32" s="18">
        <v>727241.73100000003</v>
      </c>
      <c r="G32" s="18">
        <v>705325.65599999996</v>
      </c>
      <c r="H32" s="18">
        <v>716374.66399999999</v>
      </c>
      <c r="I32" s="18">
        <v>581289.34100000001</v>
      </c>
      <c r="J32" s="18">
        <v>593855.62100000004</v>
      </c>
      <c r="K32" s="18">
        <v>557480.65700000001</v>
      </c>
      <c r="L32" s="18">
        <v>535405.67599999998</v>
      </c>
      <c r="M32" s="18">
        <v>468039.17200000002</v>
      </c>
      <c r="N32" s="18">
        <v>459502.22100000002</v>
      </c>
      <c r="O32" s="18">
        <v>477866.06400000001</v>
      </c>
      <c r="P32" s="6">
        <f t="shared" si="0"/>
        <v>7414452.1640000008</v>
      </c>
      <c r="T32" s="8"/>
      <c r="U32" s="8"/>
      <c r="V32" s="8"/>
      <c r="W32" s="8"/>
      <c r="X32" s="8"/>
      <c r="Y32" s="8"/>
    </row>
    <row r="33" spans="2:16" x14ac:dyDescent="0.25">
      <c r="B33" s="21" t="s">
        <v>30</v>
      </c>
      <c r="C33" s="22"/>
      <c r="D33" s="7">
        <f>D32+D26+D21+D15+D11</f>
        <v>1706699.7349999999</v>
      </c>
      <c r="E33" s="7">
        <f t="shared" ref="E33:O33" si="1">E32+E26+E21+E15+E11</f>
        <v>1610159.9</v>
      </c>
      <c r="F33" s="7">
        <f t="shared" si="1"/>
        <v>1519403.392</v>
      </c>
      <c r="G33" s="7">
        <f t="shared" si="1"/>
        <v>1466992.442</v>
      </c>
      <c r="H33" s="7">
        <f t="shared" si="1"/>
        <v>1490013.284</v>
      </c>
      <c r="I33" s="7">
        <f t="shared" si="1"/>
        <v>1315350.6150000002</v>
      </c>
      <c r="J33" s="7">
        <f t="shared" si="1"/>
        <v>1353246.3769999999</v>
      </c>
      <c r="K33" s="7">
        <f t="shared" si="1"/>
        <v>1329475.344</v>
      </c>
      <c r="L33" s="7">
        <f t="shared" si="1"/>
        <v>1270421.9079999998</v>
      </c>
      <c r="M33" s="7">
        <f t="shared" si="1"/>
        <v>1249337.4300000002</v>
      </c>
      <c r="N33" s="7">
        <f t="shared" si="1"/>
        <v>1142245.3089999999</v>
      </c>
      <c r="O33" s="7">
        <f t="shared" si="1"/>
        <v>1246686.9139999999</v>
      </c>
      <c r="P33" s="7">
        <f t="shared" si="0"/>
        <v>16700032.650000002</v>
      </c>
    </row>
    <row r="34" spans="2:16" x14ac:dyDescent="0.25">
      <c r="B34" s="9"/>
    </row>
  </sheetData>
  <mergeCells count="9">
    <mergeCell ref="O3:P3"/>
    <mergeCell ref="B21:C21"/>
    <mergeCell ref="B15:C15"/>
    <mergeCell ref="B11:C11"/>
    <mergeCell ref="B33:C33"/>
    <mergeCell ref="B32:C32"/>
    <mergeCell ref="B26:C26"/>
    <mergeCell ref="B2:D2"/>
    <mergeCell ref="B3:E3"/>
  </mergeCells>
  <conditionalFormatting sqref="B6:O10 D32:O32 B27:O31 D26:O26 B22:O25 D21:O21 B12:O14 D11:O11 B16:O20 D15:O15">
    <cfRule type="cellIs" dxfId="5" priority="6" operator="equal">
      <formula>0</formula>
    </cfRule>
  </conditionalFormatting>
  <conditionalFormatting sqref="B32">
    <cfRule type="cellIs" dxfId="4" priority="5" operator="equal">
      <formula>0</formula>
    </cfRule>
  </conditionalFormatting>
  <conditionalFormatting sqref="B26">
    <cfRule type="cellIs" dxfId="3" priority="4" operator="equal">
      <formula>0</formula>
    </cfRule>
  </conditionalFormatting>
  <conditionalFormatting sqref="B21">
    <cfRule type="cellIs" dxfId="2" priority="3" operator="equal">
      <formula>0</formula>
    </cfRule>
  </conditionalFormatting>
  <conditionalFormatting sqref="B11">
    <cfRule type="cellIs" dxfId="1" priority="2" operator="equal">
      <formula>0</formula>
    </cfRule>
  </conditionalFormatting>
  <conditionalFormatting sqref="B15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Anidro_UF</vt:lpstr>
      <vt:lpstr>Hidratado_UF</vt:lpstr>
      <vt:lpstr>Anidro_Região</vt:lpstr>
      <vt:lpstr>Hidratado_Região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Heloisa Helena Moreira Paraquetti</cp:lastModifiedBy>
  <dcterms:created xsi:type="dcterms:W3CDTF">2018-12-13T15:59:02Z</dcterms:created>
  <dcterms:modified xsi:type="dcterms:W3CDTF">2023-04-06T22:52:24Z</dcterms:modified>
</cp:coreProperties>
</file>