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MBIO\1 - ETANOL\06. PUBLICAÇÕES\Relatório de Origem e Destino\"/>
    </mc:Choice>
  </mc:AlternateContent>
  <xr:revisionPtr revIDLastSave="0" documentId="13_ncr:1_{50D3D75E-5CD2-4B02-A562-6C1EF80605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idro_UF" sheetId="6" r:id="rId1"/>
    <sheet name="Hidratado_UF" sheetId="5" r:id="rId2"/>
    <sheet name="Anidro_Região" sheetId="7" r:id="rId3"/>
    <sheet name="Hidratado_Região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8" l="1"/>
  <c r="F33" i="8"/>
  <c r="G33" i="8"/>
  <c r="H33" i="8"/>
  <c r="I33" i="8"/>
  <c r="J33" i="8"/>
  <c r="P33" i="8" s="1"/>
  <c r="K33" i="8"/>
  <c r="L33" i="8"/>
  <c r="M33" i="8"/>
  <c r="N33" i="8"/>
  <c r="O33" i="8"/>
  <c r="D33" i="8"/>
  <c r="P29" i="7"/>
  <c r="E29" i="7"/>
  <c r="F29" i="7"/>
  <c r="G29" i="7"/>
  <c r="H29" i="7"/>
  <c r="I29" i="7"/>
  <c r="J29" i="7"/>
  <c r="K29" i="7"/>
  <c r="L29" i="7"/>
  <c r="M29" i="7"/>
  <c r="N29" i="7"/>
  <c r="O29" i="7"/>
  <c r="D29" i="7"/>
  <c r="P190" i="5"/>
  <c r="E190" i="5"/>
  <c r="F190" i="5"/>
  <c r="G190" i="5"/>
  <c r="H190" i="5"/>
  <c r="I190" i="5"/>
  <c r="J190" i="5"/>
  <c r="K190" i="5"/>
  <c r="L190" i="5"/>
  <c r="M190" i="5"/>
  <c r="N190" i="5"/>
  <c r="O190" i="5"/>
  <c r="D190" i="5"/>
  <c r="P142" i="5"/>
  <c r="P154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E166" i="6"/>
  <c r="F166" i="6"/>
  <c r="G166" i="6"/>
  <c r="H166" i="6"/>
  <c r="I166" i="6"/>
  <c r="J166" i="6"/>
  <c r="K166" i="6"/>
  <c r="L166" i="6"/>
  <c r="M166" i="6"/>
  <c r="N166" i="6"/>
  <c r="O166" i="6"/>
  <c r="D166" i="6"/>
  <c r="P166" i="6" l="1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31" i="8" l="1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158" i="5"/>
  <c r="P157" i="5"/>
  <c r="P156" i="5"/>
  <c r="P155" i="5"/>
  <c r="P153" i="5"/>
  <c r="P152" i="5"/>
  <c r="P151" i="5"/>
  <c r="P150" i="5"/>
  <c r="P149" i="5"/>
  <c r="P148" i="5"/>
  <c r="P147" i="5"/>
  <c r="P146" i="5"/>
  <c r="P145" i="5"/>
  <c r="P144" i="5"/>
  <c r="P143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49" i="6"/>
  <c r="P48" i="6"/>
  <c r="P47" i="6"/>
  <c r="P46" i="6"/>
  <c r="P45" i="6"/>
  <c r="P44" i="6"/>
  <c r="P43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32" i="8" l="1"/>
  <c r="P28" i="7"/>
</calcChain>
</file>

<file path=xl/sharedStrings.xml><?xml version="1.0" encoding="utf-8"?>
<sst xmlns="http://schemas.openxmlformats.org/spreadsheetml/2006/main" count="473" uniqueCount="67">
  <si>
    <t>UF (origem)</t>
  </si>
  <si>
    <t>UF Destino</t>
  </si>
  <si>
    <t>AL</t>
  </si>
  <si>
    <t>BA</t>
  </si>
  <si>
    <t>CE</t>
  </si>
  <si>
    <t>MA</t>
  </si>
  <si>
    <t>PB</t>
  </si>
  <si>
    <t>PE</t>
  </si>
  <si>
    <t>PI</t>
  </si>
  <si>
    <t>RN</t>
  </si>
  <si>
    <t>SE</t>
  </si>
  <si>
    <t>AM</t>
  </si>
  <si>
    <t>ES</t>
  </si>
  <si>
    <t>MG</t>
  </si>
  <si>
    <t>RJ</t>
  </si>
  <si>
    <t>GO</t>
  </si>
  <si>
    <t>AP</t>
  </si>
  <si>
    <t>DF</t>
  </si>
  <si>
    <t>MT</t>
  </si>
  <si>
    <t>PA</t>
  </si>
  <si>
    <t>SP</t>
  </si>
  <si>
    <t>TO</t>
  </si>
  <si>
    <t>PR</t>
  </si>
  <si>
    <t>MS</t>
  </si>
  <si>
    <t>RO</t>
  </si>
  <si>
    <t>RS</t>
  </si>
  <si>
    <t>SC</t>
  </si>
  <si>
    <t>AC</t>
  </si>
  <si>
    <t>Etanol Anidro Combustível</t>
  </si>
  <si>
    <t>Vendas Fornecedores por UF Origem</t>
  </si>
  <si>
    <t>Total Geral</t>
  </si>
  <si>
    <t>AL Total</t>
  </si>
  <si>
    <t>TO Total</t>
  </si>
  <si>
    <t>SE Total</t>
  </si>
  <si>
    <t>SP Total</t>
  </si>
  <si>
    <t>AM Total</t>
  </si>
  <si>
    <t>BA Total</t>
  </si>
  <si>
    <t>ES Total</t>
  </si>
  <si>
    <t>GO Total</t>
  </si>
  <si>
    <t>MA Total</t>
  </si>
  <si>
    <t>MG Total</t>
  </si>
  <si>
    <t>RN Total</t>
  </si>
  <si>
    <t>PR Total</t>
  </si>
  <si>
    <t>PI Total</t>
  </si>
  <si>
    <t>PE Total</t>
  </si>
  <si>
    <t>PB Total</t>
  </si>
  <si>
    <t>MT Total</t>
  </si>
  <si>
    <t>MS Total</t>
  </si>
  <si>
    <t>Volume em m³</t>
  </si>
  <si>
    <t>PA Total</t>
  </si>
  <si>
    <t>Etanol Hidratado Combustível</t>
  </si>
  <si>
    <t>RJ Total</t>
  </si>
  <si>
    <t>RS Total</t>
  </si>
  <si>
    <t>Vendas Fornecedores por Região Origem</t>
  </si>
  <si>
    <t>Região (origem)</t>
  </si>
  <si>
    <t>Região Destino</t>
  </si>
  <si>
    <t>NE</t>
  </si>
  <si>
    <t>NE Total</t>
  </si>
  <si>
    <t>N</t>
  </si>
  <si>
    <t>N Total</t>
  </si>
  <si>
    <t>CO</t>
  </si>
  <si>
    <t>CO Total</t>
  </si>
  <si>
    <t>S</t>
  </si>
  <si>
    <t>S Total</t>
  </si>
  <si>
    <t>RR</t>
  </si>
  <si>
    <t>SC Total</t>
  </si>
  <si>
    <t>CE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</si>
</sst>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3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2" fillId="3" borderId="1" xfId="0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4" fillId="0" borderId="0" xfId="0" applyFont="1"/>
    <xf numFmtId="0" fontId="1" fillId="0" borderId="0" xfId="0" applyFont="1"/>
    <xf numFmtId="3" fontId="0" fillId="0" borderId="1" xfId="0" applyNumberForma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left" vertical="center"/>
    </xf>
    <xf numFmtId="1" fontId="2" fillId="0" borderId="0" xfId="0" applyNumberFormat="1" applyFont="1"/>
    <xf numFmtId="164" fontId="6" fillId="0" borderId="1" xfId="1" applyNumberFormat="1" applyFont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1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BC80-80DA-461A-A521-1D70C94FE201}">
  <dimension ref="B2:X166"/>
  <sheetViews>
    <sheetView tabSelected="1" workbookViewId="0">
      <selection activeCell="D6" sqref="D6"/>
    </sheetView>
  </sheetViews>
  <sheetFormatPr defaultRowHeight="15" x14ac:dyDescent="0.25"/>
  <cols>
    <col min="1" max="1" width="3.7109375" customWidth="1"/>
    <col min="2" max="2" width="11.5703125" style="2" bestFit="1" customWidth="1"/>
    <col min="3" max="3" width="10.7109375" bestFit="1" customWidth="1"/>
    <col min="4" max="15" width="11.5703125" bestFit="1" customWidth="1"/>
    <col min="16" max="16" width="10.7109375" bestFit="1" customWidth="1"/>
    <col min="20" max="23" width="12.5703125" bestFit="1" customWidth="1"/>
    <col min="24" max="24" width="13.7109375" bestFit="1" customWidth="1"/>
  </cols>
  <sheetData>
    <row r="2" spans="2:24" x14ac:dyDescent="0.25">
      <c r="B2" s="17" t="s">
        <v>28</v>
      </c>
      <c r="C2" s="17"/>
      <c r="D2" s="17"/>
      <c r="E2" s="2"/>
    </row>
    <row r="3" spans="2:24" x14ac:dyDescent="0.25">
      <c r="B3" s="17" t="s">
        <v>29</v>
      </c>
      <c r="C3" s="17"/>
      <c r="D3" s="17"/>
      <c r="E3" s="17"/>
      <c r="M3" s="10"/>
      <c r="N3" s="10"/>
      <c r="O3" s="18" t="s">
        <v>48</v>
      </c>
      <c r="P3" s="18"/>
    </row>
    <row r="5" spans="2:24" x14ac:dyDescent="0.25">
      <c r="B5" s="5" t="s">
        <v>0</v>
      </c>
      <c r="C5" s="3" t="s">
        <v>1</v>
      </c>
      <c r="D5" s="4">
        <v>43831</v>
      </c>
      <c r="E5" s="4">
        <v>43862</v>
      </c>
      <c r="F5" s="4">
        <v>43891</v>
      </c>
      <c r="G5" s="4">
        <v>43922</v>
      </c>
      <c r="H5" s="4">
        <v>43952</v>
      </c>
      <c r="I5" s="4">
        <v>43983</v>
      </c>
      <c r="J5" s="4">
        <v>44013</v>
      </c>
      <c r="K5" s="4">
        <v>44044</v>
      </c>
      <c r="L5" s="4">
        <v>44075</v>
      </c>
      <c r="M5" s="4">
        <v>44105</v>
      </c>
      <c r="N5" s="4">
        <v>44136</v>
      </c>
      <c r="O5" s="4">
        <v>44166</v>
      </c>
      <c r="P5" s="4" t="s">
        <v>30</v>
      </c>
    </row>
    <row r="6" spans="2:24" x14ac:dyDescent="0.25">
      <c r="B6" s="11" t="s">
        <v>2</v>
      </c>
      <c r="C6" s="11" t="s">
        <v>2</v>
      </c>
      <c r="D6" s="15">
        <v>6776.491</v>
      </c>
      <c r="E6" s="15">
        <v>3496.8989999999999</v>
      </c>
      <c r="F6" s="15">
        <v>2099.8670000000002</v>
      </c>
      <c r="G6" s="15">
        <v>1124.3399999999999</v>
      </c>
      <c r="H6" s="15">
        <v>342.61</v>
      </c>
      <c r="I6" s="15">
        <v>1392.704</v>
      </c>
      <c r="J6" s="15">
        <v>311.96699999999998</v>
      </c>
      <c r="K6" s="15">
        <v>0</v>
      </c>
      <c r="L6" s="15">
        <v>878.68</v>
      </c>
      <c r="M6" s="15">
        <v>3001.692</v>
      </c>
      <c r="N6" s="15">
        <v>6945.5870000000004</v>
      </c>
      <c r="O6" s="15">
        <v>8065.8810000000003</v>
      </c>
      <c r="P6" s="1">
        <f t="shared" ref="P6:P41" si="0">SUM(D6:O6)</f>
        <v>34436.718000000001</v>
      </c>
      <c r="T6" s="8"/>
      <c r="U6" s="8"/>
      <c r="V6" s="8"/>
      <c r="W6" s="8"/>
      <c r="X6" s="8"/>
    </row>
    <row r="7" spans="2:24" x14ac:dyDescent="0.25">
      <c r="B7" s="11"/>
      <c r="C7" s="11" t="s">
        <v>3</v>
      </c>
      <c r="D7" s="15">
        <v>17625.254000000001</v>
      </c>
      <c r="E7" s="15">
        <v>8259.5380000000005</v>
      </c>
      <c r="F7" s="15">
        <v>8240.1360000000004</v>
      </c>
      <c r="G7" s="15">
        <v>1780.9</v>
      </c>
      <c r="H7" s="15">
        <v>558.34299999999996</v>
      </c>
      <c r="I7" s="15">
        <v>148.012</v>
      </c>
      <c r="J7" s="15">
        <v>0</v>
      </c>
      <c r="K7" s="15">
        <v>0</v>
      </c>
      <c r="L7" s="15">
        <v>0</v>
      </c>
      <c r="M7" s="15">
        <v>626.78499999999997</v>
      </c>
      <c r="N7" s="15">
        <v>3080.0419999999999</v>
      </c>
      <c r="O7" s="15">
        <v>1713.8150000000001</v>
      </c>
      <c r="P7" s="1">
        <f t="shared" si="0"/>
        <v>42032.825000000012</v>
      </c>
      <c r="T7" s="8"/>
      <c r="U7" s="8"/>
      <c r="V7" s="8"/>
      <c r="W7" s="8"/>
      <c r="X7" s="8"/>
    </row>
    <row r="8" spans="2:24" x14ac:dyDescent="0.25">
      <c r="B8" s="11"/>
      <c r="C8" s="11" t="s">
        <v>4</v>
      </c>
      <c r="D8" s="15">
        <v>607.11800000000005</v>
      </c>
      <c r="E8" s="15">
        <v>0</v>
      </c>
      <c r="F8" s="15">
        <v>0</v>
      </c>
      <c r="G8" s="15">
        <v>0</v>
      </c>
      <c r="H8" s="15">
        <v>106.235</v>
      </c>
      <c r="I8" s="15">
        <v>106.267</v>
      </c>
      <c r="J8" s="15">
        <v>89.703999999999994</v>
      </c>
      <c r="K8" s="15">
        <v>0</v>
      </c>
      <c r="L8" s="15">
        <v>167.99700000000001</v>
      </c>
      <c r="M8" s="15">
        <v>895.29300000000001</v>
      </c>
      <c r="N8" s="15">
        <v>4121.616</v>
      </c>
      <c r="O8" s="15">
        <v>1786.424</v>
      </c>
      <c r="P8" s="1">
        <f t="shared" si="0"/>
        <v>7880.6539999999995</v>
      </c>
      <c r="T8" s="8"/>
      <c r="U8" s="8"/>
      <c r="V8" s="8"/>
      <c r="W8" s="8"/>
      <c r="X8" s="8"/>
    </row>
    <row r="9" spans="2:24" x14ac:dyDescent="0.25">
      <c r="B9" s="11"/>
      <c r="C9" s="11" t="s">
        <v>6</v>
      </c>
      <c r="D9" s="15">
        <v>533.81299999999999</v>
      </c>
      <c r="E9" s="15">
        <v>123.7</v>
      </c>
      <c r="F9" s="15">
        <v>44.527000000000001</v>
      </c>
      <c r="G9" s="15">
        <v>91.32</v>
      </c>
      <c r="H9" s="15">
        <v>662.45699999999999</v>
      </c>
      <c r="I9" s="15">
        <v>24.777999999999999</v>
      </c>
      <c r="J9" s="15">
        <v>0</v>
      </c>
      <c r="K9" s="15">
        <v>0</v>
      </c>
      <c r="L9" s="15">
        <v>134.809</v>
      </c>
      <c r="M9" s="15">
        <v>1034.49</v>
      </c>
      <c r="N9" s="15">
        <v>359.846</v>
      </c>
      <c r="O9" s="15">
        <v>636.64</v>
      </c>
      <c r="P9" s="1">
        <f t="shared" si="0"/>
        <v>3646.38</v>
      </c>
      <c r="T9" s="8"/>
      <c r="U9" s="8"/>
      <c r="V9" s="8"/>
      <c r="W9" s="8"/>
      <c r="X9" s="8"/>
    </row>
    <row r="10" spans="2:24" x14ac:dyDescent="0.25">
      <c r="B10" s="11"/>
      <c r="C10" s="11" t="s">
        <v>7</v>
      </c>
      <c r="D10" s="15">
        <v>2573.672</v>
      </c>
      <c r="E10" s="15">
        <v>667.30499999999995</v>
      </c>
      <c r="F10" s="15">
        <v>939.10699999999997</v>
      </c>
      <c r="G10" s="15">
        <v>622.96</v>
      </c>
      <c r="H10" s="15">
        <v>859.28499999999997</v>
      </c>
      <c r="I10" s="15">
        <v>438.51600000000002</v>
      </c>
      <c r="J10" s="15">
        <v>95.772999999999996</v>
      </c>
      <c r="K10" s="15">
        <v>0</v>
      </c>
      <c r="L10" s="15">
        <v>1161.2550000000001</v>
      </c>
      <c r="M10" s="15">
        <v>8596.8670000000002</v>
      </c>
      <c r="N10" s="15">
        <v>13891.361999999999</v>
      </c>
      <c r="O10" s="15">
        <v>11024.825999999999</v>
      </c>
      <c r="P10" s="1">
        <f t="shared" si="0"/>
        <v>40870.928</v>
      </c>
      <c r="T10" s="8"/>
      <c r="U10" s="8"/>
      <c r="V10" s="8"/>
      <c r="W10" s="8"/>
      <c r="X10" s="8"/>
    </row>
    <row r="11" spans="2:24" x14ac:dyDescent="0.25">
      <c r="B11" s="11"/>
      <c r="C11" s="11" t="s">
        <v>8</v>
      </c>
      <c r="D11" s="15">
        <v>403.76400000000001</v>
      </c>
      <c r="E11" s="15">
        <v>1615.665</v>
      </c>
      <c r="F11" s="15">
        <v>1036.3240000000001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">
        <f t="shared" si="0"/>
        <v>3055.7530000000002</v>
      </c>
      <c r="T11" s="8"/>
      <c r="U11" s="8"/>
      <c r="V11" s="8"/>
      <c r="W11" s="8"/>
      <c r="X11" s="8"/>
    </row>
    <row r="12" spans="2:24" x14ac:dyDescent="0.25">
      <c r="B12" s="11"/>
      <c r="C12" s="11" t="s">
        <v>9</v>
      </c>
      <c r="D12" s="15">
        <v>1355.9639999999999</v>
      </c>
      <c r="E12" s="15">
        <v>145.363</v>
      </c>
      <c r="F12" s="15">
        <v>0</v>
      </c>
      <c r="G12" s="15">
        <v>241.49799999999999</v>
      </c>
      <c r="H12" s="15">
        <v>167.77799999999999</v>
      </c>
      <c r="I12" s="15">
        <v>274.38499999999999</v>
      </c>
      <c r="J12" s="15">
        <v>0</v>
      </c>
      <c r="K12" s="15">
        <v>0</v>
      </c>
      <c r="L12" s="15">
        <v>235.81100000000001</v>
      </c>
      <c r="M12" s="15">
        <v>1247.443</v>
      </c>
      <c r="N12" s="15">
        <v>2930.9760000000001</v>
      </c>
      <c r="O12" s="15">
        <v>2906.6930000000002</v>
      </c>
      <c r="P12" s="1">
        <f t="shared" si="0"/>
        <v>9505.9110000000001</v>
      </c>
      <c r="T12" s="8"/>
      <c r="U12" s="8"/>
      <c r="V12" s="8"/>
      <c r="W12" s="8"/>
      <c r="X12" s="8"/>
    </row>
    <row r="13" spans="2:24" x14ac:dyDescent="0.25">
      <c r="B13" s="11"/>
      <c r="C13" s="11" t="s">
        <v>10</v>
      </c>
      <c r="D13" s="15">
        <v>5592.6660000000002</v>
      </c>
      <c r="E13" s="15">
        <v>2566.8330000000001</v>
      </c>
      <c r="F13" s="15">
        <v>2458.6819999999998</v>
      </c>
      <c r="G13" s="15">
        <v>2165.1469999999999</v>
      </c>
      <c r="H13" s="15">
        <v>2347.0650000000001</v>
      </c>
      <c r="I13" s="15">
        <v>1527.2919999999999</v>
      </c>
      <c r="J13" s="15">
        <v>0</v>
      </c>
      <c r="K13" s="15">
        <v>0</v>
      </c>
      <c r="L13" s="15">
        <v>0</v>
      </c>
      <c r="M13" s="15">
        <v>2568.3890000000001</v>
      </c>
      <c r="N13" s="15">
        <v>3265.067</v>
      </c>
      <c r="O13" s="15">
        <v>4175.7860000000001</v>
      </c>
      <c r="P13" s="1">
        <f t="shared" si="0"/>
        <v>26666.927</v>
      </c>
      <c r="T13" s="8"/>
      <c r="U13" s="8"/>
      <c r="V13" s="8"/>
      <c r="W13" s="8"/>
      <c r="X13" s="8"/>
    </row>
    <row r="14" spans="2:24" s="2" customFormat="1" x14ac:dyDescent="0.25">
      <c r="B14" s="19" t="s">
        <v>31</v>
      </c>
      <c r="C14" s="20"/>
      <c r="D14" s="16">
        <v>35468.741999999998</v>
      </c>
      <c r="E14" s="16">
        <v>16875.303</v>
      </c>
      <c r="F14" s="16">
        <v>14818.643</v>
      </c>
      <c r="G14" s="16">
        <v>6026.165</v>
      </c>
      <c r="H14" s="16">
        <v>5043.7730000000001</v>
      </c>
      <c r="I14" s="16">
        <v>3911.9540000000002</v>
      </c>
      <c r="J14" s="16">
        <v>497.44400000000002</v>
      </c>
      <c r="K14" s="16">
        <v>0</v>
      </c>
      <c r="L14" s="16">
        <v>2578.5520000000001</v>
      </c>
      <c r="M14" s="16">
        <v>17970.958999999999</v>
      </c>
      <c r="N14" s="16">
        <v>34594.495999999999</v>
      </c>
      <c r="O14" s="16">
        <v>30310.064999999999</v>
      </c>
      <c r="P14" s="6">
        <f t="shared" si="0"/>
        <v>168096.09599999999</v>
      </c>
      <c r="T14" s="14"/>
      <c r="U14" s="14"/>
      <c r="V14" s="14"/>
      <c r="W14" s="14"/>
      <c r="X14" s="14"/>
    </row>
    <row r="15" spans="2:24" x14ac:dyDescent="0.25">
      <c r="B15" s="11" t="s">
        <v>3</v>
      </c>
      <c r="C15" s="11" t="s">
        <v>2</v>
      </c>
      <c r="D15" s="15">
        <v>0</v>
      </c>
      <c r="E15" s="15">
        <v>0</v>
      </c>
      <c r="F15" s="15">
        <v>0</v>
      </c>
      <c r="G15" s="15">
        <v>0</v>
      </c>
      <c r="H15" s="15">
        <v>186.017</v>
      </c>
      <c r="I15" s="15">
        <v>0</v>
      </c>
      <c r="J15" s="15">
        <v>327.25599999999997</v>
      </c>
      <c r="K15" s="15">
        <v>402.02100000000002</v>
      </c>
      <c r="L15" s="15">
        <v>0</v>
      </c>
      <c r="M15" s="15">
        <v>0</v>
      </c>
      <c r="N15" s="15">
        <v>0</v>
      </c>
      <c r="O15" s="15">
        <v>0</v>
      </c>
      <c r="P15" s="1">
        <f t="shared" si="0"/>
        <v>915.29399999999987</v>
      </c>
      <c r="T15" s="8"/>
      <c r="U15" s="8"/>
      <c r="V15" s="8"/>
      <c r="W15" s="8"/>
      <c r="X15" s="8"/>
    </row>
    <row r="16" spans="2:24" x14ac:dyDescent="0.25">
      <c r="B16" s="11"/>
      <c r="C16" s="11" t="s">
        <v>3</v>
      </c>
      <c r="D16" s="15">
        <v>6943.8620000000001</v>
      </c>
      <c r="E16" s="15">
        <v>8375.9220000000005</v>
      </c>
      <c r="F16" s="15">
        <v>3767.2179999999998</v>
      </c>
      <c r="G16" s="15">
        <v>2960.6759999999999</v>
      </c>
      <c r="H16" s="15">
        <v>5952.1490000000003</v>
      </c>
      <c r="I16" s="15">
        <v>11244.939</v>
      </c>
      <c r="J16" s="15">
        <v>13479.791999999999</v>
      </c>
      <c r="K16" s="15">
        <v>22586.998</v>
      </c>
      <c r="L16" s="15">
        <v>16020.597</v>
      </c>
      <c r="M16" s="15">
        <v>24470.466</v>
      </c>
      <c r="N16" s="15">
        <v>12328.816999999999</v>
      </c>
      <c r="O16" s="15">
        <v>4275.6239999999998</v>
      </c>
      <c r="P16" s="1">
        <f t="shared" si="0"/>
        <v>132407.06</v>
      </c>
      <c r="T16" s="8"/>
      <c r="U16" s="8"/>
      <c r="V16" s="8"/>
      <c r="W16" s="8"/>
      <c r="X16" s="8"/>
    </row>
    <row r="17" spans="2:24" x14ac:dyDescent="0.25">
      <c r="B17" s="11"/>
      <c r="C17" s="11" t="s">
        <v>4</v>
      </c>
      <c r="D17" s="15">
        <v>1385.5640000000001</v>
      </c>
      <c r="E17" s="15">
        <v>1249.624</v>
      </c>
      <c r="F17" s="15">
        <v>0</v>
      </c>
      <c r="G17" s="15">
        <v>0</v>
      </c>
      <c r="H17" s="15">
        <v>0</v>
      </c>
      <c r="I17" s="15">
        <v>0</v>
      </c>
      <c r="J17" s="15">
        <v>59.555999999999997</v>
      </c>
      <c r="K17" s="15">
        <v>2930.5349999999999</v>
      </c>
      <c r="L17" s="15">
        <v>995.70799999999997</v>
      </c>
      <c r="M17" s="15">
        <v>1506.329</v>
      </c>
      <c r="N17" s="15">
        <v>2234.5659999999998</v>
      </c>
      <c r="O17" s="15">
        <v>2064.2489999999998</v>
      </c>
      <c r="P17" s="12">
        <f t="shared" si="0"/>
        <v>12426.130999999999</v>
      </c>
      <c r="T17" s="8"/>
      <c r="U17" s="8"/>
      <c r="V17" s="8"/>
      <c r="W17" s="8"/>
      <c r="X17" s="8"/>
    </row>
    <row r="18" spans="2:24" x14ac:dyDescent="0.25">
      <c r="B18" s="11"/>
      <c r="C18" s="11" t="s">
        <v>12</v>
      </c>
      <c r="D18" s="15">
        <v>0</v>
      </c>
      <c r="E18" s="15">
        <v>0</v>
      </c>
      <c r="F18" s="15">
        <v>0</v>
      </c>
      <c r="G18" s="15">
        <v>828.29600000000005</v>
      </c>
      <c r="H18" s="15">
        <v>666.21900000000005</v>
      </c>
      <c r="I18" s="15">
        <v>872.452</v>
      </c>
      <c r="J18" s="15">
        <v>812.09799999999996</v>
      </c>
      <c r="K18" s="15">
        <v>724.09199999999998</v>
      </c>
      <c r="L18" s="15">
        <v>0</v>
      </c>
      <c r="M18" s="15">
        <v>0</v>
      </c>
      <c r="N18" s="15">
        <v>0</v>
      </c>
      <c r="O18" s="15">
        <v>0</v>
      </c>
      <c r="P18" s="1">
        <f t="shared" si="0"/>
        <v>3903.1570000000002</v>
      </c>
      <c r="T18" s="8"/>
      <c r="U18" s="8"/>
      <c r="V18" s="8"/>
      <c r="W18" s="8"/>
      <c r="X18" s="8"/>
    </row>
    <row r="19" spans="2:24" x14ac:dyDescent="0.25">
      <c r="B19" s="11"/>
      <c r="C19" s="11" t="s">
        <v>5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61.540999999999997</v>
      </c>
      <c r="K19" s="15">
        <v>241.15600000000001</v>
      </c>
      <c r="L19" s="15">
        <v>89.15</v>
      </c>
      <c r="M19" s="15">
        <v>88.978999999999999</v>
      </c>
      <c r="N19" s="15">
        <v>0</v>
      </c>
      <c r="O19" s="15">
        <v>0</v>
      </c>
      <c r="P19" s="12">
        <f t="shared" si="0"/>
        <v>480.82599999999996</v>
      </c>
      <c r="V19" s="8"/>
      <c r="W19" s="8"/>
      <c r="X19" s="8"/>
    </row>
    <row r="20" spans="2:24" x14ac:dyDescent="0.25">
      <c r="B20" s="11"/>
      <c r="C20" s="11" t="s">
        <v>6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91.373999999999995</v>
      </c>
      <c r="K20" s="15">
        <v>136.845</v>
      </c>
      <c r="L20" s="15">
        <v>44.55</v>
      </c>
      <c r="M20" s="15">
        <v>0</v>
      </c>
      <c r="N20" s="15">
        <v>0</v>
      </c>
      <c r="O20" s="15">
        <v>0</v>
      </c>
      <c r="P20" s="1">
        <f t="shared" si="0"/>
        <v>272.76900000000001</v>
      </c>
      <c r="V20" s="8"/>
      <c r="W20" s="8"/>
      <c r="X20" s="8"/>
    </row>
    <row r="21" spans="2:24" x14ac:dyDescent="0.25">
      <c r="B21" s="11"/>
      <c r="C21" s="11" t="s">
        <v>7</v>
      </c>
      <c r="D21" s="15">
        <v>0</v>
      </c>
      <c r="E21" s="15">
        <v>0</v>
      </c>
      <c r="F21" s="15">
        <v>0</v>
      </c>
      <c r="G21" s="15">
        <v>0</v>
      </c>
      <c r="H21" s="15">
        <v>112.83</v>
      </c>
      <c r="I21" s="15">
        <v>129.77099999999999</v>
      </c>
      <c r="J21" s="15">
        <v>332.48599999999999</v>
      </c>
      <c r="K21" s="15">
        <v>907.96500000000003</v>
      </c>
      <c r="L21" s="15">
        <v>368.74400000000003</v>
      </c>
      <c r="M21" s="15">
        <v>47.418999999999997</v>
      </c>
      <c r="N21" s="15">
        <v>0</v>
      </c>
      <c r="O21" s="15">
        <v>0</v>
      </c>
      <c r="P21" s="1">
        <f t="shared" si="0"/>
        <v>1899.2150000000004</v>
      </c>
      <c r="V21" s="8"/>
      <c r="W21" s="8"/>
      <c r="X21" s="8"/>
    </row>
    <row r="22" spans="2:24" x14ac:dyDescent="0.25">
      <c r="B22" s="11"/>
      <c r="C22" s="11" t="s">
        <v>9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491.03399999999999</v>
      </c>
      <c r="K22" s="15">
        <v>304.67099999999999</v>
      </c>
      <c r="L22" s="15">
        <v>242.89599999999999</v>
      </c>
      <c r="M22" s="15">
        <v>61.348999999999997</v>
      </c>
      <c r="N22" s="15">
        <v>0</v>
      </c>
      <c r="O22" s="15">
        <v>0</v>
      </c>
      <c r="P22" s="1">
        <f t="shared" si="0"/>
        <v>1099.9499999999998</v>
      </c>
      <c r="V22" s="8"/>
      <c r="W22" s="8"/>
      <c r="X22" s="8"/>
    </row>
    <row r="23" spans="2:24" x14ac:dyDescent="0.25">
      <c r="B23" s="11"/>
      <c r="C23" s="11" t="s">
        <v>10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2098.4110000000001</v>
      </c>
      <c r="J23" s="15">
        <v>1279.258</v>
      </c>
      <c r="K23" s="15">
        <v>215.40700000000001</v>
      </c>
      <c r="L23" s="15">
        <v>0</v>
      </c>
      <c r="M23" s="15">
        <v>0</v>
      </c>
      <c r="N23" s="15">
        <v>0</v>
      </c>
      <c r="O23" s="15">
        <v>0</v>
      </c>
      <c r="P23" s="1">
        <f t="shared" si="0"/>
        <v>3593.076</v>
      </c>
      <c r="V23" s="8"/>
      <c r="W23" s="8"/>
      <c r="X23" s="8"/>
    </row>
    <row r="24" spans="2:24" s="2" customFormat="1" x14ac:dyDescent="0.25">
      <c r="B24" s="19" t="s">
        <v>36</v>
      </c>
      <c r="C24" s="20"/>
      <c r="D24" s="16">
        <v>8329.4259999999995</v>
      </c>
      <c r="E24" s="16">
        <v>9625.5460000000003</v>
      </c>
      <c r="F24" s="16">
        <v>3767.2179999999998</v>
      </c>
      <c r="G24" s="16">
        <v>3788.9720000000002</v>
      </c>
      <c r="H24" s="16">
        <v>6917.2150000000001</v>
      </c>
      <c r="I24" s="16">
        <v>14345.573</v>
      </c>
      <c r="J24" s="16">
        <v>16934.395</v>
      </c>
      <c r="K24" s="16">
        <v>28449.69</v>
      </c>
      <c r="L24" s="16">
        <v>17761.645</v>
      </c>
      <c r="M24" s="16">
        <v>26174.542000000001</v>
      </c>
      <c r="N24" s="16">
        <v>14563.383</v>
      </c>
      <c r="O24" s="16">
        <v>6339.8729999999996</v>
      </c>
      <c r="P24" s="6">
        <f t="shared" si="0"/>
        <v>156997.478</v>
      </c>
      <c r="V24" s="14"/>
      <c r="W24" s="14"/>
      <c r="X24" s="14"/>
    </row>
    <row r="25" spans="2:24" x14ac:dyDescent="0.25">
      <c r="B25" s="11" t="s">
        <v>12</v>
      </c>
      <c r="C25" s="11" t="s">
        <v>3</v>
      </c>
      <c r="D25" s="15">
        <v>175.35</v>
      </c>
      <c r="E25" s="15">
        <v>322.14400000000001</v>
      </c>
      <c r="F25" s="15">
        <v>438.41</v>
      </c>
      <c r="G25" s="15">
        <v>128.226</v>
      </c>
      <c r="H25" s="15">
        <v>472.41800000000001</v>
      </c>
      <c r="I25" s="15">
        <v>43.71</v>
      </c>
      <c r="J25" s="15">
        <v>516.48</v>
      </c>
      <c r="K25" s="15">
        <v>44.801000000000002</v>
      </c>
      <c r="L25" s="15">
        <v>0</v>
      </c>
      <c r="M25" s="15">
        <v>61.454000000000001</v>
      </c>
      <c r="N25" s="15">
        <v>188.55099999999999</v>
      </c>
      <c r="O25" s="15">
        <v>256.53399999999999</v>
      </c>
      <c r="P25" s="1">
        <f t="shared" si="0"/>
        <v>2648.0780000000004</v>
      </c>
      <c r="V25" s="8"/>
      <c r="W25" s="8"/>
      <c r="X25" s="8"/>
    </row>
    <row r="26" spans="2:24" x14ac:dyDescent="0.25">
      <c r="B26" s="11"/>
      <c r="C26" s="11" t="s">
        <v>12</v>
      </c>
      <c r="D26" s="15">
        <v>8191.1409999999996</v>
      </c>
      <c r="E26" s="15">
        <v>5936.68</v>
      </c>
      <c r="F26" s="15">
        <v>4148.7259999999997</v>
      </c>
      <c r="G26" s="15">
        <v>2828.4859999999999</v>
      </c>
      <c r="H26" s="15">
        <v>2746.4169999999999</v>
      </c>
      <c r="I26" s="15">
        <v>6778.8609999999999</v>
      </c>
      <c r="J26" s="15">
        <v>8790.8989999999994</v>
      </c>
      <c r="K26" s="15">
        <v>9239.2800000000007</v>
      </c>
      <c r="L26" s="15">
        <v>10233.027</v>
      </c>
      <c r="M26" s="15">
        <v>11062.061</v>
      </c>
      <c r="N26" s="15">
        <v>8304.2690000000002</v>
      </c>
      <c r="O26" s="15">
        <v>6024.1729999999998</v>
      </c>
      <c r="P26" s="1">
        <f t="shared" si="0"/>
        <v>84284.01999999999</v>
      </c>
      <c r="V26" s="8"/>
      <c r="W26" s="8"/>
      <c r="X26" s="8"/>
    </row>
    <row r="27" spans="2:24" s="2" customFormat="1" x14ac:dyDescent="0.25">
      <c r="B27" s="19" t="s">
        <v>37</v>
      </c>
      <c r="C27" s="20"/>
      <c r="D27" s="16">
        <v>8366.491</v>
      </c>
      <c r="E27" s="16">
        <v>6258.8239999999996</v>
      </c>
      <c r="F27" s="16">
        <v>4587.1360000000004</v>
      </c>
      <c r="G27" s="16">
        <v>2956.712</v>
      </c>
      <c r="H27" s="16">
        <v>3218.835</v>
      </c>
      <c r="I27" s="16">
        <v>6822.5709999999999</v>
      </c>
      <c r="J27" s="16">
        <v>9307.3790000000008</v>
      </c>
      <c r="K27" s="16">
        <v>9284.0810000000001</v>
      </c>
      <c r="L27" s="16">
        <v>10233.027</v>
      </c>
      <c r="M27" s="16">
        <v>11123.514999999999</v>
      </c>
      <c r="N27" s="16">
        <v>8492.82</v>
      </c>
      <c r="O27" s="16">
        <v>6280.7070000000003</v>
      </c>
      <c r="P27" s="6">
        <f t="shared" si="0"/>
        <v>86932.097999999998</v>
      </c>
      <c r="V27" s="14"/>
      <c r="W27" s="14"/>
      <c r="X27" s="14"/>
    </row>
    <row r="28" spans="2:24" x14ac:dyDescent="0.25">
      <c r="B28" s="11" t="s">
        <v>15</v>
      </c>
      <c r="C28" s="11" t="s">
        <v>2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389.73700000000002</v>
      </c>
      <c r="J28" s="15">
        <v>1142.626</v>
      </c>
      <c r="K28" s="15">
        <v>376.67099999999999</v>
      </c>
      <c r="L28" s="15">
        <v>85.352000000000004</v>
      </c>
      <c r="M28" s="15">
        <v>0</v>
      </c>
      <c r="N28" s="15">
        <v>0</v>
      </c>
      <c r="O28" s="15">
        <v>0</v>
      </c>
      <c r="P28" s="1">
        <f t="shared" si="0"/>
        <v>1994.3860000000002</v>
      </c>
      <c r="V28" s="8"/>
      <c r="W28" s="8"/>
      <c r="X28" s="8"/>
    </row>
    <row r="29" spans="2:24" x14ac:dyDescent="0.25">
      <c r="B29" s="11"/>
      <c r="C29" s="11" t="s">
        <v>16</v>
      </c>
      <c r="D29" s="15">
        <v>876.73400000000004</v>
      </c>
      <c r="E29" s="15">
        <v>56.578000000000003</v>
      </c>
      <c r="F29" s="15">
        <v>1344.028</v>
      </c>
      <c r="G29" s="15">
        <v>578.45399999999995</v>
      </c>
      <c r="H29" s="15">
        <v>808.91</v>
      </c>
      <c r="I29" s="15">
        <v>0</v>
      </c>
      <c r="J29" s="15">
        <v>352.07100000000003</v>
      </c>
      <c r="K29" s="15">
        <v>806.28599999999994</v>
      </c>
      <c r="L29" s="15">
        <v>228.506</v>
      </c>
      <c r="M29" s="15">
        <v>0</v>
      </c>
      <c r="N29" s="15">
        <v>0</v>
      </c>
      <c r="O29" s="15">
        <v>515.42700000000002</v>
      </c>
      <c r="P29" s="1">
        <f t="shared" si="0"/>
        <v>5566.9939999999997</v>
      </c>
      <c r="V29" s="8"/>
      <c r="W29" s="8"/>
      <c r="X29" s="8"/>
    </row>
    <row r="30" spans="2:24" x14ac:dyDescent="0.25">
      <c r="B30" s="11"/>
      <c r="C30" s="11" t="s">
        <v>3</v>
      </c>
      <c r="D30" s="15">
        <v>7793.2259999999997</v>
      </c>
      <c r="E30" s="15">
        <v>7428.2269999999999</v>
      </c>
      <c r="F30" s="15">
        <v>4663.5039999999999</v>
      </c>
      <c r="G30" s="15">
        <v>2108.5880000000002</v>
      </c>
      <c r="H30" s="15">
        <v>6329.2910000000002</v>
      </c>
      <c r="I30" s="15">
        <v>7481.7489999999998</v>
      </c>
      <c r="J30" s="15">
        <v>13069.646000000001</v>
      </c>
      <c r="K30" s="15">
        <v>8902.3950000000004</v>
      </c>
      <c r="L30" s="15">
        <v>9773.2839999999997</v>
      </c>
      <c r="M30" s="15">
        <v>8492.2990000000009</v>
      </c>
      <c r="N30" s="15">
        <v>5754.741</v>
      </c>
      <c r="O30" s="15">
        <v>8615.7350000000006</v>
      </c>
      <c r="P30" s="1">
        <f t="shared" si="0"/>
        <v>90412.684999999998</v>
      </c>
      <c r="T30" s="8"/>
      <c r="U30" s="8"/>
      <c r="V30" s="8"/>
      <c r="W30" s="8"/>
      <c r="X30" s="8"/>
    </row>
    <row r="31" spans="2:24" x14ac:dyDescent="0.25">
      <c r="B31" s="11"/>
      <c r="C31" s="11" t="s">
        <v>4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2181.538</v>
      </c>
      <c r="J31" s="15">
        <v>6509.35</v>
      </c>
      <c r="K31" s="15">
        <v>3689.0129999999999</v>
      </c>
      <c r="L31" s="15">
        <v>981.59299999999996</v>
      </c>
      <c r="M31" s="15">
        <v>59.136000000000003</v>
      </c>
      <c r="N31" s="15">
        <v>3334.1619999999998</v>
      </c>
      <c r="O31" s="15">
        <v>1752.6690000000001</v>
      </c>
      <c r="P31" s="12">
        <f t="shared" si="0"/>
        <v>18507.461000000003</v>
      </c>
      <c r="T31" s="8"/>
      <c r="U31" s="8"/>
      <c r="V31" s="8"/>
      <c r="W31" s="8"/>
      <c r="X31" s="8"/>
    </row>
    <row r="32" spans="2:24" x14ac:dyDescent="0.25">
      <c r="B32" s="11"/>
      <c r="C32" s="11" t="s">
        <v>17</v>
      </c>
      <c r="D32" s="15">
        <v>8527.6509999999998</v>
      </c>
      <c r="E32" s="15">
        <v>9224.0120000000006</v>
      </c>
      <c r="F32" s="15">
        <v>9446.3889999999992</v>
      </c>
      <c r="G32" s="15">
        <v>9278.9609999999993</v>
      </c>
      <c r="H32" s="15">
        <v>10572.9</v>
      </c>
      <c r="I32" s="15">
        <v>9661.9390000000003</v>
      </c>
      <c r="J32" s="15">
        <v>8256.0130000000008</v>
      </c>
      <c r="K32" s="15">
        <v>8918.5529999999999</v>
      </c>
      <c r="L32" s="15">
        <v>10109.621999999999</v>
      </c>
      <c r="M32" s="15">
        <v>10126.584000000001</v>
      </c>
      <c r="N32" s="15">
        <v>8031.4620000000004</v>
      </c>
      <c r="O32" s="15">
        <v>8877.5349999999999</v>
      </c>
      <c r="P32" s="1">
        <f t="shared" si="0"/>
        <v>111031.62100000001</v>
      </c>
      <c r="T32" s="8"/>
      <c r="U32" s="8"/>
      <c r="V32" s="8"/>
      <c r="W32" s="8"/>
      <c r="X32" s="8"/>
    </row>
    <row r="33" spans="2:24" x14ac:dyDescent="0.25">
      <c r="B33" s="11"/>
      <c r="C33" s="11" t="s">
        <v>12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2417.6089999999999</v>
      </c>
      <c r="J33" s="15">
        <v>1066.8879999999999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">
        <f t="shared" si="0"/>
        <v>3484.4969999999998</v>
      </c>
      <c r="T33" s="8"/>
      <c r="U33" s="8"/>
      <c r="V33" s="8"/>
      <c r="W33" s="8"/>
      <c r="X33" s="8"/>
    </row>
    <row r="34" spans="2:24" x14ac:dyDescent="0.25">
      <c r="B34" s="11"/>
      <c r="C34" s="11" t="s">
        <v>15</v>
      </c>
      <c r="D34" s="15">
        <v>40485.830999999998</v>
      </c>
      <c r="E34" s="15">
        <v>34043.197999999997</v>
      </c>
      <c r="F34" s="15">
        <v>34121.192999999999</v>
      </c>
      <c r="G34" s="15">
        <v>33007.201999999997</v>
      </c>
      <c r="H34" s="15">
        <v>43507.807999999997</v>
      </c>
      <c r="I34" s="15">
        <v>49389.690999999999</v>
      </c>
      <c r="J34" s="15">
        <v>56732.072</v>
      </c>
      <c r="K34" s="15">
        <v>51181.341</v>
      </c>
      <c r="L34" s="15">
        <v>53845.387000000002</v>
      </c>
      <c r="M34" s="15">
        <v>53935.131999999998</v>
      </c>
      <c r="N34" s="15">
        <v>61387.311000000002</v>
      </c>
      <c r="O34" s="15">
        <v>63962.425999999999</v>
      </c>
      <c r="P34" s="1">
        <f t="shared" si="0"/>
        <v>575598.59199999995</v>
      </c>
      <c r="T34" s="8"/>
      <c r="U34" s="8"/>
      <c r="V34" s="8"/>
      <c r="W34" s="8"/>
      <c r="X34" s="8"/>
    </row>
    <row r="35" spans="2:24" x14ac:dyDescent="0.25">
      <c r="B35" s="11"/>
      <c r="C35" s="11" t="s">
        <v>5</v>
      </c>
      <c r="D35" s="15">
        <v>534.55200000000002</v>
      </c>
      <c r="E35" s="15">
        <v>356.10599999999999</v>
      </c>
      <c r="F35" s="15">
        <v>892.58100000000002</v>
      </c>
      <c r="G35" s="15">
        <v>330.46800000000002</v>
      </c>
      <c r="H35" s="15">
        <v>655.58</v>
      </c>
      <c r="I35" s="15">
        <v>5019.1639999999998</v>
      </c>
      <c r="J35" s="15">
        <v>3158.9279999999999</v>
      </c>
      <c r="K35" s="15">
        <v>2399.7930000000001</v>
      </c>
      <c r="L35" s="15">
        <v>1546.6189999999999</v>
      </c>
      <c r="M35" s="15">
        <v>1945.385</v>
      </c>
      <c r="N35" s="15">
        <v>4240.8220000000001</v>
      </c>
      <c r="O35" s="15">
        <v>7473.7060000000001</v>
      </c>
      <c r="P35" s="1">
        <f t="shared" si="0"/>
        <v>28553.703999999998</v>
      </c>
      <c r="T35" s="8"/>
      <c r="U35" s="8"/>
      <c r="V35" s="8"/>
      <c r="W35" s="8"/>
      <c r="X35" s="8"/>
    </row>
    <row r="36" spans="2:24" x14ac:dyDescent="0.25">
      <c r="B36" s="11"/>
      <c r="C36" s="11" t="s">
        <v>13</v>
      </c>
      <c r="D36" s="15">
        <v>6002.5550000000003</v>
      </c>
      <c r="E36" s="15">
        <v>7091.0649999999996</v>
      </c>
      <c r="F36" s="15">
        <v>4995.924</v>
      </c>
      <c r="G36" s="15">
        <v>2452.65</v>
      </c>
      <c r="H36" s="15">
        <v>2778.9920000000002</v>
      </c>
      <c r="I36" s="15">
        <v>3458.2269999999999</v>
      </c>
      <c r="J36" s="15">
        <v>1350.7850000000001</v>
      </c>
      <c r="K36" s="15">
        <v>446.971</v>
      </c>
      <c r="L36" s="15">
        <v>1381.3889999999999</v>
      </c>
      <c r="M36" s="15">
        <v>2246.3409999999999</v>
      </c>
      <c r="N36" s="15">
        <v>991.024</v>
      </c>
      <c r="O36" s="15">
        <v>1075.278</v>
      </c>
      <c r="P36" s="1">
        <f t="shared" si="0"/>
        <v>34271.201000000001</v>
      </c>
      <c r="T36" s="8"/>
      <c r="U36" s="8"/>
      <c r="V36" s="8"/>
      <c r="W36" s="8"/>
      <c r="X36" s="8"/>
    </row>
    <row r="37" spans="2:24" x14ac:dyDescent="0.25">
      <c r="B37" s="11"/>
      <c r="C37" s="11" t="s">
        <v>19</v>
      </c>
      <c r="D37" s="15">
        <v>3381.0540000000001</v>
      </c>
      <c r="E37" s="15">
        <v>856.68600000000004</v>
      </c>
      <c r="F37" s="15">
        <v>1026.4880000000001</v>
      </c>
      <c r="G37" s="15">
        <v>133.21600000000001</v>
      </c>
      <c r="H37" s="15">
        <v>1611.654</v>
      </c>
      <c r="I37" s="15">
        <v>3541.886</v>
      </c>
      <c r="J37" s="15">
        <v>3547.8809999999999</v>
      </c>
      <c r="K37" s="15">
        <v>2590.7620000000002</v>
      </c>
      <c r="L37" s="15">
        <v>1962.1120000000001</v>
      </c>
      <c r="M37" s="15">
        <v>1392.5219999999999</v>
      </c>
      <c r="N37" s="15">
        <v>9145.0259999999998</v>
      </c>
      <c r="O37" s="15">
        <v>3209.4520000000002</v>
      </c>
      <c r="P37" s="1">
        <f t="shared" si="0"/>
        <v>32398.739000000005</v>
      </c>
      <c r="T37" s="8"/>
      <c r="U37" s="8"/>
      <c r="V37" s="8"/>
      <c r="W37" s="8"/>
      <c r="X37" s="8"/>
    </row>
    <row r="38" spans="2:24" x14ac:dyDescent="0.25">
      <c r="B38" s="11"/>
      <c r="C38" s="11" t="s">
        <v>6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1294.318</v>
      </c>
      <c r="J38" s="15">
        <v>3216.43</v>
      </c>
      <c r="K38" s="15">
        <v>593.57500000000005</v>
      </c>
      <c r="L38" s="15">
        <v>177.02</v>
      </c>
      <c r="M38" s="15">
        <v>0</v>
      </c>
      <c r="N38" s="15">
        <v>0</v>
      </c>
      <c r="O38" s="15">
        <v>0</v>
      </c>
      <c r="P38" s="1">
        <f t="shared" si="0"/>
        <v>5281.3429999999998</v>
      </c>
      <c r="T38" s="8"/>
      <c r="U38" s="8"/>
      <c r="V38" s="8"/>
      <c r="W38" s="8"/>
      <c r="X38" s="8"/>
    </row>
    <row r="39" spans="2:24" x14ac:dyDescent="0.25">
      <c r="B39" s="11"/>
      <c r="C39" s="11" t="s">
        <v>7</v>
      </c>
      <c r="D39" s="15">
        <v>475.35599999999999</v>
      </c>
      <c r="E39" s="15">
        <v>356.49299999999999</v>
      </c>
      <c r="F39" s="15">
        <v>119.11199999999999</v>
      </c>
      <c r="G39" s="15">
        <v>0</v>
      </c>
      <c r="H39" s="15">
        <v>239.13399999999999</v>
      </c>
      <c r="I39" s="15">
        <v>1239.8920000000001</v>
      </c>
      <c r="J39" s="15">
        <v>536.62400000000002</v>
      </c>
      <c r="K39" s="15">
        <v>1737.7919999999999</v>
      </c>
      <c r="L39" s="15">
        <v>986.548</v>
      </c>
      <c r="M39" s="15">
        <v>925.01300000000003</v>
      </c>
      <c r="N39" s="15">
        <v>473.56200000000001</v>
      </c>
      <c r="O39" s="15">
        <v>696.02499999999998</v>
      </c>
      <c r="P39" s="1">
        <f t="shared" si="0"/>
        <v>7785.5509999999995</v>
      </c>
      <c r="T39" s="8"/>
      <c r="U39" s="8"/>
      <c r="V39" s="8"/>
      <c r="W39" s="8"/>
      <c r="X39" s="8"/>
    </row>
    <row r="40" spans="2:24" x14ac:dyDescent="0.25">
      <c r="B40" s="11"/>
      <c r="C40" s="11" t="s">
        <v>8</v>
      </c>
      <c r="D40" s="15">
        <v>1485.7170000000001</v>
      </c>
      <c r="E40" s="15">
        <v>1744.1759999999999</v>
      </c>
      <c r="F40" s="15">
        <v>1660.7950000000001</v>
      </c>
      <c r="G40" s="15">
        <v>56.521000000000001</v>
      </c>
      <c r="H40" s="15">
        <v>1192.7950000000001</v>
      </c>
      <c r="I40" s="15">
        <v>3035.5880000000002</v>
      </c>
      <c r="J40" s="15">
        <v>2466.2849999999999</v>
      </c>
      <c r="K40" s="15">
        <v>2165.9029999999998</v>
      </c>
      <c r="L40" s="15">
        <v>1602.047</v>
      </c>
      <c r="M40" s="15">
        <v>3679.6880000000001</v>
      </c>
      <c r="N40" s="15">
        <v>4303.7719999999999</v>
      </c>
      <c r="O40" s="15">
        <v>5967.3</v>
      </c>
      <c r="P40" s="1">
        <f t="shared" si="0"/>
        <v>29360.587</v>
      </c>
      <c r="T40" s="8"/>
      <c r="U40" s="8"/>
      <c r="V40" s="8"/>
      <c r="W40" s="8"/>
      <c r="X40" s="8"/>
    </row>
    <row r="41" spans="2:24" x14ac:dyDescent="0.25">
      <c r="B41" s="11"/>
      <c r="C41" s="11" t="s">
        <v>9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343.90600000000001</v>
      </c>
      <c r="J41" s="15">
        <v>1083.5429999999999</v>
      </c>
      <c r="K41" s="15">
        <v>1168.2940000000001</v>
      </c>
      <c r="L41" s="15">
        <v>178.77</v>
      </c>
      <c r="M41" s="15">
        <v>0</v>
      </c>
      <c r="N41" s="15">
        <v>0</v>
      </c>
      <c r="O41" s="15">
        <v>0</v>
      </c>
      <c r="P41" s="1">
        <f t="shared" si="0"/>
        <v>2774.5129999999999</v>
      </c>
      <c r="T41" s="8"/>
      <c r="U41" s="8"/>
      <c r="V41" s="8"/>
      <c r="W41" s="8"/>
      <c r="X41" s="8"/>
    </row>
    <row r="42" spans="2:24" x14ac:dyDescent="0.25">
      <c r="B42" s="11"/>
      <c r="C42" s="11" t="s">
        <v>10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857.74599999999998</v>
      </c>
      <c r="K42" s="15">
        <v>1273.7819999999999</v>
      </c>
      <c r="L42" s="15">
        <v>769.423</v>
      </c>
      <c r="M42" s="15">
        <v>293.82900000000001</v>
      </c>
      <c r="N42" s="15">
        <v>0</v>
      </c>
      <c r="O42" s="15">
        <v>0</v>
      </c>
      <c r="P42" s="1"/>
      <c r="T42" s="8"/>
      <c r="U42" s="8"/>
      <c r="V42" s="8"/>
      <c r="W42" s="8"/>
      <c r="X42" s="8"/>
    </row>
    <row r="43" spans="2:24" x14ac:dyDescent="0.25">
      <c r="B43" s="11"/>
      <c r="C43" s="11" t="s">
        <v>20</v>
      </c>
      <c r="D43" s="15">
        <v>0</v>
      </c>
      <c r="E43" s="15">
        <v>86.971000000000004</v>
      </c>
      <c r="F43" s="15">
        <v>89.266999999999996</v>
      </c>
      <c r="G43" s="15">
        <v>0</v>
      </c>
      <c r="H43" s="15">
        <v>0</v>
      </c>
      <c r="I43" s="15">
        <v>449.03500000000003</v>
      </c>
      <c r="J43" s="15">
        <v>987.43600000000004</v>
      </c>
      <c r="K43" s="15">
        <v>0</v>
      </c>
      <c r="L43" s="15">
        <v>0</v>
      </c>
      <c r="M43" s="15">
        <v>0</v>
      </c>
      <c r="N43" s="15">
        <v>1788.6890000000001</v>
      </c>
      <c r="O43" s="15">
        <v>0</v>
      </c>
      <c r="P43" s="1">
        <f t="shared" ref="P43:P49" si="1">SUM(D43:O43)</f>
        <v>3401.3980000000001</v>
      </c>
      <c r="T43" s="8"/>
      <c r="U43" s="8"/>
      <c r="V43" s="8"/>
      <c r="W43" s="8"/>
      <c r="X43" s="8"/>
    </row>
    <row r="44" spans="2:24" x14ac:dyDescent="0.25">
      <c r="B44" s="11"/>
      <c r="C44" s="11" t="s">
        <v>21</v>
      </c>
      <c r="D44" s="15">
        <v>4963.6610000000001</v>
      </c>
      <c r="E44" s="15">
        <v>3429.922</v>
      </c>
      <c r="F44" s="15">
        <v>4330.66</v>
      </c>
      <c r="G44" s="15">
        <v>3266.2930000000001</v>
      </c>
      <c r="H44" s="15">
        <v>5007.6040000000003</v>
      </c>
      <c r="I44" s="15">
        <v>5028.1670000000004</v>
      </c>
      <c r="J44" s="15">
        <v>4720.5940000000001</v>
      </c>
      <c r="K44" s="15">
        <v>5363.2070000000003</v>
      </c>
      <c r="L44" s="15">
        <v>4095.511</v>
      </c>
      <c r="M44" s="15">
        <v>5031.5709999999999</v>
      </c>
      <c r="N44" s="15">
        <v>3909.7979999999998</v>
      </c>
      <c r="O44" s="15">
        <v>6565.62</v>
      </c>
      <c r="P44" s="1">
        <f t="shared" si="1"/>
        <v>55712.608000000007</v>
      </c>
      <c r="T44" s="8"/>
      <c r="U44" s="8"/>
      <c r="V44" s="8"/>
      <c r="W44" s="8"/>
      <c r="X44" s="8"/>
    </row>
    <row r="45" spans="2:24" s="2" customFormat="1" x14ac:dyDescent="0.25">
      <c r="B45" s="19" t="s">
        <v>38</v>
      </c>
      <c r="C45" s="20"/>
      <c r="D45" s="16">
        <v>74526.337</v>
      </c>
      <c r="E45" s="16">
        <v>64673.434000000001</v>
      </c>
      <c r="F45" s="16">
        <v>62689.940999999999</v>
      </c>
      <c r="G45" s="16">
        <v>51212.353000000003</v>
      </c>
      <c r="H45" s="16">
        <v>72704.668000000005</v>
      </c>
      <c r="I45" s="16">
        <v>94932.445999999996</v>
      </c>
      <c r="J45" s="16">
        <v>109054.91800000001</v>
      </c>
      <c r="K45" s="16">
        <v>91614.338000000003</v>
      </c>
      <c r="L45" s="16">
        <v>87723.183000000005</v>
      </c>
      <c r="M45" s="16">
        <v>88127.5</v>
      </c>
      <c r="N45" s="16">
        <v>103360.36900000001</v>
      </c>
      <c r="O45" s="16">
        <v>108711.173</v>
      </c>
      <c r="P45" s="6">
        <f t="shared" si="1"/>
        <v>1009330.6599999999</v>
      </c>
      <c r="T45" s="14"/>
      <c r="U45" s="14"/>
      <c r="V45" s="14"/>
      <c r="W45" s="14"/>
      <c r="X45" s="14"/>
    </row>
    <row r="46" spans="2:24" x14ac:dyDescent="0.25">
      <c r="B46" s="11" t="s">
        <v>5</v>
      </c>
      <c r="C46" s="11" t="s">
        <v>5</v>
      </c>
      <c r="D46" s="15">
        <v>8099.2960000000003</v>
      </c>
      <c r="E46" s="15">
        <v>14176.031999999999</v>
      </c>
      <c r="F46" s="15">
        <v>12537.584999999999</v>
      </c>
      <c r="G46" s="15">
        <v>6614.152</v>
      </c>
      <c r="H46" s="15">
        <v>9439.4290000000001</v>
      </c>
      <c r="I46" s="15">
        <v>11052.369000000001</v>
      </c>
      <c r="J46" s="15">
        <v>16743.646000000001</v>
      </c>
      <c r="K46" s="15">
        <v>20093.998</v>
      </c>
      <c r="L46" s="15">
        <v>19455.092000000001</v>
      </c>
      <c r="M46" s="15">
        <v>24839.942999999999</v>
      </c>
      <c r="N46" s="15">
        <v>18616.911</v>
      </c>
      <c r="O46" s="15">
        <v>11962.97</v>
      </c>
      <c r="P46" s="12">
        <f t="shared" si="1"/>
        <v>173631.42300000001</v>
      </c>
      <c r="T46" s="8"/>
      <c r="U46" s="8"/>
      <c r="V46" s="8"/>
      <c r="W46" s="8"/>
      <c r="X46" s="8"/>
    </row>
    <row r="47" spans="2:24" x14ac:dyDescent="0.25">
      <c r="B47" s="11"/>
      <c r="C47" s="11" t="s">
        <v>7</v>
      </c>
      <c r="D47" s="15">
        <v>2428.1170000000002</v>
      </c>
      <c r="E47" s="15">
        <v>1570</v>
      </c>
      <c r="F47" s="15">
        <v>2500</v>
      </c>
      <c r="G47" s="15">
        <v>12747.066999999999</v>
      </c>
      <c r="H47" s="15">
        <v>1737.127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">
        <f t="shared" si="1"/>
        <v>20982.311000000002</v>
      </c>
      <c r="T47" s="8"/>
      <c r="U47" s="8"/>
      <c r="V47" s="8"/>
      <c r="W47" s="8"/>
      <c r="X47" s="8"/>
    </row>
    <row r="48" spans="2:24" x14ac:dyDescent="0.25">
      <c r="B48" s="11"/>
      <c r="C48" s="11" t="s">
        <v>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59.478000000000002</v>
      </c>
      <c r="J48" s="15">
        <v>59.4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">
        <f t="shared" si="1"/>
        <v>118.878</v>
      </c>
      <c r="T48" s="8"/>
      <c r="U48" s="8"/>
      <c r="V48" s="8"/>
      <c r="W48" s="8"/>
      <c r="X48" s="8"/>
    </row>
    <row r="49" spans="2:24" x14ac:dyDescent="0.25">
      <c r="B49" s="11"/>
      <c r="C49" s="11" t="s">
        <v>22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44.55</v>
      </c>
      <c r="L49" s="15">
        <v>0</v>
      </c>
      <c r="M49" s="15">
        <v>0</v>
      </c>
      <c r="N49" s="15">
        <v>0</v>
      </c>
      <c r="O49" s="15">
        <v>0</v>
      </c>
      <c r="P49" s="1">
        <f t="shared" si="1"/>
        <v>44.55</v>
      </c>
      <c r="T49" s="8"/>
      <c r="U49" s="8"/>
      <c r="V49" s="8"/>
      <c r="W49" s="8"/>
      <c r="X49" s="8"/>
    </row>
    <row r="50" spans="2:24" x14ac:dyDescent="0.25">
      <c r="B50" s="11"/>
      <c r="C50" s="11" t="s">
        <v>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243.279</v>
      </c>
      <c r="N50" s="15">
        <v>42.500999999999998</v>
      </c>
      <c r="O50" s="15">
        <v>108.845</v>
      </c>
      <c r="P50" s="1"/>
      <c r="T50" s="8"/>
      <c r="U50" s="8"/>
      <c r="V50" s="8"/>
      <c r="W50" s="8"/>
      <c r="X50" s="8"/>
    </row>
    <row r="51" spans="2:24" s="2" customFormat="1" x14ac:dyDescent="0.25">
      <c r="B51" s="19" t="s">
        <v>39</v>
      </c>
      <c r="C51" s="20"/>
      <c r="D51" s="16">
        <v>10527.413</v>
      </c>
      <c r="E51" s="16">
        <v>15746.031999999999</v>
      </c>
      <c r="F51" s="16">
        <v>15037.584999999999</v>
      </c>
      <c r="G51" s="16">
        <v>19361.219000000001</v>
      </c>
      <c r="H51" s="16">
        <v>11176.556</v>
      </c>
      <c r="I51" s="16">
        <v>11111.847</v>
      </c>
      <c r="J51" s="16">
        <v>16803.045999999998</v>
      </c>
      <c r="K51" s="16">
        <v>20138.547999999999</v>
      </c>
      <c r="L51" s="16">
        <v>19455.092000000001</v>
      </c>
      <c r="M51" s="16">
        <v>25083.222000000002</v>
      </c>
      <c r="N51" s="16">
        <v>18659.412</v>
      </c>
      <c r="O51" s="16">
        <v>12071.815000000001</v>
      </c>
      <c r="P51" s="6">
        <f t="shared" ref="P51:P82" si="2">SUM(D51:O51)</f>
        <v>195171.78700000001</v>
      </c>
      <c r="T51" s="14"/>
      <c r="U51" s="14"/>
      <c r="V51" s="14"/>
      <c r="W51" s="14"/>
      <c r="X51" s="14"/>
    </row>
    <row r="52" spans="2:24" x14ac:dyDescent="0.25">
      <c r="B52" s="11" t="s">
        <v>13</v>
      </c>
      <c r="C52" s="11" t="s">
        <v>2</v>
      </c>
      <c r="D52" s="15">
        <v>0</v>
      </c>
      <c r="E52" s="15">
        <v>0</v>
      </c>
      <c r="F52" s="15">
        <v>635.01099999999997</v>
      </c>
      <c r="G52" s="15">
        <v>41.689</v>
      </c>
      <c r="H52" s="15">
        <v>0</v>
      </c>
      <c r="I52" s="15">
        <v>0</v>
      </c>
      <c r="J52" s="15">
        <v>126.69799999999999</v>
      </c>
      <c r="K52" s="15">
        <v>145.453</v>
      </c>
      <c r="L52" s="15">
        <v>0</v>
      </c>
      <c r="M52" s="15">
        <v>0</v>
      </c>
      <c r="N52" s="15">
        <v>0</v>
      </c>
      <c r="O52" s="15">
        <v>0</v>
      </c>
      <c r="P52" s="1">
        <f t="shared" si="2"/>
        <v>948.85099999999989</v>
      </c>
      <c r="T52" s="8"/>
      <c r="U52" s="8"/>
      <c r="V52" s="8"/>
      <c r="W52" s="8"/>
      <c r="X52" s="8"/>
    </row>
    <row r="53" spans="2:24" x14ac:dyDescent="0.25">
      <c r="B53" s="11"/>
      <c r="C53" s="11" t="s">
        <v>3</v>
      </c>
      <c r="D53" s="15">
        <v>7290.1760000000004</v>
      </c>
      <c r="E53" s="15">
        <v>4522.1620000000003</v>
      </c>
      <c r="F53" s="15">
        <v>4461.0039999999999</v>
      </c>
      <c r="G53" s="15">
        <v>3812.2350000000001</v>
      </c>
      <c r="H53" s="15">
        <v>6202.1940000000004</v>
      </c>
      <c r="I53" s="15">
        <v>6494.5929999999998</v>
      </c>
      <c r="J53" s="15">
        <v>6199.598</v>
      </c>
      <c r="K53" s="15">
        <v>6991.2179999999998</v>
      </c>
      <c r="L53" s="15">
        <v>11970.008</v>
      </c>
      <c r="M53" s="15">
        <v>14263.351000000001</v>
      </c>
      <c r="N53" s="15">
        <v>14467.98</v>
      </c>
      <c r="O53" s="15">
        <v>14042.395</v>
      </c>
      <c r="P53" s="1">
        <f t="shared" si="2"/>
        <v>100716.914</v>
      </c>
      <c r="T53" s="8"/>
      <c r="U53" s="8"/>
      <c r="V53" s="8"/>
      <c r="W53" s="8"/>
      <c r="X53" s="8"/>
    </row>
    <row r="54" spans="2:24" x14ac:dyDescent="0.25">
      <c r="B54" s="11"/>
      <c r="C54" s="11" t="s">
        <v>4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1527.0119999999999</v>
      </c>
      <c r="J54" s="15">
        <v>0</v>
      </c>
      <c r="K54" s="15">
        <v>292.798</v>
      </c>
      <c r="L54" s="15">
        <v>742.37699999999995</v>
      </c>
      <c r="M54" s="15">
        <v>42.841000000000001</v>
      </c>
      <c r="N54" s="15">
        <v>0</v>
      </c>
      <c r="O54" s="15">
        <v>528.28700000000003</v>
      </c>
      <c r="P54" s="1">
        <f t="shared" si="2"/>
        <v>3133.3149999999996</v>
      </c>
      <c r="T54" s="8"/>
      <c r="U54" s="8"/>
      <c r="V54" s="8"/>
      <c r="W54" s="8"/>
      <c r="X54" s="8"/>
    </row>
    <row r="55" spans="2:24" x14ac:dyDescent="0.25">
      <c r="B55" s="11"/>
      <c r="C55" s="11" t="s">
        <v>17</v>
      </c>
      <c r="D55" s="15">
        <v>1534.2660000000001</v>
      </c>
      <c r="E55" s="15">
        <v>2554.9090000000001</v>
      </c>
      <c r="F55" s="15">
        <v>3710.8090000000002</v>
      </c>
      <c r="G55" s="15">
        <v>2123.5169999999998</v>
      </c>
      <c r="H55" s="15">
        <v>1681.6890000000001</v>
      </c>
      <c r="I55" s="15">
        <v>2785.049</v>
      </c>
      <c r="J55" s="15">
        <v>917.38199999999995</v>
      </c>
      <c r="K55" s="15">
        <v>1557.3720000000001</v>
      </c>
      <c r="L55" s="15">
        <v>1723.472</v>
      </c>
      <c r="M55" s="15">
        <v>3624.9279999999999</v>
      </c>
      <c r="N55" s="15">
        <v>3142.35</v>
      </c>
      <c r="O55" s="15">
        <v>2461.4769999999999</v>
      </c>
      <c r="P55" s="1">
        <f t="shared" si="2"/>
        <v>27817.22</v>
      </c>
      <c r="T55" s="8"/>
      <c r="U55" s="8"/>
      <c r="V55" s="8"/>
      <c r="W55" s="8"/>
      <c r="X55" s="8"/>
    </row>
    <row r="56" spans="2:24" x14ac:dyDescent="0.25">
      <c r="B56" s="11"/>
      <c r="C56" s="11" t="s">
        <v>12</v>
      </c>
      <c r="D56" s="15">
        <v>1612.748</v>
      </c>
      <c r="E56" s="15">
        <v>2332.0500000000002</v>
      </c>
      <c r="F56" s="15">
        <v>835.101</v>
      </c>
      <c r="G56" s="15">
        <v>559.13099999999997</v>
      </c>
      <c r="H56" s="15">
        <v>892.67499999999995</v>
      </c>
      <c r="I56" s="15">
        <v>1269.777</v>
      </c>
      <c r="J56" s="15">
        <v>2219.3629999999998</v>
      </c>
      <c r="K56" s="15">
        <v>3262.4949999999999</v>
      </c>
      <c r="L56" s="15">
        <v>1774.25</v>
      </c>
      <c r="M56" s="15">
        <v>3311.3710000000001</v>
      </c>
      <c r="N56" s="15">
        <v>3540.3020000000001</v>
      </c>
      <c r="O56" s="15">
        <v>4084.011</v>
      </c>
      <c r="P56" s="1">
        <f t="shared" si="2"/>
        <v>25693.273999999998</v>
      </c>
      <c r="T56" s="8"/>
      <c r="U56" s="8"/>
      <c r="V56" s="8"/>
      <c r="W56" s="8"/>
      <c r="X56" s="8"/>
    </row>
    <row r="57" spans="2:24" x14ac:dyDescent="0.25">
      <c r="B57" s="11"/>
      <c r="C57" s="11" t="s">
        <v>15</v>
      </c>
      <c r="D57" s="15">
        <v>1297.385</v>
      </c>
      <c r="E57" s="15">
        <v>838.51599999999996</v>
      </c>
      <c r="F57" s="15">
        <v>526.43700000000001</v>
      </c>
      <c r="G57" s="15">
        <v>1081.104</v>
      </c>
      <c r="H57" s="15">
        <v>168.71299999999999</v>
      </c>
      <c r="I57" s="15">
        <v>381.59300000000002</v>
      </c>
      <c r="J57" s="15">
        <v>0</v>
      </c>
      <c r="K57" s="15">
        <v>42.837000000000003</v>
      </c>
      <c r="L57" s="15">
        <v>0</v>
      </c>
      <c r="M57" s="15">
        <v>43.688000000000002</v>
      </c>
      <c r="N57" s="15">
        <v>0</v>
      </c>
      <c r="O57" s="15">
        <v>0</v>
      </c>
      <c r="P57" s="1">
        <f t="shared" si="2"/>
        <v>4380.273000000001</v>
      </c>
      <c r="T57" s="8"/>
      <c r="U57" s="8"/>
      <c r="V57" s="8"/>
      <c r="W57" s="8"/>
      <c r="X57" s="8"/>
    </row>
    <row r="58" spans="2:24" x14ac:dyDescent="0.25">
      <c r="B58" s="11"/>
      <c r="C58" s="11" t="s">
        <v>5</v>
      </c>
      <c r="D58" s="15">
        <v>0</v>
      </c>
      <c r="E58" s="15">
        <v>0</v>
      </c>
      <c r="F58" s="15">
        <v>0</v>
      </c>
      <c r="G58" s="15">
        <v>227.43199999999999</v>
      </c>
      <c r="H58" s="15">
        <v>0</v>
      </c>
      <c r="I58" s="15">
        <v>205.36500000000001</v>
      </c>
      <c r="J58" s="15">
        <v>146.97499999999999</v>
      </c>
      <c r="K58" s="15">
        <v>0</v>
      </c>
      <c r="L58" s="15">
        <v>0</v>
      </c>
      <c r="M58" s="15">
        <v>0</v>
      </c>
      <c r="N58" s="15">
        <v>620.52800000000002</v>
      </c>
      <c r="O58" s="15">
        <v>164.852</v>
      </c>
      <c r="P58" s="12">
        <f t="shared" si="2"/>
        <v>1365.1520000000003</v>
      </c>
      <c r="T58" s="8"/>
      <c r="U58" s="8"/>
      <c r="V58" s="8"/>
      <c r="W58" s="8"/>
      <c r="X58" s="8"/>
    </row>
    <row r="59" spans="2:24" x14ac:dyDescent="0.25">
      <c r="B59" s="11"/>
      <c r="C59" s="11" t="s">
        <v>13</v>
      </c>
      <c r="D59" s="15">
        <v>36639.012000000002</v>
      </c>
      <c r="E59" s="15">
        <v>30739.508999999998</v>
      </c>
      <c r="F59" s="15">
        <v>31417.865000000002</v>
      </c>
      <c r="G59" s="15">
        <v>29421.306</v>
      </c>
      <c r="H59" s="15">
        <v>40496.962</v>
      </c>
      <c r="I59" s="15">
        <v>42613.631999999998</v>
      </c>
      <c r="J59" s="15">
        <v>45331.036</v>
      </c>
      <c r="K59" s="15">
        <v>44129.093000000001</v>
      </c>
      <c r="L59" s="15">
        <v>46253.942999999999</v>
      </c>
      <c r="M59" s="15">
        <v>49431.112000000001</v>
      </c>
      <c r="N59" s="15">
        <v>53324.580999999998</v>
      </c>
      <c r="O59" s="15">
        <v>55480.453999999998</v>
      </c>
      <c r="P59" s="1">
        <f t="shared" si="2"/>
        <v>505278.505</v>
      </c>
      <c r="T59" s="8"/>
      <c r="U59" s="8"/>
      <c r="V59" s="8"/>
      <c r="W59" s="8"/>
      <c r="X59" s="8"/>
    </row>
    <row r="60" spans="2:24" x14ac:dyDescent="0.25">
      <c r="B60" s="11"/>
      <c r="C60" s="11" t="s">
        <v>19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2014.327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">
        <f t="shared" si="2"/>
        <v>2014.327</v>
      </c>
      <c r="T60" s="8"/>
      <c r="U60" s="8"/>
      <c r="V60" s="8"/>
      <c r="W60" s="8"/>
      <c r="X60" s="8"/>
    </row>
    <row r="61" spans="2:24" x14ac:dyDescent="0.25">
      <c r="B61" s="11"/>
      <c r="C61" s="11" t="s">
        <v>6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44.789000000000001</v>
      </c>
      <c r="K61" s="15">
        <v>133.58000000000001</v>
      </c>
      <c r="L61" s="15">
        <v>0</v>
      </c>
      <c r="M61" s="15">
        <v>0</v>
      </c>
      <c r="N61" s="15">
        <v>44.667000000000002</v>
      </c>
      <c r="O61" s="15">
        <v>0</v>
      </c>
      <c r="P61" s="1">
        <f t="shared" si="2"/>
        <v>223.03600000000003</v>
      </c>
      <c r="T61" s="8"/>
      <c r="U61" s="8"/>
      <c r="V61" s="8"/>
      <c r="W61" s="8"/>
      <c r="X61" s="8"/>
    </row>
    <row r="62" spans="2:24" x14ac:dyDescent="0.25">
      <c r="B62" s="11"/>
      <c r="C62" s="11" t="s">
        <v>7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594.07299999999998</v>
      </c>
      <c r="J62" s="15">
        <v>220.53800000000001</v>
      </c>
      <c r="K62" s="15">
        <v>1353.9269999999999</v>
      </c>
      <c r="L62" s="15">
        <v>1064.923</v>
      </c>
      <c r="M62" s="15">
        <v>124.803</v>
      </c>
      <c r="N62" s="15">
        <v>2077.1320000000001</v>
      </c>
      <c r="O62" s="15">
        <v>61.578000000000003</v>
      </c>
      <c r="P62" s="1">
        <f t="shared" si="2"/>
        <v>5496.9740000000011</v>
      </c>
      <c r="T62" s="8"/>
      <c r="U62" s="8"/>
      <c r="V62" s="8"/>
      <c r="W62" s="8"/>
      <c r="X62" s="8"/>
    </row>
    <row r="63" spans="2:24" x14ac:dyDescent="0.25">
      <c r="B63" s="11"/>
      <c r="C63" s="11" t="s">
        <v>8</v>
      </c>
      <c r="D63" s="15">
        <v>0</v>
      </c>
      <c r="E63" s="15">
        <v>0</v>
      </c>
      <c r="F63" s="15">
        <v>0</v>
      </c>
      <c r="G63" s="15">
        <v>0</v>
      </c>
      <c r="H63" s="15">
        <v>239.31</v>
      </c>
      <c r="I63" s="15">
        <v>0</v>
      </c>
      <c r="J63" s="15">
        <v>0</v>
      </c>
      <c r="K63" s="15">
        <v>119.88</v>
      </c>
      <c r="L63" s="15">
        <v>0</v>
      </c>
      <c r="M63" s="15">
        <v>0</v>
      </c>
      <c r="N63" s="15">
        <v>0</v>
      </c>
      <c r="O63" s="15">
        <v>104.474</v>
      </c>
      <c r="P63" s="1">
        <f t="shared" si="2"/>
        <v>463.66399999999999</v>
      </c>
      <c r="T63" s="8"/>
      <c r="U63" s="8"/>
      <c r="V63" s="8"/>
      <c r="W63" s="8"/>
      <c r="X63" s="8"/>
    </row>
    <row r="64" spans="2:24" x14ac:dyDescent="0.25">
      <c r="B64" s="11"/>
      <c r="C64" s="11" t="s">
        <v>22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318.68700000000001</v>
      </c>
      <c r="L64" s="15">
        <v>0</v>
      </c>
      <c r="M64" s="15">
        <v>0</v>
      </c>
      <c r="N64" s="15">
        <v>594.12900000000002</v>
      </c>
      <c r="O64" s="15">
        <v>0</v>
      </c>
      <c r="P64" s="1">
        <f t="shared" si="2"/>
        <v>912.81600000000003</v>
      </c>
      <c r="T64" s="8"/>
      <c r="U64" s="8"/>
      <c r="V64" s="8"/>
      <c r="W64" s="8"/>
      <c r="X64" s="8"/>
    </row>
    <row r="65" spans="2:24" x14ac:dyDescent="0.25">
      <c r="B65" s="11"/>
      <c r="C65" s="11" t="s">
        <v>14</v>
      </c>
      <c r="D65" s="15">
        <v>368.19600000000003</v>
      </c>
      <c r="E65" s="15">
        <v>494.95400000000001</v>
      </c>
      <c r="F65" s="15">
        <v>451.53100000000001</v>
      </c>
      <c r="G65" s="15">
        <v>0</v>
      </c>
      <c r="H65" s="15">
        <v>205.89699999999999</v>
      </c>
      <c r="I65" s="15">
        <v>1428.354</v>
      </c>
      <c r="J65" s="15">
        <v>351.553</v>
      </c>
      <c r="K65" s="15">
        <v>416.02800000000002</v>
      </c>
      <c r="L65" s="15">
        <v>347.44900000000001</v>
      </c>
      <c r="M65" s="15">
        <v>83.257999999999996</v>
      </c>
      <c r="N65" s="15">
        <v>290.44600000000003</v>
      </c>
      <c r="O65" s="15">
        <v>408.709</v>
      </c>
      <c r="P65" s="1">
        <f t="shared" si="2"/>
        <v>4846.375</v>
      </c>
      <c r="T65" s="8"/>
      <c r="U65" s="8"/>
      <c r="V65" s="8"/>
      <c r="W65" s="8"/>
      <c r="X65" s="8"/>
    </row>
    <row r="66" spans="2:24" x14ac:dyDescent="0.25">
      <c r="B66" s="11"/>
      <c r="C66" s="11" t="s">
        <v>9</v>
      </c>
      <c r="D66" s="15">
        <v>0</v>
      </c>
      <c r="E66" s="15">
        <v>0</v>
      </c>
      <c r="F66" s="15">
        <v>0</v>
      </c>
      <c r="G66" s="15">
        <v>0</v>
      </c>
      <c r="H66" s="15">
        <v>180.31200000000001</v>
      </c>
      <c r="I66" s="15">
        <v>0</v>
      </c>
      <c r="J66" s="15">
        <v>0</v>
      </c>
      <c r="K66" s="15">
        <v>910.13599999999997</v>
      </c>
      <c r="L66" s="15">
        <v>59.496000000000002</v>
      </c>
      <c r="M66" s="15">
        <v>60.36</v>
      </c>
      <c r="N66" s="15">
        <v>0</v>
      </c>
      <c r="O66" s="15">
        <v>0</v>
      </c>
      <c r="P66" s="1">
        <f t="shared" si="2"/>
        <v>1210.3039999999999</v>
      </c>
      <c r="T66" s="8"/>
      <c r="U66" s="8"/>
      <c r="V66" s="8"/>
      <c r="W66" s="8"/>
      <c r="X66" s="8"/>
    </row>
    <row r="67" spans="2:24" x14ac:dyDescent="0.25">
      <c r="B67" s="11"/>
      <c r="C67" s="11" t="s">
        <v>20</v>
      </c>
      <c r="D67" s="15">
        <v>12215.398999999999</v>
      </c>
      <c r="E67" s="15">
        <v>16382.459000000001</v>
      </c>
      <c r="F67" s="15">
        <v>13903.254999999999</v>
      </c>
      <c r="G67" s="15">
        <v>4948.808</v>
      </c>
      <c r="H67" s="15">
        <v>6552.5510000000004</v>
      </c>
      <c r="I67" s="15">
        <v>11279.772000000001</v>
      </c>
      <c r="J67" s="15">
        <v>20199.647000000001</v>
      </c>
      <c r="K67" s="15">
        <v>12748.102999999999</v>
      </c>
      <c r="L67" s="15">
        <v>7474.0219999999999</v>
      </c>
      <c r="M67" s="15">
        <v>16373.324000000001</v>
      </c>
      <c r="N67" s="15">
        <v>14630.008</v>
      </c>
      <c r="O67" s="15">
        <v>27767.281999999999</v>
      </c>
      <c r="P67" s="1">
        <f t="shared" si="2"/>
        <v>164474.63</v>
      </c>
      <c r="T67" s="8"/>
      <c r="U67" s="8"/>
      <c r="V67" s="8"/>
      <c r="W67" s="8"/>
      <c r="X67" s="8"/>
    </row>
    <row r="68" spans="2:24" x14ac:dyDescent="0.25">
      <c r="B68" s="11"/>
      <c r="C68" s="11" t="s">
        <v>21</v>
      </c>
      <c r="D68" s="15">
        <v>238.76400000000001</v>
      </c>
      <c r="E68" s="15">
        <v>0</v>
      </c>
      <c r="F68" s="15">
        <v>0</v>
      </c>
      <c r="G68" s="15">
        <v>0</v>
      </c>
      <c r="H68" s="15">
        <v>181.55600000000001</v>
      </c>
      <c r="I68" s="15">
        <v>59.94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">
        <f t="shared" si="2"/>
        <v>480.26000000000005</v>
      </c>
      <c r="T68" s="8"/>
      <c r="U68" s="8"/>
      <c r="V68" s="8"/>
      <c r="W68" s="8"/>
      <c r="X68" s="8"/>
    </row>
    <row r="69" spans="2:24" s="2" customFormat="1" x14ac:dyDescent="0.25">
      <c r="B69" s="19" t="s">
        <v>40</v>
      </c>
      <c r="C69" s="20"/>
      <c r="D69" s="16">
        <v>61195.946000000004</v>
      </c>
      <c r="E69" s="16">
        <v>57864.559000000001</v>
      </c>
      <c r="F69" s="16">
        <v>55941.012999999999</v>
      </c>
      <c r="G69" s="16">
        <v>42215.222000000002</v>
      </c>
      <c r="H69" s="16">
        <v>56801.858999999997</v>
      </c>
      <c r="I69" s="16">
        <v>70653.486999999994</v>
      </c>
      <c r="J69" s="16">
        <v>75757.578999999998</v>
      </c>
      <c r="K69" s="16">
        <v>72421.607000000004</v>
      </c>
      <c r="L69" s="16">
        <v>71409.94</v>
      </c>
      <c r="M69" s="16">
        <v>87359.035999999993</v>
      </c>
      <c r="N69" s="16">
        <v>92732.123000000007</v>
      </c>
      <c r="O69" s="16">
        <v>105103.519</v>
      </c>
      <c r="P69" s="6">
        <f t="shared" si="2"/>
        <v>849455.89</v>
      </c>
      <c r="T69" s="14"/>
      <c r="U69" s="14"/>
      <c r="V69" s="14"/>
      <c r="W69" s="14"/>
      <c r="X69" s="14"/>
    </row>
    <row r="70" spans="2:24" x14ac:dyDescent="0.25">
      <c r="B70" s="11" t="s">
        <v>23</v>
      </c>
      <c r="C70" s="11" t="s">
        <v>17</v>
      </c>
      <c r="D70" s="15">
        <v>1358.2909999999999</v>
      </c>
      <c r="E70" s="15">
        <v>1016.277</v>
      </c>
      <c r="F70" s="15">
        <v>2453.0540000000001</v>
      </c>
      <c r="G70" s="15">
        <v>1074.7729999999999</v>
      </c>
      <c r="H70" s="15">
        <v>1201.0260000000001</v>
      </c>
      <c r="I70" s="15">
        <v>60.048000000000002</v>
      </c>
      <c r="J70" s="15">
        <v>2156.2109999999998</v>
      </c>
      <c r="K70" s="15">
        <v>2385.6950000000002</v>
      </c>
      <c r="L70" s="15">
        <v>2032.37</v>
      </c>
      <c r="M70" s="15">
        <v>2552.2669999999998</v>
      </c>
      <c r="N70" s="15">
        <v>2266.7089999999998</v>
      </c>
      <c r="O70" s="15">
        <v>1852.5630000000001</v>
      </c>
      <c r="P70" s="1">
        <f t="shared" si="2"/>
        <v>20409.284</v>
      </c>
      <c r="T70" s="8"/>
      <c r="U70" s="8"/>
      <c r="V70" s="8"/>
      <c r="W70" s="8"/>
      <c r="X70" s="8"/>
    </row>
    <row r="71" spans="2:24" x14ac:dyDescent="0.25">
      <c r="B71" s="11"/>
      <c r="C71" s="11" t="s">
        <v>23</v>
      </c>
      <c r="D71" s="15">
        <v>14124.142</v>
      </c>
      <c r="E71" s="15">
        <v>10765.284</v>
      </c>
      <c r="F71" s="15">
        <v>12038.7</v>
      </c>
      <c r="G71" s="15">
        <v>7371.1809999999996</v>
      </c>
      <c r="H71" s="15">
        <v>9869.9599999999991</v>
      </c>
      <c r="I71" s="15">
        <v>11447.200999999999</v>
      </c>
      <c r="J71" s="15">
        <v>14200.484</v>
      </c>
      <c r="K71" s="15">
        <v>13078.058999999999</v>
      </c>
      <c r="L71" s="15">
        <v>14041.754000000001</v>
      </c>
      <c r="M71" s="15">
        <v>16451.007000000001</v>
      </c>
      <c r="N71" s="15">
        <v>14349.857</v>
      </c>
      <c r="O71" s="15">
        <v>15843.936</v>
      </c>
      <c r="P71" s="1">
        <f t="shared" si="2"/>
        <v>153581.56499999997</v>
      </c>
      <c r="T71" s="8"/>
      <c r="U71" s="8"/>
      <c r="V71" s="8"/>
      <c r="W71" s="8"/>
      <c r="X71" s="8"/>
    </row>
    <row r="72" spans="2:24" x14ac:dyDescent="0.25">
      <c r="B72" s="11"/>
      <c r="C72" s="11" t="s">
        <v>22</v>
      </c>
      <c r="D72" s="15">
        <v>11121.721</v>
      </c>
      <c r="E72" s="15">
        <v>15245.755999999999</v>
      </c>
      <c r="F72" s="15">
        <v>14965.776</v>
      </c>
      <c r="G72" s="15">
        <v>9224.5959999999995</v>
      </c>
      <c r="H72" s="15">
        <v>21030.346000000001</v>
      </c>
      <c r="I72" s="15">
        <v>20420.847000000002</v>
      </c>
      <c r="J72" s="15">
        <v>19122.735000000001</v>
      </c>
      <c r="K72" s="15">
        <v>20399.298999999999</v>
      </c>
      <c r="L72" s="15">
        <v>21945.752</v>
      </c>
      <c r="M72" s="15">
        <v>27300.423999999999</v>
      </c>
      <c r="N72" s="15">
        <v>31973.088</v>
      </c>
      <c r="O72" s="15">
        <v>33663.002999999997</v>
      </c>
      <c r="P72" s="1">
        <f t="shared" si="2"/>
        <v>246413.34299999999</v>
      </c>
      <c r="T72" s="8"/>
      <c r="U72" s="8"/>
      <c r="V72" s="8"/>
      <c r="W72" s="8"/>
      <c r="X72" s="8"/>
    </row>
    <row r="73" spans="2:24" x14ac:dyDescent="0.25">
      <c r="B73" s="11"/>
      <c r="C73" s="11" t="s">
        <v>24</v>
      </c>
      <c r="D73" s="15">
        <v>61.454000000000001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">
        <f t="shared" si="2"/>
        <v>61.454000000000001</v>
      </c>
      <c r="R73" s="2"/>
      <c r="T73" s="8"/>
      <c r="U73" s="8"/>
      <c r="V73" s="8"/>
      <c r="W73" s="8"/>
      <c r="X73" s="8"/>
    </row>
    <row r="74" spans="2:24" x14ac:dyDescent="0.25">
      <c r="B74" s="11"/>
      <c r="C74" s="11" t="s">
        <v>25</v>
      </c>
      <c r="D74" s="15">
        <v>8332.4560000000001</v>
      </c>
      <c r="E74" s="15">
        <v>6323.47</v>
      </c>
      <c r="F74" s="15">
        <v>5543.2190000000001</v>
      </c>
      <c r="G74" s="15">
        <v>5978.2910000000002</v>
      </c>
      <c r="H74" s="15">
        <v>9638.9750000000004</v>
      </c>
      <c r="I74" s="15">
        <v>8809.3860000000004</v>
      </c>
      <c r="J74" s="15">
        <v>9500.94</v>
      </c>
      <c r="K74" s="15">
        <v>10920.346</v>
      </c>
      <c r="L74" s="15">
        <v>10219.217000000001</v>
      </c>
      <c r="M74" s="15">
        <v>10331.395</v>
      </c>
      <c r="N74" s="15">
        <v>8750.1489999999994</v>
      </c>
      <c r="O74" s="15">
        <v>8534.3760000000002</v>
      </c>
      <c r="P74" s="1">
        <f t="shared" si="2"/>
        <v>102882.22000000002</v>
      </c>
      <c r="R74" s="2"/>
      <c r="T74" s="8"/>
      <c r="U74" s="8"/>
      <c r="V74" s="8"/>
      <c r="W74" s="8"/>
      <c r="X74" s="8"/>
    </row>
    <row r="75" spans="2:24" x14ac:dyDescent="0.25">
      <c r="B75" s="11"/>
      <c r="C75" s="11" t="s">
        <v>26</v>
      </c>
      <c r="D75" s="15">
        <v>1593.279</v>
      </c>
      <c r="E75" s="15">
        <v>1167.8620000000001</v>
      </c>
      <c r="F75" s="15">
        <v>1138.145</v>
      </c>
      <c r="G75" s="15">
        <v>1290.5350000000001</v>
      </c>
      <c r="H75" s="15">
        <v>3352.7069999999999</v>
      </c>
      <c r="I75" s="15">
        <v>1991.3789999999999</v>
      </c>
      <c r="J75" s="15">
        <v>2282.6129999999998</v>
      </c>
      <c r="K75" s="15">
        <v>3032.7220000000002</v>
      </c>
      <c r="L75" s="15">
        <v>2438.616</v>
      </c>
      <c r="M75" s="15">
        <v>2869.5030000000002</v>
      </c>
      <c r="N75" s="15">
        <v>3468.7979999999998</v>
      </c>
      <c r="O75" s="15">
        <v>4580.4210000000003</v>
      </c>
      <c r="P75" s="1">
        <f t="shared" si="2"/>
        <v>29206.58</v>
      </c>
      <c r="R75" s="2"/>
      <c r="T75" s="8"/>
      <c r="U75" s="8"/>
      <c r="V75" s="8"/>
      <c r="W75" s="8"/>
      <c r="X75" s="8"/>
    </row>
    <row r="76" spans="2:24" x14ac:dyDescent="0.25">
      <c r="B76" s="11"/>
      <c r="C76" s="11" t="s">
        <v>20</v>
      </c>
      <c r="D76" s="15">
        <v>7145.8680000000004</v>
      </c>
      <c r="E76" s="15">
        <v>5572.2529999999997</v>
      </c>
      <c r="F76" s="15">
        <v>6430.7449999999999</v>
      </c>
      <c r="G76" s="15">
        <v>6044.4049999999997</v>
      </c>
      <c r="H76" s="15">
        <v>3040.0419999999999</v>
      </c>
      <c r="I76" s="15">
        <v>4184.7820000000002</v>
      </c>
      <c r="J76" s="15">
        <v>12064.413</v>
      </c>
      <c r="K76" s="15">
        <v>12949.395</v>
      </c>
      <c r="L76" s="15">
        <v>17103.827000000001</v>
      </c>
      <c r="M76" s="15">
        <v>12329.085999999999</v>
      </c>
      <c r="N76" s="15">
        <v>6236.4740000000002</v>
      </c>
      <c r="O76" s="15">
        <v>4893.3580000000002</v>
      </c>
      <c r="P76" s="1">
        <f t="shared" si="2"/>
        <v>97994.648000000016</v>
      </c>
      <c r="R76" s="2"/>
      <c r="T76" s="8"/>
      <c r="U76" s="8"/>
      <c r="V76" s="8"/>
      <c r="W76" s="8"/>
      <c r="X76" s="8"/>
    </row>
    <row r="77" spans="2:24" s="2" customFormat="1" x14ac:dyDescent="0.25">
      <c r="B77" s="19" t="s">
        <v>47</v>
      </c>
      <c r="C77" s="20"/>
      <c r="D77" s="16">
        <v>43737.211000000003</v>
      </c>
      <c r="E77" s="16">
        <v>40090.902000000002</v>
      </c>
      <c r="F77" s="16">
        <v>42569.639000000003</v>
      </c>
      <c r="G77" s="16">
        <v>30983.780999999999</v>
      </c>
      <c r="H77" s="16">
        <v>48133.055999999997</v>
      </c>
      <c r="I77" s="16">
        <v>46913.642999999996</v>
      </c>
      <c r="J77" s="16">
        <v>59327.396000000001</v>
      </c>
      <c r="K77" s="16">
        <v>62765.516000000003</v>
      </c>
      <c r="L77" s="16">
        <v>67781.535999999993</v>
      </c>
      <c r="M77" s="16">
        <v>71833.682000000001</v>
      </c>
      <c r="N77" s="16">
        <v>67045.074999999997</v>
      </c>
      <c r="O77" s="16">
        <v>69367.657000000007</v>
      </c>
      <c r="P77" s="6">
        <f t="shared" si="2"/>
        <v>650549.09399999992</v>
      </c>
      <c r="T77" s="14"/>
      <c r="U77" s="14"/>
      <c r="V77" s="14"/>
      <c r="W77" s="14"/>
      <c r="X77" s="14"/>
    </row>
    <row r="78" spans="2:24" x14ac:dyDescent="0.25">
      <c r="B78" s="11" t="s">
        <v>18</v>
      </c>
      <c r="C78" s="11" t="s">
        <v>11</v>
      </c>
      <c r="D78" s="15">
        <v>22167.115000000002</v>
      </c>
      <c r="E78" s="15">
        <v>16420.493999999999</v>
      </c>
      <c r="F78" s="15">
        <v>19744.13</v>
      </c>
      <c r="G78" s="15">
        <v>10124.621999999999</v>
      </c>
      <c r="H78" s="15">
        <v>21923.028999999999</v>
      </c>
      <c r="I78" s="15">
        <v>25609.052</v>
      </c>
      <c r="J78" s="15">
        <v>19973.544000000002</v>
      </c>
      <c r="K78" s="15">
        <v>24176.712</v>
      </c>
      <c r="L78" s="15">
        <v>24480.502</v>
      </c>
      <c r="M78" s="15">
        <v>23429.49</v>
      </c>
      <c r="N78" s="15">
        <v>21125.133999999998</v>
      </c>
      <c r="O78" s="15">
        <v>20569.243999999999</v>
      </c>
      <c r="P78" s="1">
        <f t="shared" si="2"/>
        <v>249743.068</v>
      </c>
      <c r="T78" s="8"/>
      <c r="U78" s="8"/>
      <c r="V78" s="8"/>
      <c r="W78" s="8"/>
      <c r="X78" s="8"/>
    </row>
    <row r="79" spans="2:24" x14ac:dyDescent="0.25">
      <c r="B79" s="11"/>
      <c r="C79" s="11" t="s">
        <v>23</v>
      </c>
      <c r="D79" s="15">
        <v>0</v>
      </c>
      <c r="E79" s="15">
        <v>0</v>
      </c>
      <c r="F79" s="15">
        <v>0</v>
      </c>
      <c r="G79" s="15">
        <v>59.496000000000002</v>
      </c>
      <c r="H79" s="15">
        <v>0</v>
      </c>
      <c r="I79" s="15">
        <v>472.88799999999998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">
        <f t="shared" si="2"/>
        <v>532.38400000000001</v>
      </c>
      <c r="T79" s="8"/>
      <c r="U79" s="8"/>
      <c r="V79" s="8"/>
      <c r="W79" s="8"/>
      <c r="X79" s="8"/>
    </row>
    <row r="80" spans="2:24" x14ac:dyDescent="0.25">
      <c r="B80" s="11"/>
      <c r="C80" s="11" t="s">
        <v>18</v>
      </c>
      <c r="D80" s="15">
        <v>11352.897999999999</v>
      </c>
      <c r="E80" s="15">
        <v>12833.598</v>
      </c>
      <c r="F80" s="15">
        <v>12379.348</v>
      </c>
      <c r="G80" s="15">
        <v>8086.1469999999999</v>
      </c>
      <c r="H80" s="15">
        <v>12633.398999999999</v>
      </c>
      <c r="I80" s="15">
        <v>13682.629000000001</v>
      </c>
      <c r="J80" s="15">
        <v>17033.642</v>
      </c>
      <c r="K80" s="15">
        <v>20283.167000000001</v>
      </c>
      <c r="L80" s="15">
        <v>23230.987000000001</v>
      </c>
      <c r="M80" s="15">
        <v>24672.618999999999</v>
      </c>
      <c r="N80" s="15">
        <v>23639.475999999999</v>
      </c>
      <c r="O80" s="15">
        <v>24394.868999999999</v>
      </c>
      <c r="P80" s="1">
        <f t="shared" si="2"/>
        <v>204222.77900000001</v>
      </c>
      <c r="T80" s="8"/>
      <c r="U80" s="8"/>
      <c r="V80" s="8"/>
      <c r="W80" s="8"/>
      <c r="X80" s="8"/>
    </row>
    <row r="81" spans="2:24" x14ac:dyDescent="0.25">
      <c r="B81" s="11"/>
      <c r="C81" s="11" t="s">
        <v>19</v>
      </c>
      <c r="D81" s="15">
        <v>4028.53</v>
      </c>
      <c r="E81" s="15">
        <v>534.34699999999998</v>
      </c>
      <c r="F81" s="15">
        <v>237.31100000000001</v>
      </c>
      <c r="G81" s="15">
        <v>241.89</v>
      </c>
      <c r="H81" s="15">
        <v>649.38699999999994</v>
      </c>
      <c r="I81" s="15">
        <v>6403.451</v>
      </c>
      <c r="J81" s="15">
        <v>9838.2219999999998</v>
      </c>
      <c r="K81" s="15">
        <v>12847.949000000001</v>
      </c>
      <c r="L81" s="15">
        <v>16425.491999999998</v>
      </c>
      <c r="M81" s="15">
        <v>8980.9599999999991</v>
      </c>
      <c r="N81" s="15">
        <v>18428.913</v>
      </c>
      <c r="O81" s="15">
        <v>15219.491</v>
      </c>
      <c r="P81" s="1">
        <f t="shared" si="2"/>
        <v>93835.942999999985</v>
      </c>
      <c r="T81" s="8"/>
      <c r="U81" s="8"/>
      <c r="V81" s="8"/>
      <c r="W81" s="8"/>
      <c r="X81" s="8"/>
    </row>
    <row r="82" spans="2:24" x14ac:dyDescent="0.25">
      <c r="B82" s="11"/>
      <c r="C82" s="11" t="s">
        <v>7</v>
      </c>
      <c r="D82" s="15">
        <v>0</v>
      </c>
      <c r="E82" s="15">
        <v>0</v>
      </c>
      <c r="F82" s="15">
        <v>0</v>
      </c>
      <c r="G82" s="15">
        <v>17600.476999999999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329.80700000000002</v>
      </c>
      <c r="O82" s="15">
        <v>60.817</v>
      </c>
      <c r="P82" s="1">
        <f t="shared" si="2"/>
        <v>17991.100999999999</v>
      </c>
      <c r="T82" s="8"/>
      <c r="U82" s="8"/>
      <c r="V82" s="8"/>
      <c r="W82" s="8"/>
      <c r="X82" s="8"/>
    </row>
    <row r="83" spans="2:24" x14ac:dyDescent="0.25">
      <c r="B83" s="11"/>
      <c r="C83" s="11" t="s">
        <v>22</v>
      </c>
      <c r="D83" s="15">
        <v>12328.742</v>
      </c>
      <c r="E83" s="15">
        <v>8215.6740000000009</v>
      </c>
      <c r="F83" s="15">
        <v>8926.2160000000003</v>
      </c>
      <c r="G83" s="15">
        <v>2256.7249999999999</v>
      </c>
      <c r="H83" s="15">
        <v>2408.076</v>
      </c>
      <c r="I83" s="15">
        <v>2746.5120000000002</v>
      </c>
      <c r="J83" s="15">
        <v>3687.248</v>
      </c>
      <c r="K83" s="15">
        <v>3584.145</v>
      </c>
      <c r="L83" s="15">
        <v>3910.5940000000001</v>
      </c>
      <c r="M83" s="15">
        <v>4659.2089999999998</v>
      </c>
      <c r="N83" s="15">
        <v>2724.2809999999999</v>
      </c>
      <c r="O83" s="15">
        <v>1856.2739999999999</v>
      </c>
      <c r="P83" s="1">
        <f t="shared" ref="P83:P114" si="3">SUM(D83:O83)</f>
        <v>57303.695999999996</v>
      </c>
      <c r="T83" s="8"/>
      <c r="U83" s="8"/>
      <c r="V83" s="8"/>
      <c r="W83" s="8"/>
      <c r="X83" s="8"/>
    </row>
    <row r="84" spans="2:24" x14ac:dyDescent="0.25">
      <c r="B84" s="11"/>
      <c r="C84" s="11" t="s">
        <v>14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362.80399999999997</v>
      </c>
      <c r="J84" s="15">
        <v>4248.8609999999999</v>
      </c>
      <c r="K84" s="15">
        <v>4908.9040000000005</v>
      </c>
      <c r="L84" s="15">
        <v>1696.039</v>
      </c>
      <c r="M84" s="15">
        <v>456.541</v>
      </c>
      <c r="N84" s="15">
        <v>2306.422</v>
      </c>
      <c r="O84" s="15">
        <v>59.375999999999998</v>
      </c>
      <c r="P84" s="12">
        <f t="shared" si="3"/>
        <v>14038.947</v>
      </c>
      <c r="T84" s="8"/>
      <c r="U84" s="8"/>
      <c r="V84" s="8"/>
      <c r="W84" s="8"/>
      <c r="X84" s="8"/>
    </row>
    <row r="85" spans="2:24" x14ac:dyDescent="0.25">
      <c r="B85" s="11"/>
      <c r="C85" s="11" t="s">
        <v>24</v>
      </c>
      <c r="D85" s="15">
        <v>12503.787</v>
      </c>
      <c r="E85" s="15">
        <v>10701.643</v>
      </c>
      <c r="F85" s="15">
        <v>11991.839</v>
      </c>
      <c r="G85" s="15">
        <v>10562.052</v>
      </c>
      <c r="H85" s="15">
        <v>10833.2</v>
      </c>
      <c r="I85" s="15">
        <v>11467.663</v>
      </c>
      <c r="J85" s="15">
        <v>15184.808000000001</v>
      </c>
      <c r="K85" s="15">
        <v>13077.045</v>
      </c>
      <c r="L85" s="15">
        <v>14174.361000000001</v>
      </c>
      <c r="M85" s="15">
        <v>15073.504000000001</v>
      </c>
      <c r="N85" s="15">
        <v>16007.299000000001</v>
      </c>
      <c r="O85" s="15">
        <v>16877.107</v>
      </c>
      <c r="P85" s="1">
        <f t="shared" si="3"/>
        <v>158454.30799999999</v>
      </c>
      <c r="T85" s="8"/>
      <c r="U85" s="8"/>
      <c r="V85" s="8"/>
      <c r="W85" s="8"/>
      <c r="X85" s="8"/>
    </row>
    <row r="86" spans="2:24" x14ac:dyDescent="0.25">
      <c r="B86" s="11"/>
      <c r="C86" s="11" t="s">
        <v>64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59.37</v>
      </c>
      <c r="N86" s="15">
        <v>61.25</v>
      </c>
      <c r="O86" s="15">
        <v>49.475000000000001</v>
      </c>
      <c r="P86" s="1">
        <f t="shared" si="3"/>
        <v>170.095</v>
      </c>
      <c r="T86" s="8"/>
      <c r="U86" s="8"/>
      <c r="V86" s="8"/>
      <c r="W86" s="8"/>
      <c r="X86" s="8"/>
    </row>
    <row r="87" spans="2:24" x14ac:dyDescent="0.25">
      <c r="B87" s="11"/>
      <c r="C87" s="11" t="s">
        <v>20</v>
      </c>
      <c r="D87" s="15">
        <v>0</v>
      </c>
      <c r="E87" s="15">
        <v>0</v>
      </c>
      <c r="F87" s="15">
        <v>1640.1479999999999</v>
      </c>
      <c r="G87" s="15">
        <v>7265.5360000000001</v>
      </c>
      <c r="H87" s="15">
        <v>10033.581</v>
      </c>
      <c r="I87" s="15">
        <v>13231.808000000001</v>
      </c>
      <c r="J87" s="15">
        <v>3883.6590000000001</v>
      </c>
      <c r="K87" s="15">
        <v>1743.9960000000001</v>
      </c>
      <c r="L87" s="15">
        <v>2596.9079999999999</v>
      </c>
      <c r="M87" s="15">
        <v>6844.107</v>
      </c>
      <c r="N87" s="15">
        <v>7122.232</v>
      </c>
      <c r="O87" s="15">
        <v>3541.9079999999999</v>
      </c>
      <c r="P87" s="12">
        <f t="shared" si="3"/>
        <v>57903.883000000009</v>
      </c>
      <c r="T87" s="8"/>
      <c r="U87" s="8"/>
      <c r="V87" s="8"/>
      <c r="W87" s="8"/>
      <c r="X87" s="8"/>
    </row>
    <row r="88" spans="2:24" s="2" customFormat="1" x14ac:dyDescent="0.25">
      <c r="B88" s="13" t="s">
        <v>46</v>
      </c>
      <c r="C88" s="6"/>
      <c r="D88" s="16">
        <v>62381.072</v>
      </c>
      <c r="E88" s="16">
        <v>48705.756000000001</v>
      </c>
      <c r="F88" s="16">
        <v>54918.991999999998</v>
      </c>
      <c r="G88" s="16">
        <v>56196.945</v>
      </c>
      <c r="H88" s="16">
        <v>58480.671999999999</v>
      </c>
      <c r="I88" s="16">
        <v>73976.807000000001</v>
      </c>
      <c r="J88" s="16">
        <v>73849.983999999997</v>
      </c>
      <c r="K88" s="16">
        <v>80621.918000000005</v>
      </c>
      <c r="L88" s="16">
        <v>86514.883000000002</v>
      </c>
      <c r="M88" s="16">
        <v>84175.8</v>
      </c>
      <c r="N88" s="16">
        <v>91744.813999999998</v>
      </c>
      <c r="O88" s="16">
        <v>82628.561000000002</v>
      </c>
      <c r="P88" s="6">
        <f t="shared" si="3"/>
        <v>854196.20400000014</v>
      </c>
      <c r="T88" s="14"/>
      <c r="U88" s="14"/>
      <c r="V88" s="14"/>
      <c r="W88" s="14"/>
      <c r="X88" s="14"/>
    </row>
    <row r="89" spans="2:24" x14ac:dyDescent="0.25">
      <c r="B89" s="11" t="s">
        <v>19</v>
      </c>
      <c r="C89" s="11" t="s">
        <v>5</v>
      </c>
      <c r="D89" s="15">
        <v>222.876</v>
      </c>
      <c r="E89" s="15">
        <v>0</v>
      </c>
      <c r="F89" s="15">
        <v>89.311999999999998</v>
      </c>
      <c r="G89" s="15">
        <v>118.762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">
        <f t="shared" si="3"/>
        <v>430.95</v>
      </c>
      <c r="R89" s="2"/>
      <c r="T89" s="8"/>
      <c r="U89" s="8"/>
      <c r="V89" s="8"/>
      <c r="W89" s="8"/>
      <c r="X89" s="8"/>
    </row>
    <row r="90" spans="2:24" x14ac:dyDescent="0.25">
      <c r="B90" s="11"/>
      <c r="C90" s="11" t="s">
        <v>19</v>
      </c>
      <c r="D90" s="15">
        <v>3654.5329999999999</v>
      </c>
      <c r="E90" s="15">
        <v>3576.7860000000001</v>
      </c>
      <c r="F90" s="15">
        <v>4034.45</v>
      </c>
      <c r="G90" s="15">
        <v>3260.91</v>
      </c>
      <c r="H90" s="15">
        <v>2038.289</v>
      </c>
      <c r="I90" s="15">
        <v>3037.7829999999999</v>
      </c>
      <c r="J90" s="15">
        <v>3958.5790000000002</v>
      </c>
      <c r="K90" s="15">
        <v>3519.0859999999998</v>
      </c>
      <c r="L90" s="15">
        <v>3009.0120000000002</v>
      </c>
      <c r="M90" s="15">
        <v>3762.384</v>
      </c>
      <c r="N90" s="15">
        <v>3487.2869999999998</v>
      </c>
      <c r="O90" s="15">
        <v>2799.4450000000002</v>
      </c>
      <c r="P90" s="1">
        <f t="shared" si="3"/>
        <v>40138.543999999994</v>
      </c>
      <c r="R90" s="2"/>
      <c r="T90" s="8"/>
      <c r="U90" s="8"/>
      <c r="V90" s="8"/>
      <c r="W90" s="8"/>
      <c r="X90" s="8"/>
    </row>
    <row r="91" spans="2:24" s="2" customFormat="1" x14ac:dyDescent="0.25">
      <c r="B91" s="19" t="s">
        <v>49</v>
      </c>
      <c r="C91" s="20"/>
      <c r="D91" s="16">
        <v>3877.4090000000001</v>
      </c>
      <c r="E91" s="16">
        <v>3576.7860000000001</v>
      </c>
      <c r="F91" s="16">
        <v>4123.7619999999997</v>
      </c>
      <c r="G91" s="16">
        <v>3379.672</v>
      </c>
      <c r="H91" s="16">
        <v>2038.289</v>
      </c>
      <c r="I91" s="16">
        <v>3037.7829999999999</v>
      </c>
      <c r="J91" s="16">
        <v>3958.5790000000002</v>
      </c>
      <c r="K91" s="16">
        <v>3519.0859999999998</v>
      </c>
      <c r="L91" s="16">
        <v>3009.0120000000002</v>
      </c>
      <c r="M91" s="16">
        <v>3762.384</v>
      </c>
      <c r="N91" s="16">
        <v>3487.2869999999998</v>
      </c>
      <c r="O91" s="16">
        <v>2799.4450000000002</v>
      </c>
      <c r="P91" s="6">
        <f t="shared" si="3"/>
        <v>40569.493999999992</v>
      </c>
      <c r="T91" s="14"/>
      <c r="U91" s="14"/>
      <c r="V91" s="14"/>
      <c r="W91" s="14"/>
      <c r="X91" s="14"/>
    </row>
    <row r="92" spans="2:24" x14ac:dyDescent="0.25">
      <c r="B92" s="11" t="s">
        <v>6</v>
      </c>
      <c r="C92" s="11" t="s">
        <v>2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43.814999999999998</v>
      </c>
      <c r="K92" s="15">
        <v>0</v>
      </c>
      <c r="L92" s="15">
        <v>352.32900000000001</v>
      </c>
      <c r="M92" s="15">
        <v>89.076999999999998</v>
      </c>
      <c r="N92" s="15">
        <v>142.18</v>
      </c>
      <c r="O92" s="15">
        <v>150.21100000000001</v>
      </c>
      <c r="P92" s="1">
        <f t="shared" si="3"/>
        <v>777.61200000000008</v>
      </c>
      <c r="T92" s="8"/>
      <c r="U92" s="8"/>
      <c r="V92" s="8"/>
      <c r="W92" s="8"/>
      <c r="X92" s="8"/>
    </row>
    <row r="93" spans="2:24" x14ac:dyDescent="0.25">
      <c r="B93" s="11"/>
      <c r="C93" s="11" t="s">
        <v>3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44.55</v>
      </c>
      <c r="M93" s="15">
        <v>0</v>
      </c>
      <c r="N93" s="15">
        <v>0</v>
      </c>
      <c r="O93" s="15">
        <v>0</v>
      </c>
      <c r="P93" s="12">
        <f t="shared" si="3"/>
        <v>44.55</v>
      </c>
      <c r="T93" s="8"/>
      <c r="U93" s="8"/>
      <c r="V93" s="8"/>
      <c r="W93" s="8"/>
      <c r="X93" s="8"/>
    </row>
    <row r="94" spans="2:24" x14ac:dyDescent="0.25">
      <c r="B94" s="11"/>
      <c r="C94" s="11" t="s">
        <v>4</v>
      </c>
      <c r="D94" s="15">
        <v>5981.1570000000002</v>
      </c>
      <c r="E94" s="15">
        <v>526.56899999999996</v>
      </c>
      <c r="F94" s="15">
        <v>495.42500000000001</v>
      </c>
      <c r="G94" s="15">
        <v>1037.5740000000001</v>
      </c>
      <c r="H94" s="15">
        <v>1874.7660000000001</v>
      </c>
      <c r="I94" s="15">
        <v>1378.7049999999999</v>
      </c>
      <c r="J94" s="15">
        <v>1593.56</v>
      </c>
      <c r="K94" s="15">
        <v>360.96199999999999</v>
      </c>
      <c r="L94" s="15">
        <v>2809.2869999999998</v>
      </c>
      <c r="M94" s="15">
        <v>3672.0929999999998</v>
      </c>
      <c r="N94" s="15">
        <v>5980.2849999999999</v>
      </c>
      <c r="O94" s="15">
        <v>3369.6849999999999</v>
      </c>
      <c r="P94" s="1">
        <f t="shared" si="3"/>
        <v>29080.067999999999</v>
      </c>
      <c r="T94" s="8"/>
      <c r="U94" s="8"/>
      <c r="V94" s="8"/>
      <c r="W94" s="8"/>
      <c r="X94" s="8"/>
    </row>
    <row r="95" spans="2:24" x14ac:dyDescent="0.25">
      <c r="B95" s="11"/>
      <c r="C95" s="11" t="s">
        <v>5</v>
      </c>
      <c r="D95" s="15">
        <v>0</v>
      </c>
      <c r="E95" s="15">
        <v>2445.0630000000001</v>
      </c>
      <c r="F95" s="15">
        <v>2500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">
        <f t="shared" si="3"/>
        <v>4945.0630000000001</v>
      </c>
      <c r="T95" s="8"/>
      <c r="U95" s="8"/>
      <c r="V95" s="8"/>
      <c r="W95" s="8"/>
      <c r="X95" s="8"/>
    </row>
    <row r="96" spans="2:24" x14ac:dyDescent="0.25">
      <c r="B96" s="11"/>
      <c r="C96" s="11" t="s">
        <v>6</v>
      </c>
      <c r="D96" s="15">
        <v>12008.431</v>
      </c>
      <c r="E96" s="15">
        <v>3922.6320000000001</v>
      </c>
      <c r="F96" s="15">
        <v>3342.9050000000002</v>
      </c>
      <c r="G96" s="15">
        <v>2663.28</v>
      </c>
      <c r="H96" s="15">
        <v>4942.4520000000002</v>
      </c>
      <c r="I96" s="15">
        <v>3364.6129999999998</v>
      </c>
      <c r="J96" s="15">
        <v>2377.9920000000002</v>
      </c>
      <c r="K96" s="15">
        <v>8822.8529999999992</v>
      </c>
      <c r="L96" s="15">
        <v>10781.746999999999</v>
      </c>
      <c r="M96" s="15">
        <v>9811.7540000000008</v>
      </c>
      <c r="N96" s="15">
        <v>9698.6029999999992</v>
      </c>
      <c r="O96" s="15">
        <v>10590.119000000001</v>
      </c>
      <c r="P96" s="1">
        <f t="shared" si="3"/>
        <v>82327.381000000008</v>
      </c>
      <c r="V96" s="8"/>
      <c r="W96" s="8"/>
      <c r="X96" s="8"/>
    </row>
    <row r="97" spans="2:24" x14ac:dyDescent="0.25">
      <c r="B97" s="11"/>
      <c r="C97" s="11" t="s">
        <v>7</v>
      </c>
      <c r="D97" s="15">
        <v>1689.999</v>
      </c>
      <c r="E97" s="15">
        <v>44.456000000000003</v>
      </c>
      <c r="F97" s="15">
        <v>0</v>
      </c>
      <c r="G97" s="15">
        <v>2510.0329999999999</v>
      </c>
      <c r="H97" s="15">
        <v>0</v>
      </c>
      <c r="I97" s="15">
        <v>0</v>
      </c>
      <c r="J97" s="15">
        <v>240.273</v>
      </c>
      <c r="K97" s="15">
        <v>1880.8779999999999</v>
      </c>
      <c r="L97" s="15">
        <v>2033.816</v>
      </c>
      <c r="M97" s="15">
        <v>2285.4659999999999</v>
      </c>
      <c r="N97" s="15">
        <v>4090.942</v>
      </c>
      <c r="O97" s="15">
        <v>1759.597</v>
      </c>
      <c r="P97" s="1">
        <f t="shared" si="3"/>
        <v>16535.460000000003</v>
      </c>
      <c r="V97" s="8"/>
      <c r="W97" s="8"/>
      <c r="X97" s="8"/>
    </row>
    <row r="98" spans="2:24" x14ac:dyDescent="0.25">
      <c r="B98" s="11"/>
      <c r="C98" s="11" t="s">
        <v>8</v>
      </c>
      <c r="D98" s="15">
        <v>1344.702</v>
      </c>
      <c r="E98" s="15">
        <v>0</v>
      </c>
      <c r="F98" s="15">
        <v>1210.038</v>
      </c>
      <c r="G98" s="15">
        <v>400.46899999999999</v>
      </c>
      <c r="H98" s="15">
        <v>868.40599999999995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102.756</v>
      </c>
      <c r="O98" s="15">
        <v>675.87300000000005</v>
      </c>
      <c r="P98" s="1">
        <f t="shared" si="3"/>
        <v>4602.2439999999997</v>
      </c>
      <c r="V98" s="8"/>
      <c r="W98" s="8"/>
      <c r="X98" s="8"/>
    </row>
    <row r="99" spans="2:24" x14ac:dyDescent="0.25">
      <c r="B99" s="11"/>
      <c r="C99" s="11" t="s">
        <v>14</v>
      </c>
      <c r="D99" s="15">
        <v>34.786999999999999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">
        <f t="shared" si="3"/>
        <v>34.786999999999999</v>
      </c>
      <c r="V99" s="8"/>
      <c r="W99" s="8"/>
      <c r="X99" s="8"/>
    </row>
    <row r="100" spans="2:24" x14ac:dyDescent="0.25">
      <c r="B100" s="11"/>
      <c r="C100" s="11" t="s">
        <v>9</v>
      </c>
      <c r="D100" s="15">
        <v>5478.9470000000001</v>
      </c>
      <c r="E100" s="15">
        <v>412.94900000000001</v>
      </c>
      <c r="F100" s="15">
        <v>978.84400000000005</v>
      </c>
      <c r="G100" s="15">
        <v>1033.3969999999999</v>
      </c>
      <c r="H100" s="15">
        <v>774.32600000000002</v>
      </c>
      <c r="I100" s="15">
        <v>2931.0169999999998</v>
      </c>
      <c r="J100" s="15">
        <v>409.64600000000002</v>
      </c>
      <c r="K100" s="15">
        <v>2102.7629999999999</v>
      </c>
      <c r="L100" s="15">
        <v>2639.3690000000001</v>
      </c>
      <c r="M100" s="15">
        <v>7465.5640000000003</v>
      </c>
      <c r="N100" s="15">
        <v>6312.7389999999996</v>
      </c>
      <c r="O100" s="15">
        <v>6532.518</v>
      </c>
      <c r="P100" s="1">
        <f t="shared" si="3"/>
        <v>37072.078999999998</v>
      </c>
      <c r="V100" s="8"/>
      <c r="W100" s="8"/>
      <c r="X100" s="8"/>
    </row>
    <row r="101" spans="2:24" x14ac:dyDescent="0.25">
      <c r="B101" s="11"/>
      <c r="C101" s="11" t="s">
        <v>20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44.716999999999999</v>
      </c>
      <c r="L101" s="15">
        <v>0</v>
      </c>
      <c r="M101" s="15">
        <v>0</v>
      </c>
      <c r="N101" s="15">
        <v>0</v>
      </c>
      <c r="O101" s="15">
        <v>0</v>
      </c>
      <c r="P101" s="1">
        <f t="shared" si="3"/>
        <v>44.716999999999999</v>
      </c>
      <c r="V101" s="8"/>
      <c r="W101" s="8"/>
      <c r="X101" s="8"/>
    </row>
    <row r="102" spans="2:24" s="2" customFormat="1" x14ac:dyDescent="0.25">
      <c r="B102" s="13" t="s">
        <v>45</v>
      </c>
      <c r="C102" s="6"/>
      <c r="D102" s="16">
        <v>26538.023000000001</v>
      </c>
      <c r="E102" s="16">
        <v>7351.6689999999999</v>
      </c>
      <c r="F102" s="16">
        <v>8527.2119999999995</v>
      </c>
      <c r="G102" s="16">
        <v>7644.7529999999997</v>
      </c>
      <c r="H102" s="16">
        <v>8459.9500000000007</v>
      </c>
      <c r="I102" s="16">
        <v>7674.335</v>
      </c>
      <c r="J102" s="16">
        <v>4665.2860000000001</v>
      </c>
      <c r="K102" s="16">
        <v>13212.173000000001</v>
      </c>
      <c r="L102" s="16">
        <v>18661.098000000002</v>
      </c>
      <c r="M102" s="16">
        <v>23323.954000000002</v>
      </c>
      <c r="N102" s="16">
        <v>26327.505000000001</v>
      </c>
      <c r="O102" s="16">
        <v>23078.003000000001</v>
      </c>
      <c r="P102" s="6">
        <f t="shared" si="3"/>
        <v>175463.96099999998</v>
      </c>
      <c r="V102" s="14"/>
      <c r="W102" s="14"/>
      <c r="X102" s="14"/>
    </row>
    <row r="103" spans="2:24" x14ac:dyDescent="0.25">
      <c r="B103" s="11" t="s">
        <v>7</v>
      </c>
      <c r="C103" s="11" t="s">
        <v>2</v>
      </c>
      <c r="D103" s="15">
        <v>120.646</v>
      </c>
      <c r="E103" s="15">
        <v>178.55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240.15299999999999</v>
      </c>
      <c r="M103" s="15">
        <v>44.573</v>
      </c>
      <c r="N103" s="15">
        <v>0</v>
      </c>
      <c r="O103" s="15">
        <v>0</v>
      </c>
      <c r="P103" s="12">
        <f t="shared" si="3"/>
        <v>583.92200000000003</v>
      </c>
      <c r="V103" s="8"/>
      <c r="W103" s="8"/>
      <c r="X103" s="8"/>
    </row>
    <row r="104" spans="2:24" x14ac:dyDescent="0.25">
      <c r="B104" s="11"/>
      <c r="C104" s="11" t="s">
        <v>3</v>
      </c>
      <c r="D104" s="15">
        <v>367.74799999999999</v>
      </c>
      <c r="E104" s="15">
        <v>460.35300000000001</v>
      </c>
      <c r="F104" s="15">
        <v>87.004000000000005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">
        <f t="shared" si="3"/>
        <v>915.10500000000002</v>
      </c>
      <c r="V104" s="8"/>
      <c r="W104" s="8"/>
      <c r="X104" s="8"/>
    </row>
    <row r="105" spans="2:24" x14ac:dyDescent="0.25">
      <c r="B105" s="11"/>
      <c r="C105" s="11" t="s">
        <v>4</v>
      </c>
      <c r="D105" s="15">
        <v>2051.4169999999999</v>
      </c>
      <c r="E105" s="15">
        <v>364.02600000000001</v>
      </c>
      <c r="F105" s="15">
        <v>0</v>
      </c>
      <c r="G105" s="15">
        <v>0</v>
      </c>
      <c r="H105" s="15">
        <v>0</v>
      </c>
      <c r="I105" s="15">
        <v>3770.4169999999999</v>
      </c>
      <c r="J105" s="15">
        <v>710.32299999999998</v>
      </c>
      <c r="K105" s="15">
        <v>0</v>
      </c>
      <c r="L105" s="15">
        <v>0</v>
      </c>
      <c r="M105" s="15">
        <v>527.87699999999995</v>
      </c>
      <c r="N105" s="15">
        <v>1020.029</v>
      </c>
      <c r="O105" s="15">
        <v>332.58199999999999</v>
      </c>
      <c r="P105" s="1">
        <f t="shared" si="3"/>
        <v>8776.6710000000003</v>
      </c>
      <c r="V105" s="8"/>
      <c r="W105" s="8"/>
      <c r="X105" s="8"/>
    </row>
    <row r="106" spans="2:24" x14ac:dyDescent="0.25">
      <c r="B106" s="11"/>
      <c r="C106" s="11" t="s">
        <v>5</v>
      </c>
      <c r="D106" s="15">
        <v>1666.365</v>
      </c>
      <c r="E106" s="15">
        <v>59.496000000000002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301.90699999999998</v>
      </c>
      <c r="O106" s="15">
        <v>0</v>
      </c>
      <c r="P106" s="12">
        <f t="shared" si="3"/>
        <v>2027.768</v>
      </c>
      <c r="V106" s="8"/>
      <c r="W106" s="8"/>
      <c r="X106" s="8"/>
    </row>
    <row r="107" spans="2:24" x14ac:dyDescent="0.25">
      <c r="B107" s="11"/>
      <c r="C107" s="11" t="s">
        <v>6</v>
      </c>
      <c r="D107" s="15">
        <v>715.51099999999997</v>
      </c>
      <c r="E107" s="15">
        <v>757.08100000000002</v>
      </c>
      <c r="F107" s="15">
        <v>1296.614</v>
      </c>
      <c r="G107" s="15">
        <v>0</v>
      </c>
      <c r="H107" s="15">
        <v>59.466000000000001</v>
      </c>
      <c r="I107" s="15">
        <v>331.69900000000001</v>
      </c>
      <c r="J107" s="15">
        <v>1614.5060000000001</v>
      </c>
      <c r="K107" s="15">
        <v>134.101</v>
      </c>
      <c r="L107" s="15">
        <v>660.53399999999999</v>
      </c>
      <c r="M107" s="15">
        <v>3218.6370000000002</v>
      </c>
      <c r="N107" s="15">
        <v>2623.596</v>
      </c>
      <c r="O107" s="15">
        <v>2360.8580000000002</v>
      </c>
      <c r="P107" s="1">
        <f t="shared" si="3"/>
        <v>13772.602999999999</v>
      </c>
      <c r="V107" s="8"/>
      <c r="W107" s="8"/>
      <c r="X107" s="8"/>
    </row>
    <row r="108" spans="2:24" x14ac:dyDescent="0.25">
      <c r="B108" s="11"/>
      <c r="C108" s="11" t="s">
        <v>7</v>
      </c>
      <c r="D108" s="15">
        <v>18456.214</v>
      </c>
      <c r="E108" s="15">
        <v>52288.54</v>
      </c>
      <c r="F108" s="15">
        <v>3162.26</v>
      </c>
      <c r="G108" s="15">
        <v>10143.316999999999</v>
      </c>
      <c r="H108" s="15">
        <v>12005.564</v>
      </c>
      <c r="I108" s="15">
        <v>6560.4279999999999</v>
      </c>
      <c r="J108" s="15">
        <v>15473.473</v>
      </c>
      <c r="K108" s="15">
        <v>0</v>
      </c>
      <c r="L108" s="15">
        <v>1323.7850000000001</v>
      </c>
      <c r="M108" s="15">
        <v>13196.214</v>
      </c>
      <c r="N108" s="15">
        <v>24005.597000000002</v>
      </c>
      <c r="O108" s="15">
        <v>42199.375</v>
      </c>
      <c r="P108" s="1">
        <f t="shared" si="3"/>
        <v>198814.76699999999</v>
      </c>
      <c r="V108" s="8"/>
      <c r="W108" s="8"/>
      <c r="X108" s="8"/>
    </row>
    <row r="109" spans="2:24" x14ac:dyDescent="0.25">
      <c r="B109" s="11"/>
      <c r="C109" s="11" t="s">
        <v>8</v>
      </c>
      <c r="D109" s="15">
        <v>1530.1769999999999</v>
      </c>
      <c r="E109" s="15">
        <v>194.56399999999999</v>
      </c>
      <c r="F109" s="15">
        <v>571.78399999999999</v>
      </c>
      <c r="G109" s="15">
        <v>46.53</v>
      </c>
      <c r="H109" s="15">
        <v>0</v>
      </c>
      <c r="I109" s="15">
        <v>0</v>
      </c>
      <c r="J109" s="15">
        <v>43.792999999999999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">
        <f t="shared" si="3"/>
        <v>2386.8480000000004</v>
      </c>
      <c r="V109" s="8"/>
      <c r="W109" s="8"/>
      <c r="X109" s="8"/>
    </row>
    <row r="110" spans="2:24" x14ac:dyDescent="0.25">
      <c r="B110" s="11"/>
      <c r="C110" s="11" t="s">
        <v>9</v>
      </c>
      <c r="D110" s="15">
        <v>558.40300000000002</v>
      </c>
      <c r="E110" s="15">
        <v>333.70400000000001</v>
      </c>
      <c r="F110" s="15">
        <v>397.66500000000002</v>
      </c>
      <c r="G110" s="15">
        <v>239.44499999999999</v>
      </c>
      <c r="H110" s="15">
        <v>803.13199999999995</v>
      </c>
      <c r="I110" s="15">
        <v>2071.3029999999999</v>
      </c>
      <c r="J110" s="15">
        <v>2149.87</v>
      </c>
      <c r="K110" s="15">
        <v>0</v>
      </c>
      <c r="L110" s="15">
        <v>0</v>
      </c>
      <c r="M110" s="15">
        <v>551.09699999999998</v>
      </c>
      <c r="N110" s="15">
        <v>105.997</v>
      </c>
      <c r="O110" s="15">
        <v>1425.239</v>
      </c>
      <c r="P110" s="1">
        <f t="shared" si="3"/>
        <v>8635.8549999999996</v>
      </c>
      <c r="V110" s="8"/>
      <c r="W110" s="8"/>
      <c r="X110" s="8"/>
    </row>
    <row r="111" spans="2:24" x14ac:dyDescent="0.25">
      <c r="B111" s="11"/>
      <c r="C111" s="11" t="s">
        <v>10</v>
      </c>
      <c r="D111" s="15">
        <v>0</v>
      </c>
      <c r="E111" s="15">
        <v>377.68200000000002</v>
      </c>
      <c r="F111" s="15">
        <v>730.67600000000004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">
        <f t="shared" si="3"/>
        <v>1108.3580000000002</v>
      </c>
      <c r="V111" s="8"/>
      <c r="W111" s="8"/>
      <c r="X111" s="8"/>
    </row>
    <row r="112" spans="2:24" s="2" customFormat="1" x14ac:dyDescent="0.25">
      <c r="B112" s="13" t="s">
        <v>44</v>
      </c>
      <c r="C112" s="6"/>
      <c r="D112" s="16">
        <v>25466.481</v>
      </c>
      <c r="E112" s="16">
        <v>55013.995999999999</v>
      </c>
      <c r="F112" s="16">
        <v>6246.0029999999997</v>
      </c>
      <c r="G112" s="16">
        <v>10429.291999999999</v>
      </c>
      <c r="H112" s="16">
        <v>12868.162</v>
      </c>
      <c r="I112" s="16">
        <v>12733.847</v>
      </c>
      <c r="J112" s="16">
        <v>19991.965</v>
      </c>
      <c r="K112" s="16">
        <v>134.101</v>
      </c>
      <c r="L112" s="16">
        <v>2224.4720000000002</v>
      </c>
      <c r="M112" s="16">
        <v>17538.398000000001</v>
      </c>
      <c r="N112" s="16">
        <v>28057.126</v>
      </c>
      <c r="O112" s="16">
        <v>46318.053999999996</v>
      </c>
      <c r="P112" s="6">
        <f t="shared" si="3"/>
        <v>237021.897</v>
      </c>
      <c r="V112" s="14"/>
      <c r="W112" s="14"/>
      <c r="X112" s="14"/>
    </row>
    <row r="113" spans="2:24" x14ac:dyDescent="0.25">
      <c r="B113" s="11" t="s">
        <v>8</v>
      </c>
      <c r="C113" s="11" t="s">
        <v>4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120.714</v>
      </c>
      <c r="K113" s="15">
        <v>1445.0029999999999</v>
      </c>
      <c r="L113" s="15">
        <v>657.38400000000001</v>
      </c>
      <c r="M113" s="15">
        <v>0</v>
      </c>
      <c r="N113" s="15">
        <v>0</v>
      </c>
      <c r="O113" s="15">
        <v>0</v>
      </c>
      <c r="P113" s="1">
        <f t="shared" si="3"/>
        <v>2223.1009999999997</v>
      </c>
      <c r="V113" s="8"/>
      <c r="W113" s="8"/>
      <c r="X113" s="8"/>
    </row>
    <row r="114" spans="2:24" x14ac:dyDescent="0.25">
      <c r="B114" s="11"/>
      <c r="C114" s="11" t="s">
        <v>19</v>
      </c>
      <c r="D114" s="1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329.24900000000002</v>
      </c>
      <c r="K114" s="15">
        <v>45.341999999999999</v>
      </c>
      <c r="L114" s="15">
        <v>0</v>
      </c>
      <c r="M114" s="15">
        <v>0</v>
      </c>
      <c r="N114" s="15">
        <v>0</v>
      </c>
      <c r="O114" s="15">
        <v>0</v>
      </c>
      <c r="P114" s="1">
        <f t="shared" si="3"/>
        <v>374.59100000000001</v>
      </c>
      <c r="V114" s="8"/>
      <c r="W114" s="8"/>
      <c r="X114" s="8"/>
    </row>
    <row r="115" spans="2:24" x14ac:dyDescent="0.25">
      <c r="B115" s="11"/>
      <c r="C115" s="11" t="s">
        <v>8</v>
      </c>
      <c r="D115" s="15">
        <v>878.73500000000001</v>
      </c>
      <c r="E115" s="15">
        <v>240.81200000000001</v>
      </c>
      <c r="F115" s="15">
        <v>0</v>
      </c>
      <c r="G115" s="15">
        <v>400.36599999999999</v>
      </c>
      <c r="H115" s="15">
        <v>1559.894</v>
      </c>
      <c r="I115" s="15">
        <v>602.56700000000001</v>
      </c>
      <c r="J115" s="15">
        <v>1933.913</v>
      </c>
      <c r="K115" s="15">
        <v>3889.123</v>
      </c>
      <c r="L115" s="15">
        <v>2068.9589999999998</v>
      </c>
      <c r="M115" s="15">
        <v>906.78200000000004</v>
      </c>
      <c r="N115" s="15">
        <v>1786.297</v>
      </c>
      <c r="O115" s="15">
        <v>1443.5070000000001</v>
      </c>
      <c r="P115" s="1">
        <f t="shared" ref="P115:P145" si="4">SUM(D115:O115)</f>
        <v>15710.954999999998</v>
      </c>
      <c r="V115" s="8"/>
      <c r="W115" s="8"/>
      <c r="X115" s="8"/>
    </row>
    <row r="116" spans="2:24" s="2" customFormat="1" x14ac:dyDescent="0.25">
      <c r="B116" s="19" t="s">
        <v>43</v>
      </c>
      <c r="C116" s="20"/>
      <c r="D116" s="16">
        <v>878.73500000000001</v>
      </c>
      <c r="E116" s="16">
        <v>240.81200000000001</v>
      </c>
      <c r="F116" s="16">
        <v>0</v>
      </c>
      <c r="G116" s="16">
        <v>400.36599999999999</v>
      </c>
      <c r="H116" s="16">
        <v>1559.894</v>
      </c>
      <c r="I116" s="16">
        <v>602.56700000000001</v>
      </c>
      <c r="J116" s="16">
        <v>2383.8760000000002</v>
      </c>
      <c r="K116" s="16">
        <v>5379.4679999999998</v>
      </c>
      <c r="L116" s="16">
        <v>2726.3429999999998</v>
      </c>
      <c r="M116" s="16">
        <v>906.78200000000004</v>
      </c>
      <c r="N116" s="16">
        <v>1786.297</v>
      </c>
      <c r="O116" s="16">
        <v>1443.5070000000001</v>
      </c>
      <c r="P116" s="6">
        <f t="shared" si="4"/>
        <v>18308.647000000001</v>
      </c>
      <c r="V116" s="14"/>
      <c r="W116" s="14"/>
      <c r="X116" s="14"/>
    </row>
    <row r="117" spans="2:24" x14ac:dyDescent="0.25">
      <c r="B117" s="11" t="s">
        <v>22</v>
      </c>
      <c r="C117" s="11" t="s">
        <v>22</v>
      </c>
      <c r="D117" s="15">
        <v>20045.878000000001</v>
      </c>
      <c r="E117" s="15">
        <v>27735.724999999999</v>
      </c>
      <c r="F117" s="15">
        <v>29165.772000000001</v>
      </c>
      <c r="G117" s="15">
        <v>15891.566999999999</v>
      </c>
      <c r="H117" s="15">
        <v>17987.766</v>
      </c>
      <c r="I117" s="15">
        <v>22176.913</v>
      </c>
      <c r="J117" s="15">
        <v>26031.481</v>
      </c>
      <c r="K117" s="15">
        <v>30791.434000000001</v>
      </c>
      <c r="L117" s="15">
        <v>32355.360000000001</v>
      </c>
      <c r="M117" s="15">
        <v>33881.675999999999</v>
      </c>
      <c r="N117" s="15">
        <v>22971.248</v>
      </c>
      <c r="O117" s="15">
        <v>27472.912</v>
      </c>
      <c r="P117" s="1">
        <f t="shared" si="4"/>
        <v>306507.73200000002</v>
      </c>
      <c r="V117" s="8"/>
      <c r="W117" s="8"/>
      <c r="X117" s="8"/>
    </row>
    <row r="118" spans="2:24" x14ac:dyDescent="0.25">
      <c r="B118" s="11"/>
      <c r="C118" s="11" t="s">
        <v>25</v>
      </c>
      <c r="D118" s="15">
        <v>11254.866</v>
      </c>
      <c r="E118" s="15">
        <v>6620.2790000000005</v>
      </c>
      <c r="F118" s="15">
        <v>6817.6989999999996</v>
      </c>
      <c r="G118" s="15">
        <v>5759.826</v>
      </c>
      <c r="H118" s="15">
        <v>8953.2469999999994</v>
      </c>
      <c r="I118" s="15">
        <v>4651.49</v>
      </c>
      <c r="J118" s="15">
        <v>7894.7020000000002</v>
      </c>
      <c r="K118" s="15">
        <v>9714.9240000000009</v>
      </c>
      <c r="L118" s="15">
        <v>10656.819</v>
      </c>
      <c r="M118" s="15">
        <v>11930.974</v>
      </c>
      <c r="N118" s="15">
        <v>9343.2270000000008</v>
      </c>
      <c r="O118" s="15">
        <v>7001.6750000000002</v>
      </c>
      <c r="P118" s="12">
        <f t="shared" si="4"/>
        <v>100599.728</v>
      </c>
      <c r="T118" s="8"/>
      <c r="U118" s="8"/>
      <c r="V118" s="8"/>
      <c r="W118" s="8"/>
      <c r="X118" s="8"/>
    </row>
    <row r="119" spans="2:24" x14ac:dyDescent="0.25">
      <c r="B119" s="11"/>
      <c r="C119" s="11" t="s">
        <v>26</v>
      </c>
      <c r="D119" s="15">
        <v>16207.802</v>
      </c>
      <c r="E119" s="15">
        <v>13997.713</v>
      </c>
      <c r="F119" s="15">
        <v>10177.257</v>
      </c>
      <c r="G119" s="15">
        <v>8135.7489999999998</v>
      </c>
      <c r="H119" s="15">
        <v>11974.214</v>
      </c>
      <c r="I119" s="15">
        <v>11622.22</v>
      </c>
      <c r="J119" s="15">
        <v>12972.303</v>
      </c>
      <c r="K119" s="15">
        <v>12495.367</v>
      </c>
      <c r="L119" s="15">
        <v>10608.114</v>
      </c>
      <c r="M119" s="15">
        <v>13774.069</v>
      </c>
      <c r="N119" s="15">
        <v>14468.543</v>
      </c>
      <c r="O119" s="15">
        <v>8723.0110000000004</v>
      </c>
      <c r="P119" s="1">
        <f t="shared" si="4"/>
        <v>145156.36199999999</v>
      </c>
      <c r="T119" s="8"/>
      <c r="U119" s="8"/>
      <c r="V119" s="8"/>
      <c r="W119" s="8"/>
      <c r="X119" s="8"/>
    </row>
    <row r="120" spans="2:24" x14ac:dyDescent="0.25">
      <c r="B120" s="11"/>
      <c r="C120" s="11" t="s">
        <v>20</v>
      </c>
      <c r="D120" s="15">
        <v>0</v>
      </c>
      <c r="E120" s="15">
        <v>357.084</v>
      </c>
      <c r="F120" s="15">
        <v>469.363</v>
      </c>
      <c r="G120" s="15">
        <v>0</v>
      </c>
      <c r="H120" s="15">
        <v>457.19200000000001</v>
      </c>
      <c r="I120" s="15">
        <v>1499.93</v>
      </c>
      <c r="J120" s="15">
        <v>458.06599999999997</v>
      </c>
      <c r="K120" s="15">
        <v>2900.03</v>
      </c>
      <c r="L120" s="15">
        <v>2496.1080000000002</v>
      </c>
      <c r="M120" s="15">
        <v>2524.5239999999999</v>
      </c>
      <c r="N120" s="15">
        <v>2537.8980000000001</v>
      </c>
      <c r="O120" s="15">
        <v>294.899</v>
      </c>
      <c r="P120" s="1">
        <f t="shared" si="4"/>
        <v>13995.093999999999</v>
      </c>
      <c r="T120" s="8"/>
      <c r="U120" s="8"/>
      <c r="V120" s="8"/>
      <c r="W120" s="8"/>
      <c r="X120" s="8"/>
    </row>
    <row r="121" spans="2:24" s="2" customFormat="1" x14ac:dyDescent="0.25">
      <c r="B121" s="19" t="s">
        <v>42</v>
      </c>
      <c r="C121" s="20"/>
      <c r="D121" s="16">
        <v>47508.546000000002</v>
      </c>
      <c r="E121" s="16">
        <v>48710.800999999999</v>
      </c>
      <c r="F121" s="16">
        <v>46630.091</v>
      </c>
      <c r="G121" s="16">
        <v>29787.142</v>
      </c>
      <c r="H121" s="16">
        <v>39372.419000000002</v>
      </c>
      <c r="I121" s="16">
        <v>39950.553</v>
      </c>
      <c r="J121" s="16">
        <v>47356.552000000003</v>
      </c>
      <c r="K121" s="16">
        <v>55901.754999999997</v>
      </c>
      <c r="L121" s="16">
        <v>56116.400999999998</v>
      </c>
      <c r="M121" s="16">
        <v>62111.243000000002</v>
      </c>
      <c r="N121" s="16">
        <v>49320.915999999997</v>
      </c>
      <c r="O121" s="16">
        <v>43492.497000000003</v>
      </c>
      <c r="P121" s="6">
        <f t="shared" si="4"/>
        <v>566258.91600000008</v>
      </c>
      <c r="T121" s="14"/>
      <c r="U121" s="14"/>
      <c r="V121" s="14"/>
      <c r="W121" s="14"/>
      <c r="X121" s="14"/>
    </row>
    <row r="122" spans="2:24" x14ac:dyDescent="0.25">
      <c r="B122" s="11" t="s">
        <v>14</v>
      </c>
      <c r="C122" s="11" t="s">
        <v>14</v>
      </c>
      <c r="D122" s="15">
        <v>0</v>
      </c>
      <c r="E122" s="1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666.42499999999995</v>
      </c>
      <c r="K122" s="15">
        <v>2160</v>
      </c>
      <c r="L122" s="15">
        <v>13738.76</v>
      </c>
      <c r="M122" s="15">
        <v>12214.934999999999</v>
      </c>
      <c r="N122" s="15">
        <v>2876.9059999999999</v>
      </c>
      <c r="O122" s="15">
        <v>3184.3560000000002</v>
      </c>
      <c r="P122" s="1">
        <f t="shared" si="4"/>
        <v>34841.382000000005</v>
      </c>
      <c r="T122" s="8"/>
      <c r="U122" s="8"/>
      <c r="V122" s="8"/>
      <c r="W122" s="8"/>
      <c r="X122" s="8"/>
    </row>
    <row r="123" spans="2:24" s="2" customFormat="1" x14ac:dyDescent="0.25">
      <c r="B123" s="19" t="s">
        <v>51</v>
      </c>
      <c r="C123" s="20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666.42499999999995</v>
      </c>
      <c r="K123" s="16">
        <v>2160</v>
      </c>
      <c r="L123" s="16">
        <v>13738.76</v>
      </c>
      <c r="M123" s="16">
        <v>12214.934999999999</v>
      </c>
      <c r="N123" s="16">
        <v>2876.9059999999999</v>
      </c>
      <c r="O123" s="16">
        <v>3184.3560000000002</v>
      </c>
      <c r="P123" s="6">
        <f t="shared" si="4"/>
        <v>34841.382000000005</v>
      </c>
      <c r="T123" s="14"/>
      <c r="U123" s="14"/>
      <c r="V123" s="14"/>
      <c r="W123" s="14"/>
      <c r="X123" s="14"/>
    </row>
    <row r="124" spans="2:24" x14ac:dyDescent="0.25">
      <c r="B124" s="11" t="s">
        <v>9</v>
      </c>
      <c r="C124" s="11" t="s">
        <v>4</v>
      </c>
      <c r="D124" s="15">
        <v>422.66199999999998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493.69499999999999</v>
      </c>
      <c r="N124" s="15">
        <v>1808.441</v>
      </c>
      <c r="O124" s="15">
        <v>375.48</v>
      </c>
      <c r="P124" s="1">
        <f t="shared" si="4"/>
        <v>3100.2779999999998</v>
      </c>
      <c r="T124" s="8"/>
      <c r="U124" s="8"/>
      <c r="V124" s="8"/>
      <c r="W124" s="8"/>
      <c r="X124" s="8"/>
    </row>
    <row r="125" spans="2:24" x14ac:dyDescent="0.25">
      <c r="B125" s="11"/>
      <c r="C125" s="11" t="s">
        <v>6</v>
      </c>
      <c r="D125" s="15">
        <v>225.995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">
        <f t="shared" si="4"/>
        <v>225.995</v>
      </c>
      <c r="R125" s="2"/>
      <c r="T125" s="8"/>
      <c r="U125" s="8"/>
      <c r="V125" s="8"/>
      <c r="W125" s="8"/>
      <c r="X125" s="8"/>
    </row>
    <row r="126" spans="2:24" x14ac:dyDescent="0.25">
      <c r="B126" s="11"/>
      <c r="C126" s="11" t="s">
        <v>8</v>
      </c>
      <c r="D126" s="15">
        <v>535.86800000000005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">
        <f t="shared" si="4"/>
        <v>535.86800000000005</v>
      </c>
      <c r="T126" s="8"/>
      <c r="U126" s="8"/>
      <c r="V126" s="8"/>
      <c r="W126" s="8"/>
      <c r="X126" s="8"/>
    </row>
    <row r="127" spans="2:24" x14ac:dyDescent="0.25">
      <c r="B127" s="11"/>
      <c r="C127" s="11" t="s">
        <v>9</v>
      </c>
      <c r="D127" s="15">
        <v>3984.1320000000001</v>
      </c>
      <c r="E127" s="15">
        <v>668.93299999999999</v>
      </c>
      <c r="F127" s="15">
        <v>292.14800000000002</v>
      </c>
      <c r="G127" s="15">
        <v>649.28800000000001</v>
      </c>
      <c r="H127" s="15">
        <v>1230.4100000000001</v>
      </c>
      <c r="I127" s="15">
        <v>0</v>
      </c>
      <c r="J127" s="15">
        <v>0</v>
      </c>
      <c r="K127" s="15">
        <v>475.41800000000001</v>
      </c>
      <c r="L127" s="15">
        <v>2215.7959999999998</v>
      </c>
      <c r="M127" s="15">
        <v>2719.0259999999998</v>
      </c>
      <c r="N127" s="15">
        <v>3968.473</v>
      </c>
      <c r="O127" s="15">
        <v>1188.326</v>
      </c>
      <c r="P127" s="1">
        <f t="shared" si="4"/>
        <v>17391.95</v>
      </c>
      <c r="T127" s="8"/>
      <c r="U127" s="8"/>
      <c r="V127" s="8"/>
      <c r="W127" s="8"/>
      <c r="X127" s="8"/>
    </row>
    <row r="128" spans="2:24" s="2" customFormat="1" x14ac:dyDescent="0.25">
      <c r="B128" s="19" t="s">
        <v>41</v>
      </c>
      <c r="C128" s="20"/>
      <c r="D128" s="16">
        <v>5168.6570000000002</v>
      </c>
      <c r="E128" s="16">
        <v>668.93299999999999</v>
      </c>
      <c r="F128" s="16">
        <v>292.14800000000002</v>
      </c>
      <c r="G128" s="16">
        <v>649.28800000000001</v>
      </c>
      <c r="H128" s="16">
        <v>1230.4100000000001</v>
      </c>
      <c r="I128" s="16">
        <v>0</v>
      </c>
      <c r="J128" s="16">
        <v>0</v>
      </c>
      <c r="K128" s="16">
        <v>475.41800000000001</v>
      </c>
      <c r="L128" s="16">
        <v>2215.7959999999998</v>
      </c>
      <c r="M128" s="16">
        <v>3212.721</v>
      </c>
      <c r="N128" s="16">
        <v>5776.9139999999998</v>
      </c>
      <c r="O128" s="16">
        <v>1563.806</v>
      </c>
      <c r="P128" s="6">
        <f t="shared" si="4"/>
        <v>21254.091</v>
      </c>
      <c r="T128" s="14"/>
      <c r="U128" s="14"/>
      <c r="V128" s="14"/>
      <c r="W128" s="14"/>
      <c r="X128" s="14"/>
    </row>
    <row r="129" spans="2:24" x14ac:dyDescent="0.25">
      <c r="B129" s="11" t="s">
        <v>25</v>
      </c>
      <c r="C129" s="11" t="s">
        <v>25</v>
      </c>
      <c r="D129" s="15">
        <v>0</v>
      </c>
      <c r="E129" s="15">
        <v>35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">
        <f t="shared" si="4"/>
        <v>35</v>
      </c>
      <c r="T129" s="8"/>
      <c r="U129" s="8"/>
      <c r="V129" s="8"/>
      <c r="W129" s="8"/>
      <c r="X129" s="8"/>
    </row>
    <row r="130" spans="2:24" s="2" customFormat="1" x14ac:dyDescent="0.25">
      <c r="B130" s="19" t="s">
        <v>52</v>
      </c>
      <c r="C130" s="20"/>
      <c r="D130" s="16">
        <v>0</v>
      </c>
      <c r="E130" s="16">
        <v>35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6">
        <f t="shared" si="4"/>
        <v>35</v>
      </c>
      <c r="T130" s="14"/>
      <c r="U130" s="14"/>
      <c r="V130" s="14"/>
      <c r="W130" s="14"/>
      <c r="X130" s="14"/>
    </row>
    <row r="131" spans="2:24" x14ac:dyDescent="0.25">
      <c r="B131" s="11" t="s">
        <v>26</v>
      </c>
      <c r="C131" s="11" t="s">
        <v>26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3300</v>
      </c>
      <c r="L131" s="15">
        <v>600</v>
      </c>
      <c r="M131" s="15">
        <v>700</v>
      </c>
      <c r="N131" s="15">
        <v>0</v>
      </c>
      <c r="O131" s="15">
        <v>0</v>
      </c>
      <c r="P131" s="1">
        <f t="shared" si="4"/>
        <v>4600</v>
      </c>
      <c r="T131" s="8"/>
      <c r="U131" s="8"/>
      <c r="V131" s="8"/>
      <c r="W131" s="8"/>
      <c r="X131" s="8"/>
    </row>
    <row r="132" spans="2:24" s="2" customFormat="1" x14ac:dyDescent="0.25">
      <c r="B132" s="19" t="s">
        <v>65</v>
      </c>
      <c r="C132" s="20"/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3300</v>
      </c>
      <c r="L132" s="16">
        <v>600</v>
      </c>
      <c r="M132" s="16">
        <v>700</v>
      </c>
      <c r="N132" s="16">
        <v>0</v>
      </c>
      <c r="O132" s="16">
        <v>0</v>
      </c>
      <c r="P132" s="6">
        <f t="shared" si="4"/>
        <v>4600</v>
      </c>
      <c r="T132" s="14"/>
      <c r="U132" s="14"/>
      <c r="V132" s="14"/>
      <c r="W132" s="14"/>
      <c r="X132" s="14"/>
    </row>
    <row r="133" spans="2:24" x14ac:dyDescent="0.25">
      <c r="B133" s="11" t="s">
        <v>10</v>
      </c>
      <c r="C133" s="11" t="s">
        <v>25</v>
      </c>
      <c r="D133" s="15">
        <v>0</v>
      </c>
      <c r="E133" s="1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0.2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">
        <f t="shared" si="4"/>
        <v>0.2</v>
      </c>
      <c r="T133" s="8"/>
      <c r="U133" s="8"/>
      <c r="V133" s="8"/>
      <c r="W133" s="8"/>
      <c r="X133" s="8"/>
    </row>
    <row r="134" spans="2:24" x14ac:dyDescent="0.25">
      <c r="B134" s="11"/>
      <c r="C134" s="11" t="s">
        <v>10</v>
      </c>
      <c r="D134" s="15">
        <v>3819.8389999999999</v>
      </c>
      <c r="E134" s="15">
        <v>2137.4279999999999</v>
      </c>
      <c r="F134" s="15">
        <v>877.375</v>
      </c>
      <c r="G134" s="15">
        <v>893.02200000000005</v>
      </c>
      <c r="H134" s="15">
        <v>1141.8230000000001</v>
      </c>
      <c r="I134" s="15">
        <v>480.52699999999999</v>
      </c>
      <c r="J134" s="15">
        <v>0</v>
      </c>
      <c r="K134" s="15">
        <v>0</v>
      </c>
      <c r="L134" s="15">
        <v>0</v>
      </c>
      <c r="M134" s="15">
        <v>2676.1309999999999</v>
      </c>
      <c r="N134" s="15">
        <v>3259.29</v>
      </c>
      <c r="O134" s="15">
        <v>4291.9049999999997</v>
      </c>
      <c r="P134" s="1">
        <f t="shared" si="4"/>
        <v>19577.339999999997</v>
      </c>
      <c r="T134" s="8"/>
      <c r="U134" s="8"/>
      <c r="V134" s="8"/>
      <c r="W134" s="8"/>
      <c r="X134" s="8"/>
    </row>
    <row r="135" spans="2:24" s="2" customFormat="1" x14ac:dyDescent="0.25">
      <c r="B135" s="13" t="s">
        <v>33</v>
      </c>
      <c r="C135" s="6"/>
      <c r="D135" s="16">
        <v>3819.8389999999999</v>
      </c>
      <c r="E135" s="16">
        <v>2137.4279999999999</v>
      </c>
      <c r="F135" s="16">
        <v>877.375</v>
      </c>
      <c r="G135" s="16">
        <v>893.02200000000005</v>
      </c>
      <c r="H135" s="16">
        <v>1141.8230000000001</v>
      </c>
      <c r="I135" s="16">
        <v>480.52699999999999</v>
      </c>
      <c r="J135" s="16">
        <v>0.2</v>
      </c>
      <c r="K135" s="16">
        <v>0</v>
      </c>
      <c r="L135" s="16">
        <v>0</v>
      </c>
      <c r="M135" s="16">
        <v>2676.1309999999999</v>
      </c>
      <c r="N135" s="16">
        <v>3259.29</v>
      </c>
      <c r="O135" s="16">
        <v>4291.9049999999997</v>
      </c>
      <c r="P135" s="6">
        <f t="shared" si="4"/>
        <v>19577.539999999997</v>
      </c>
      <c r="T135" s="14"/>
      <c r="U135" s="14"/>
      <c r="V135" s="14"/>
      <c r="W135" s="14"/>
      <c r="X135" s="14"/>
    </row>
    <row r="136" spans="2:24" x14ac:dyDescent="0.25">
      <c r="B136" s="11" t="s">
        <v>20</v>
      </c>
      <c r="C136" s="11" t="s">
        <v>2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9663.8719999999994</v>
      </c>
      <c r="K136" s="15">
        <v>19967.572</v>
      </c>
      <c r="L136" s="15">
        <v>19315.8</v>
      </c>
      <c r="M136" s="15">
        <v>88.97</v>
      </c>
      <c r="N136" s="15">
        <v>0</v>
      </c>
      <c r="O136" s="15">
        <v>0</v>
      </c>
      <c r="P136" s="1">
        <f t="shared" si="4"/>
        <v>49036.214</v>
      </c>
      <c r="T136" s="8"/>
      <c r="U136" s="8"/>
      <c r="V136" s="8"/>
      <c r="W136" s="8"/>
      <c r="X136" s="8"/>
    </row>
    <row r="137" spans="2:24" x14ac:dyDescent="0.25">
      <c r="B137" s="11"/>
      <c r="C137" s="11" t="s">
        <v>3</v>
      </c>
      <c r="D137" s="15">
        <v>10714.615</v>
      </c>
      <c r="E137" s="15">
        <v>14737.763999999999</v>
      </c>
      <c r="F137" s="15">
        <v>12665.388000000001</v>
      </c>
      <c r="G137" s="15">
        <v>29802.61</v>
      </c>
      <c r="H137" s="15">
        <v>4980.6670000000004</v>
      </c>
      <c r="I137" s="15">
        <v>2635.3560000000002</v>
      </c>
      <c r="J137" s="15">
        <v>483.18299999999999</v>
      </c>
      <c r="K137" s="15">
        <v>11121.975</v>
      </c>
      <c r="L137" s="15">
        <v>8895.6209999999992</v>
      </c>
      <c r="M137" s="15">
        <v>9909.2180000000008</v>
      </c>
      <c r="N137" s="15">
        <v>7298.69</v>
      </c>
      <c r="O137" s="15">
        <v>23094.121999999999</v>
      </c>
      <c r="P137" s="1">
        <f t="shared" si="4"/>
        <v>136339.20900000003</v>
      </c>
      <c r="T137" s="8"/>
      <c r="U137" s="8"/>
      <c r="V137" s="8"/>
      <c r="W137" s="8"/>
      <c r="X137" s="8"/>
    </row>
    <row r="138" spans="2:24" x14ac:dyDescent="0.25">
      <c r="B138" s="11"/>
      <c r="C138" s="11" t="s">
        <v>4</v>
      </c>
      <c r="D138" s="15">
        <v>7700</v>
      </c>
      <c r="E138" s="15">
        <v>7500</v>
      </c>
      <c r="F138" s="15">
        <v>17907.060000000001</v>
      </c>
      <c r="G138" s="15">
        <v>8600</v>
      </c>
      <c r="H138" s="15">
        <v>8300</v>
      </c>
      <c r="I138" s="15">
        <v>8500</v>
      </c>
      <c r="J138" s="15">
        <v>16203.833000000001</v>
      </c>
      <c r="K138" s="15">
        <v>10960.915999999999</v>
      </c>
      <c r="L138" s="15">
        <v>11759.084000000001</v>
      </c>
      <c r="M138" s="15">
        <v>3989.23</v>
      </c>
      <c r="N138" s="15">
        <v>4728.9930000000004</v>
      </c>
      <c r="O138" s="15">
        <v>9033.0110000000004</v>
      </c>
      <c r="P138" s="1">
        <f t="shared" si="4"/>
        <v>115182.12699999999</v>
      </c>
      <c r="T138" s="8"/>
      <c r="U138" s="8"/>
      <c r="V138" s="8"/>
      <c r="W138" s="8"/>
      <c r="X138" s="8"/>
    </row>
    <row r="139" spans="2:24" x14ac:dyDescent="0.25">
      <c r="B139" s="11"/>
      <c r="C139" s="11" t="s">
        <v>17</v>
      </c>
      <c r="D139" s="15">
        <v>420.21600000000001</v>
      </c>
      <c r="E139" s="15">
        <v>1814.575</v>
      </c>
      <c r="F139" s="15">
        <v>936.15700000000004</v>
      </c>
      <c r="G139" s="15">
        <v>223.886</v>
      </c>
      <c r="H139" s="15">
        <v>0</v>
      </c>
      <c r="I139" s="15">
        <v>0</v>
      </c>
      <c r="J139" s="15">
        <v>0</v>
      </c>
      <c r="K139" s="15">
        <v>98.742999999999995</v>
      </c>
      <c r="L139" s="15">
        <v>41.726999999999997</v>
      </c>
      <c r="M139" s="15">
        <v>0</v>
      </c>
      <c r="N139" s="15">
        <v>195.43600000000001</v>
      </c>
      <c r="O139" s="15">
        <v>0</v>
      </c>
      <c r="P139" s="1">
        <f t="shared" si="4"/>
        <v>3730.7400000000002</v>
      </c>
      <c r="T139" s="8"/>
      <c r="U139" s="8"/>
      <c r="V139" s="8"/>
      <c r="W139" s="8"/>
      <c r="X139" s="8"/>
    </row>
    <row r="140" spans="2:24" x14ac:dyDescent="0.25">
      <c r="B140" s="11"/>
      <c r="C140" s="11" t="s">
        <v>12</v>
      </c>
      <c r="D140" s="15">
        <v>2085.8139999999999</v>
      </c>
      <c r="E140" s="15">
        <v>2878.0680000000002</v>
      </c>
      <c r="F140" s="15">
        <v>3981.8530000000001</v>
      </c>
      <c r="G140" s="15">
        <v>563.76800000000003</v>
      </c>
      <c r="H140" s="15">
        <v>1658.8230000000001</v>
      </c>
      <c r="I140" s="15">
        <v>634.37800000000004</v>
      </c>
      <c r="J140" s="15">
        <v>744.04</v>
      </c>
      <c r="K140" s="15">
        <v>1072.299</v>
      </c>
      <c r="L140" s="15">
        <v>2597.6489999999999</v>
      </c>
      <c r="M140" s="15">
        <v>1395.78</v>
      </c>
      <c r="N140" s="15">
        <v>1080.578</v>
      </c>
      <c r="O140" s="15">
        <v>1951.297</v>
      </c>
      <c r="P140" s="1">
        <f t="shared" si="4"/>
        <v>20644.347000000002</v>
      </c>
      <c r="T140" s="8"/>
      <c r="U140" s="8"/>
      <c r="V140" s="8"/>
      <c r="W140" s="8"/>
      <c r="X140" s="8"/>
    </row>
    <row r="141" spans="2:24" x14ac:dyDescent="0.25">
      <c r="B141" s="11"/>
      <c r="C141" s="11" t="s">
        <v>5</v>
      </c>
      <c r="D141" s="15">
        <v>3000</v>
      </c>
      <c r="E141" s="1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274.04500000000002</v>
      </c>
      <c r="O141" s="15">
        <v>757.96500000000003</v>
      </c>
      <c r="P141" s="1">
        <f t="shared" si="4"/>
        <v>4032.01</v>
      </c>
      <c r="T141" s="8"/>
      <c r="U141" s="8"/>
      <c r="V141" s="8"/>
      <c r="W141" s="8"/>
      <c r="X141" s="8"/>
    </row>
    <row r="142" spans="2:24" x14ac:dyDescent="0.25">
      <c r="B142" s="11"/>
      <c r="C142" s="11" t="s">
        <v>13</v>
      </c>
      <c r="D142" s="15">
        <v>30879.505000000001</v>
      </c>
      <c r="E142" s="15">
        <v>25445.933000000001</v>
      </c>
      <c r="F142" s="15">
        <v>26955.541000000001</v>
      </c>
      <c r="G142" s="15">
        <v>18743.163</v>
      </c>
      <c r="H142" s="15">
        <v>16464.329000000002</v>
      </c>
      <c r="I142" s="15">
        <v>17103.861000000001</v>
      </c>
      <c r="J142" s="15">
        <v>19442.896000000001</v>
      </c>
      <c r="K142" s="15">
        <v>22883.805</v>
      </c>
      <c r="L142" s="15">
        <v>21537.537</v>
      </c>
      <c r="M142" s="15">
        <v>20527.552</v>
      </c>
      <c r="N142" s="15">
        <v>19232.802</v>
      </c>
      <c r="O142" s="15">
        <v>24509.394</v>
      </c>
      <c r="P142" s="1">
        <f t="shared" si="4"/>
        <v>263726.31799999997</v>
      </c>
      <c r="T142" s="8"/>
      <c r="U142" s="8"/>
      <c r="V142" s="8"/>
      <c r="W142" s="8"/>
      <c r="X142" s="8"/>
    </row>
    <row r="143" spans="2:24" x14ac:dyDescent="0.25">
      <c r="B143" s="11"/>
      <c r="C143" s="11" t="s">
        <v>23</v>
      </c>
      <c r="D143" s="15">
        <v>3226.9540000000002</v>
      </c>
      <c r="E143" s="15">
        <v>4747.5290000000005</v>
      </c>
      <c r="F143" s="15">
        <v>3421.1509999999998</v>
      </c>
      <c r="G143" s="15">
        <v>3300.3409999999999</v>
      </c>
      <c r="H143" s="15">
        <v>3707.3890000000001</v>
      </c>
      <c r="I143" s="15">
        <v>1374.569</v>
      </c>
      <c r="J143" s="15">
        <v>1502.461</v>
      </c>
      <c r="K143" s="15">
        <v>43.832999999999998</v>
      </c>
      <c r="L143" s="15">
        <v>3318.1930000000002</v>
      </c>
      <c r="M143" s="15">
        <v>784.04600000000005</v>
      </c>
      <c r="N143" s="15">
        <v>361.90199999999999</v>
      </c>
      <c r="O143" s="15">
        <v>1165.202</v>
      </c>
      <c r="P143" s="1">
        <f t="shared" si="4"/>
        <v>26953.569999999996</v>
      </c>
      <c r="T143" s="8"/>
      <c r="U143" s="8"/>
      <c r="V143" s="8"/>
      <c r="W143" s="8"/>
      <c r="X143" s="8"/>
    </row>
    <row r="144" spans="2:24" x14ac:dyDescent="0.25">
      <c r="B144" s="11"/>
      <c r="C144" s="11" t="s">
        <v>19</v>
      </c>
      <c r="D144" s="15">
        <v>12861.647000000001</v>
      </c>
      <c r="E144" s="15">
        <v>0</v>
      </c>
      <c r="F144" s="15">
        <v>20050</v>
      </c>
      <c r="G144" s="15">
        <v>7438.7089999999998</v>
      </c>
      <c r="H144" s="15">
        <v>8097.951</v>
      </c>
      <c r="I144" s="15">
        <v>9700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">
        <f t="shared" si="4"/>
        <v>58148.307000000001</v>
      </c>
      <c r="T144" s="8"/>
      <c r="U144" s="8"/>
      <c r="V144" s="8"/>
      <c r="W144" s="8"/>
      <c r="X144" s="8"/>
    </row>
    <row r="145" spans="2:24" x14ac:dyDescent="0.25">
      <c r="B145" s="11"/>
      <c r="C145" s="11" t="s">
        <v>6</v>
      </c>
      <c r="D145" s="15">
        <v>0</v>
      </c>
      <c r="E145" s="15">
        <v>0</v>
      </c>
      <c r="F145" s="15">
        <v>0</v>
      </c>
      <c r="G145" s="15">
        <v>0</v>
      </c>
      <c r="H145" s="15">
        <v>0</v>
      </c>
      <c r="I145" s="15">
        <v>0</v>
      </c>
      <c r="J145" s="15">
        <v>482.86</v>
      </c>
      <c r="K145" s="15">
        <v>564.70500000000004</v>
      </c>
      <c r="L145" s="15">
        <v>93.257999999999996</v>
      </c>
      <c r="M145" s="15">
        <v>0</v>
      </c>
      <c r="N145" s="15">
        <v>0</v>
      </c>
      <c r="O145" s="15">
        <v>0</v>
      </c>
      <c r="P145" s="1">
        <f t="shared" si="4"/>
        <v>1140.8230000000001</v>
      </c>
      <c r="T145" s="8"/>
      <c r="U145" s="8"/>
      <c r="V145" s="8"/>
      <c r="W145" s="8"/>
      <c r="X145" s="8"/>
    </row>
    <row r="146" spans="2:24" x14ac:dyDescent="0.25">
      <c r="B146" s="11"/>
      <c r="C146" s="11" t="s">
        <v>7</v>
      </c>
      <c r="D146" s="15">
        <v>11700</v>
      </c>
      <c r="E146" s="15">
        <v>13043.493</v>
      </c>
      <c r="F146" s="15">
        <v>16065</v>
      </c>
      <c r="G146" s="15">
        <v>28057.513999999999</v>
      </c>
      <c r="H146" s="15">
        <v>3237</v>
      </c>
      <c r="I146" s="15">
        <v>12778.721</v>
      </c>
      <c r="J146" s="15">
        <v>29640.894</v>
      </c>
      <c r="K146" s="15">
        <v>34748.415000000001</v>
      </c>
      <c r="L146" s="15">
        <v>14668.425999999999</v>
      </c>
      <c r="M146" s="15">
        <v>901.298</v>
      </c>
      <c r="N146" s="15">
        <v>970.12900000000002</v>
      </c>
      <c r="O146" s="15">
        <v>9777.009</v>
      </c>
      <c r="P146" s="1">
        <f t="shared" ref="P146:P165" si="5">SUM(D146:O146)</f>
        <v>175587.899</v>
      </c>
      <c r="T146" s="8"/>
      <c r="U146" s="8"/>
      <c r="V146" s="8"/>
      <c r="W146" s="8"/>
      <c r="X146" s="8"/>
    </row>
    <row r="147" spans="2:24" x14ac:dyDescent="0.25">
      <c r="B147" s="11"/>
      <c r="C147" s="11" t="s">
        <v>8</v>
      </c>
      <c r="D147" s="15">
        <v>0</v>
      </c>
      <c r="E147" s="15">
        <v>0</v>
      </c>
      <c r="F147" s="15">
        <v>0</v>
      </c>
      <c r="G147" s="15">
        <v>0</v>
      </c>
      <c r="H147" s="15">
        <v>0</v>
      </c>
      <c r="I147" s="15">
        <v>138.066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1">
        <f t="shared" si="5"/>
        <v>138.066</v>
      </c>
      <c r="T147" s="8"/>
      <c r="U147" s="8"/>
      <c r="V147" s="8"/>
      <c r="W147" s="8"/>
      <c r="X147" s="8"/>
    </row>
    <row r="148" spans="2:24" x14ac:dyDescent="0.25">
      <c r="B148" s="11"/>
      <c r="C148" s="11" t="s">
        <v>22</v>
      </c>
      <c r="D148" s="15">
        <v>56746.58</v>
      </c>
      <c r="E148" s="15">
        <v>43861.110999999997</v>
      </c>
      <c r="F148" s="15">
        <v>48053.451000000001</v>
      </c>
      <c r="G148" s="15">
        <v>14566.2</v>
      </c>
      <c r="H148" s="15">
        <v>30712.321</v>
      </c>
      <c r="I148" s="15">
        <v>35813.792999999998</v>
      </c>
      <c r="J148" s="15">
        <v>32120.63</v>
      </c>
      <c r="K148" s="15">
        <v>26423.809000000001</v>
      </c>
      <c r="L148" s="15">
        <v>28401.491999999998</v>
      </c>
      <c r="M148" s="15">
        <v>34191.345999999998</v>
      </c>
      <c r="N148" s="15">
        <v>47478.563999999998</v>
      </c>
      <c r="O148" s="15">
        <v>44077.211000000003</v>
      </c>
      <c r="P148" s="1">
        <f t="shared" si="5"/>
        <v>442446.50800000003</v>
      </c>
      <c r="T148" s="8"/>
      <c r="U148" s="8"/>
      <c r="V148" s="8"/>
      <c r="W148" s="8"/>
      <c r="X148" s="8"/>
    </row>
    <row r="149" spans="2:24" x14ac:dyDescent="0.25">
      <c r="B149" s="11"/>
      <c r="C149" s="11" t="s">
        <v>14</v>
      </c>
      <c r="D149" s="15">
        <v>30530.47</v>
      </c>
      <c r="E149" s="15">
        <v>26171.935000000001</v>
      </c>
      <c r="F149" s="15">
        <v>24141.18</v>
      </c>
      <c r="G149" s="15">
        <v>15399.423000000001</v>
      </c>
      <c r="H149" s="15">
        <v>16030.853999999999</v>
      </c>
      <c r="I149" s="15">
        <v>14450.01</v>
      </c>
      <c r="J149" s="15">
        <v>24202.615000000002</v>
      </c>
      <c r="K149" s="15">
        <v>24556.647000000001</v>
      </c>
      <c r="L149" s="15">
        <v>22760.484</v>
      </c>
      <c r="M149" s="15">
        <v>22850.398000000001</v>
      </c>
      <c r="N149" s="15">
        <v>25457.429</v>
      </c>
      <c r="O149" s="15">
        <v>24134.331999999999</v>
      </c>
      <c r="P149" s="1">
        <f t="shared" si="5"/>
        <v>270685.777</v>
      </c>
      <c r="T149" s="8"/>
      <c r="U149" s="8"/>
      <c r="V149" s="8"/>
      <c r="W149" s="8"/>
      <c r="X149" s="8"/>
    </row>
    <row r="150" spans="2:24" x14ac:dyDescent="0.25">
      <c r="B150" s="11"/>
      <c r="C150" s="11" t="s">
        <v>9</v>
      </c>
      <c r="D150" s="15">
        <v>0</v>
      </c>
      <c r="E150" s="1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302.84500000000003</v>
      </c>
      <c r="L150" s="15">
        <v>600.327</v>
      </c>
      <c r="M150" s="15">
        <v>460.02100000000002</v>
      </c>
      <c r="N150" s="15">
        <v>58.421999999999997</v>
      </c>
      <c r="O150" s="15">
        <v>0</v>
      </c>
      <c r="P150" s="1">
        <f t="shared" si="5"/>
        <v>1421.615</v>
      </c>
      <c r="T150" s="8"/>
      <c r="U150" s="8"/>
      <c r="V150" s="8"/>
      <c r="W150" s="8"/>
      <c r="X150" s="8"/>
    </row>
    <row r="151" spans="2:24" x14ac:dyDescent="0.25">
      <c r="B151" s="11"/>
      <c r="C151" s="11" t="s">
        <v>25</v>
      </c>
      <c r="D151" s="15">
        <v>40945.112999999998</v>
      </c>
      <c r="E151" s="15">
        <v>35715.034</v>
      </c>
      <c r="F151" s="15">
        <v>39930.932999999997</v>
      </c>
      <c r="G151" s="15">
        <v>22726.834999999999</v>
      </c>
      <c r="H151" s="15">
        <v>35587.25</v>
      </c>
      <c r="I151" s="15">
        <v>36460.383000000002</v>
      </c>
      <c r="J151" s="15">
        <v>37822.014999999999</v>
      </c>
      <c r="K151" s="15">
        <v>41155.034</v>
      </c>
      <c r="L151" s="15">
        <v>36971.735000000001</v>
      </c>
      <c r="M151" s="15">
        <v>43736.675999999999</v>
      </c>
      <c r="N151" s="15">
        <v>42893.88</v>
      </c>
      <c r="O151" s="15">
        <v>46901.347999999998</v>
      </c>
      <c r="P151" s="1">
        <f t="shared" si="5"/>
        <v>460846.23599999992</v>
      </c>
      <c r="T151" s="8"/>
      <c r="U151" s="8"/>
      <c r="V151" s="8"/>
      <c r="W151" s="8"/>
      <c r="X151" s="8"/>
    </row>
    <row r="152" spans="2:24" x14ac:dyDescent="0.25">
      <c r="B152" s="11"/>
      <c r="C152" s="11" t="s">
        <v>26</v>
      </c>
      <c r="D152" s="15">
        <v>20894.28</v>
      </c>
      <c r="E152" s="15">
        <v>15438.973</v>
      </c>
      <c r="F152" s="15">
        <v>16682.357</v>
      </c>
      <c r="G152" s="15">
        <v>8156.5479999999998</v>
      </c>
      <c r="H152" s="15">
        <v>11026.142</v>
      </c>
      <c r="I152" s="15">
        <v>13301.938</v>
      </c>
      <c r="J152" s="15">
        <v>13415.333000000001</v>
      </c>
      <c r="K152" s="15">
        <v>14046.987999999999</v>
      </c>
      <c r="L152" s="15">
        <v>12787.699000000001</v>
      </c>
      <c r="M152" s="15">
        <v>18556.333999999999</v>
      </c>
      <c r="N152" s="15">
        <v>15988.054</v>
      </c>
      <c r="O152" s="15">
        <v>18434.081999999999</v>
      </c>
      <c r="P152" s="1">
        <f t="shared" si="5"/>
        <v>178728.728</v>
      </c>
      <c r="T152" s="8"/>
      <c r="U152" s="8"/>
      <c r="V152" s="8"/>
      <c r="W152" s="8"/>
      <c r="X152" s="8"/>
    </row>
    <row r="153" spans="2:24" x14ac:dyDescent="0.25">
      <c r="B153" s="11"/>
      <c r="C153" s="11" t="s">
        <v>10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1102.4000000000001</v>
      </c>
      <c r="L153" s="15">
        <v>393.99400000000003</v>
      </c>
      <c r="M153" s="15">
        <v>0</v>
      </c>
      <c r="N153" s="15">
        <v>0</v>
      </c>
      <c r="O153" s="15">
        <v>0</v>
      </c>
      <c r="P153" s="1">
        <f t="shared" si="5"/>
        <v>1496.3940000000002</v>
      </c>
      <c r="T153" s="8"/>
      <c r="U153" s="8"/>
      <c r="V153" s="8"/>
      <c r="W153" s="8"/>
      <c r="X153" s="8"/>
    </row>
    <row r="154" spans="2:24" x14ac:dyDescent="0.25">
      <c r="B154" s="11"/>
      <c r="C154" s="11" t="s">
        <v>20</v>
      </c>
      <c r="D154" s="15">
        <v>199260.95300000001</v>
      </c>
      <c r="E154" s="15">
        <v>177112.402</v>
      </c>
      <c r="F154" s="15">
        <v>199016.837</v>
      </c>
      <c r="G154" s="15">
        <v>89785.112999999998</v>
      </c>
      <c r="H154" s="15">
        <v>135610.45499999999</v>
      </c>
      <c r="I154" s="15">
        <v>138398.60699999999</v>
      </c>
      <c r="J154" s="15">
        <v>183284.21900000001</v>
      </c>
      <c r="K154" s="15">
        <v>156853.88800000001</v>
      </c>
      <c r="L154" s="15">
        <v>177234.49400000001</v>
      </c>
      <c r="M154" s="15">
        <v>187193.639</v>
      </c>
      <c r="N154" s="15">
        <v>195555.443</v>
      </c>
      <c r="O154" s="15">
        <v>208954.239</v>
      </c>
      <c r="P154" s="1">
        <f t="shared" si="5"/>
        <v>2048260.2889999999</v>
      </c>
      <c r="T154" s="8"/>
      <c r="U154" s="8"/>
      <c r="V154" s="8"/>
      <c r="W154" s="8"/>
      <c r="X154" s="8"/>
    </row>
    <row r="155" spans="2:24" x14ac:dyDescent="0.25">
      <c r="B155" s="11"/>
      <c r="C155" s="11" t="s">
        <v>21</v>
      </c>
      <c r="D155" s="15">
        <v>0</v>
      </c>
      <c r="E155" s="15">
        <v>88</v>
      </c>
      <c r="F155" s="15">
        <v>92</v>
      </c>
      <c r="G155" s="15">
        <v>0</v>
      </c>
      <c r="H155" s="15">
        <v>0</v>
      </c>
      <c r="I155" s="15">
        <v>170.065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1">
        <f t="shared" si="5"/>
        <v>350.065</v>
      </c>
      <c r="T155" s="8"/>
      <c r="U155" s="8"/>
      <c r="V155" s="8"/>
      <c r="W155" s="8"/>
      <c r="X155" s="8"/>
    </row>
    <row r="156" spans="2:24" s="2" customFormat="1" x14ac:dyDescent="0.25">
      <c r="B156" s="19" t="s">
        <v>34</v>
      </c>
      <c r="C156" s="20"/>
      <c r="D156" s="16">
        <v>430966.147</v>
      </c>
      <c r="E156" s="16">
        <v>368554.81699999998</v>
      </c>
      <c r="F156" s="16">
        <v>429898.908</v>
      </c>
      <c r="G156" s="16">
        <v>247364.11</v>
      </c>
      <c r="H156" s="16">
        <v>275413.18099999998</v>
      </c>
      <c r="I156" s="16">
        <v>291459.74699999997</v>
      </c>
      <c r="J156" s="16">
        <v>369008.85100000002</v>
      </c>
      <c r="K156" s="16">
        <v>365903.87400000001</v>
      </c>
      <c r="L156" s="16">
        <v>361377.52</v>
      </c>
      <c r="M156" s="16">
        <v>344584.50799999997</v>
      </c>
      <c r="N156" s="16">
        <v>361574.36700000003</v>
      </c>
      <c r="O156" s="16">
        <v>412789.212</v>
      </c>
      <c r="P156" s="6">
        <f t="shared" si="5"/>
        <v>4258895.2419999996</v>
      </c>
      <c r="T156" s="14"/>
      <c r="U156" s="14"/>
      <c r="V156" s="14"/>
      <c r="W156" s="14"/>
      <c r="X156" s="14"/>
    </row>
    <row r="157" spans="2:24" x14ac:dyDescent="0.25">
      <c r="B157" s="11" t="s">
        <v>21</v>
      </c>
      <c r="C157" s="11" t="s">
        <v>16</v>
      </c>
      <c r="D157" s="15">
        <v>0</v>
      </c>
      <c r="E157" s="1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1955.837</v>
      </c>
      <c r="K157" s="15">
        <v>2034.204</v>
      </c>
      <c r="L157" s="15">
        <v>1724.3969999999999</v>
      </c>
      <c r="M157" s="15">
        <v>1668.3230000000001</v>
      </c>
      <c r="N157" s="15">
        <v>2371.0659999999998</v>
      </c>
      <c r="O157" s="15">
        <v>1893.0360000000001</v>
      </c>
      <c r="P157" s="1">
        <f t="shared" si="5"/>
        <v>11646.863000000001</v>
      </c>
      <c r="T157" s="8"/>
      <c r="U157" s="8"/>
      <c r="V157" s="8"/>
      <c r="W157" s="8"/>
      <c r="X157" s="8"/>
    </row>
    <row r="158" spans="2:24" x14ac:dyDescent="0.25">
      <c r="B158" s="11"/>
      <c r="C158" s="11" t="s">
        <v>3</v>
      </c>
      <c r="D158" s="15">
        <v>55.271000000000001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180.405</v>
      </c>
      <c r="M158" s="15">
        <v>0</v>
      </c>
      <c r="N158" s="15">
        <v>0</v>
      </c>
      <c r="O158" s="15">
        <v>0</v>
      </c>
      <c r="P158" s="1">
        <f t="shared" si="5"/>
        <v>235.67599999999999</v>
      </c>
      <c r="T158" s="8"/>
      <c r="U158" s="8"/>
      <c r="V158" s="8"/>
      <c r="W158" s="8"/>
      <c r="X158" s="8"/>
    </row>
    <row r="159" spans="2:24" x14ac:dyDescent="0.25">
      <c r="B159" s="11"/>
      <c r="C159" s="11" t="s">
        <v>4</v>
      </c>
      <c r="D159" s="15">
        <v>0</v>
      </c>
      <c r="E159" s="15">
        <v>0</v>
      </c>
      <c r="F159" s="15">
        <v>0</v>
      </c>
      <c r="G159" s="15">
        <v>0</v>
      </c>
      <c r="H159" s="15">
        <v>356.06299999999999</v>
      </c>
      <c r="I159" s="15">
        <v>443.83699999999999</v>
      </c>
      <c r="J159" s="15">
        <v>59.4</v>
      </c>
      <c r="K159" s="15">
        <v>1309.7249999999999</v>
      </c>
      <c r="L159" s="15">
        <v>1122.73</v>
      </c>
      <c r="M159" s="15">
        <v>370.976</v>
      </c>
      <c r="N159" s="15">
        <v>0</v>
      </c>
      <c r="O159" s="15">
        <v>0</v>
      </c>
      <c r="P159" s="1">
        <f t="shared" si="5"/>
        <v>3662.7309999999998</v>
      </c>
      <c r="T159" s="8"/>
      <c r="U159" s="8"/>
      <c r="V159" s="8"/>
      <c r="W159" s="8"/>
      <c r="X159" s="8"/>
    </row>
    <row r="160" spans="2:24" x14ac:dyDescent="0.25">
      <c r="B160" s="11"/>
      <c r="C160" s="11" t="s">
        <v>5</v>
      </c>
      <c r="D160" s="15">
        <v>576.82500000000005</v>
      </c>
      <c r="E160" s="15">
        <v>0</v>
      </c>
      <c r="F160" s="15">
        <v>0</v>
      </c>
      <c r="G160" s="15">
        <v>0</v>
      </c>
      <c r="H160" s="15">
        <v>0</v>
      </c>
      <c r="I160" s="15">
        <v>359.25599999999997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242.87799999999999</v>
      </c>
      <c r="P160" s="1">
        <f t="shared" si="5"/>
        <v>1178.9590000000001</v>
      </c>
      <c r="T160" s="8"/>
      <c r="U160" s="8"/>
      <c r="V160" s="8"/>
      <c r="W160" s="8"/>
      <c r="X160" s="8"/>
    </row>
    <row r="161" spans="2:24" x14ac:dyDescent="0.25">
      <c r="B161" s="11"/>
      <c r="C161" s="11" t="s">
        <v>19</v>
      </c>
      <c r="D161" s="15">
        <v>947.09799999999996</v>
      </c>
      <c r="E161" s="15">
        <v>116.997</v>
      </c>
      <c r="F161" s="15">
        <v>0</v>
      </c>
      <c r="G161" s="15">
        <v>0</v>
      </c>
      <c r="H161" s="15">
        <v>949.25400000000002</v>
      </c>
      <c r="I161" s="15">
        <v>2129.623</v>
      </c>
      <c r="J161" s="15">
        <v>2057.8820000000001</v>
      </c>
      <c r="K161" s="15">
        <v>2774.9870000000001</v>
      </c>
      <c r="L161" s="15">
        <v>3679.5410000000002</v>
      </c>
      <c r="M161" s="15">
        <v>4853.7749999999996</v>
      </c>
      <c r="N161" s="15">
        <v>2859.1309999999999</v>
      </c>
      <c r="O161" s="15">
        <v>203.715</v>
      </c>
      <c r="P161" s="1">
        <f t="shared" si="5"/>
        <v>20572.003000000001</v>
      </c>
      <c r="T161" s="8"/>
      <c r="U161" s="8"/>
      <c r="V161" s="8"/>
      <c r="W161" s="8"/>
      <c r="X161" s="8"/>
    </row>
    <row r="162" spans="2:24" x14ac:dyDescent="0.25">
      <c r="B162" s="11"/>
      <c r="C162" s="11" t="s">
        <v>8</v>
      </c>
      <c r="D162" s="15">
        <v>410.59199999999998</v>
      </c>
      <c r="E162" s="15">
        <v>241.15600000000001</v>
      </c>
      <c r="F162" s="15">
        <v>468.41899999999998</v>
      </c>
      <c r="G162" s="15">
        <v>238.02199999999999</v>
      </c>
      <c r="H162" s="15">
        <v>0</v>
      </c>
      <c r="I162" s="15">
        <v>344.71699999999998</v>
      </c>
      <c r="J162" s="15">
        <v>1724.9670000000001</v>
      </c>
      <c r="K162" s="15">
        <v>1447.2090000000001</v>
      </c>
      <c r="L162" s="15">
        <v>3639.3969999999999</v>
      </c>
      <c r="M162" s="15">
        <v>3407.9029999999998</v>
      </c>
      <c r="N162" s="15">
        <v>2057.62</v>
      </c>
      <c r="O162" s="15">
        <v>1087.3009999999999</v>
      </c>
      <c r="P162" s="1">
        <f t="shared" si="5"/>
        <v>15067.303</v>
      </c>
      <c r="T162" s="8"/>
      <c r="U162" s="8"/>
      <c r="V162" s="8"/>
      <c r="W162" s="8"/>
      <c r="X162" s="8"/>
    </row>
    <row r="163" spans="2:24" x14ac:dyDescent="0.25">
      <c r="B163" s="11"/>
      <c r="C163" s="11" t="s">
        <v>9</v>
      </c>
      <c r="D163" s="15">
        <v>0</v>
      </c>
      <c r="E163" s="1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347.29500000000002</v>
      </c>
      <c r="K163" s="15">
        <v>2779.9540000000002</v>
      </c>
      <c r="L163" s="15">
        <v>0</v>
      </c>
      <c r="M163" s="15">
        <v>0</v>
      </c>
      <c r="N163" s="15">
        <v>0</v>
      </c>
      <c r="O163" s="15">
        <v>0</v>
      </c>
      <c r="P163" s="1">
        <f t="shared" si="5"/>
        <v>3127.2490000000003</v>
      </c>
      <c r="T163" s="8"/>
      <c r="U163" s="8"/>
      <c r="V163" s="8"/>
      <c r="W163" s="8"/>
      <c r="X163" s="8"/>
    </row>
    <row r="164" spans="2:24" x14ac:dyDescent="0.25">
      <c r="B164" s="11"/>
      <c r="C164" s="11" t="s">
        <v>21</v>
      </c>
      <c r="D164" s="15">
        <v>2181.5590000000002</v>
      </c>
      <c r="E164" s="15">
        <v>2025.721</v>
      </c>
      <c r="F164" s="15">
        <v>1791.37</v>
      </c>
      <c r="G164" s="15">
        <v>1484.028</v>
      </c>
      <c r="H164" s="15">
        <v>2149.4180000000001</v>
      </c>
      <c r="I164" s="15">
        <v>1609.0619999999999</v>
      </c>
      <c r="J164" s="15">
        <v>2996.99</v>
      </c>
      <c r="K164" s="15">
        <v>1525.194</v>
      </c>
      <c r="L164" s="15">
        <v>1610.0050000000001</v>
      </c>
      <c r="M164" s="15">
        <v>2553.3029999999999</v>
      </c>
      <c r="N164" s="15">
        <v>2201.8339999999998</v>
      </c>
      <c r="O164" s="15">
        <v>1775.8710000000001</v>
      </c>
      <c r="P164" s="1">
        <f t="shared" si="5"/>
        <v>23904.355</v>
      </c>
      <c r="T164" s="8"/>
      <c r="U164" s="8"/>
      <c r="V164" s="8"/>
      <c r="W164" s="8"/>
      <c r="X164" s="8"/>
    </row>
    <row r="165" spans="2:24" s="2" customFormat="1" x14ac:dyDescent="0.25">
      <c r="B165" s="19" t="s">
        <v>32</v>
      </c>
      <c r="C165" s="20"/>
      <c r="D165" s="16">
        <v>4171.3450000000003</v>
      </c>
      <c r="E165" s="16">
        <v>2383.8739999999998</v>
      </c>
      <c r="F165" s="16">
        <v>2259.7890000000002</v>
      </c>
      <c r="G165" s="16">
        <v>1722.05</v>
      </c>
      <c r="H165" s="16">
        <v>3454.7350000000001</v>
      </c>
      <c r="I165" s="16">
        <v>4886.4949999999999</v>
      </c>
      <c r="J165" s="16">
        <v>9142.3709999999992</v>
      </c>
      <c r="K165" s="16">
        <v>11871.272999999999</v>
      </c>
      <c r="L165" s="16">
        <v>11956.475</v>
      </c>
      <c r="M165" s="16">
        <v>12854.28</v>
      </c>
      <c r="N165" s="16">
        <v>9489.6509999999998</v>
      </c>
      <c r="O165" s="16">
        <v>5202.8010000000004</v>
      </c>
      <c r="P165" s="6">
        <f t="shared" si="5"/>
        <v>79395.13900000001</v>
      </c>
    </row>
    <row r="166" spans="2:24" x14ac:dyDescent="0.25">
      <c r="B166" s="21" t="s">
        <v>30</v>
      </c>
      <c r="C166" s="22"/>
      <c r="D166" s="7">
        <f>D165+D156+D135+D132+D130+D128+D123+D121+D116+D112+D102+D91+D88+D77+D69+D51+D45+D27+D24+D14</f>
        <v>852927.82000000007</v>
      </c>
      <c r="E166" s="7">
        <f t="shared" ref="E166:O166" si="6">E165+E156+E135+E132+E130+E128+E123+E121+E116+E112+E102+E91+E88+E77+E69+E51+E45+E27+E24+E14</f>
        <v>748514.47199999995</v>
      </c>
      <c r="F166" s="7">
        <f t="shared" si="6"/>
        <v>753185.45500000007</v>
      </c>
      <c r="G166" s="7">
        <f t="shared" si="6"/>
        <v>515011.06400000001</v>
      </c>
      <c r="H166" s="7">
        <f t="shared" si="6"/>
        <v>608015.49699999986</v>
      </c>
      <c r="I166" s="7">
        <f t="shared" si="6"/>
        <v>683494.18199999991</v>
      </c>
      <c r="J166" s="7">
        <f t="shared" si="6"/>
        <v>818706.24600000016</v>
      </c>
      <c r="K166" s="7">
        <f t="shared" si="6"/>
        <v>827152.84600000002</v>
      </c>
      <c r="L166" s="7">
        <f t="shared" si="6"/>
        <v>836083.73499999999</v>
      </c>
      <c r="M166" s="7">
        <f t="shared" si="6"/>
        <v>895733.59200000006</v>
      </c>
      <c r="N166" s="7">
        <f t="shared" si="6"/>
        <v>923148.75099999993</v>
      </c>
      <c r="O166" s="7">
        <f t="shared" si="6"/>
        <v>964976.95599999989</v>
      </c>
      <c r="P166" s="7">
        <f>SUM(D166:O166)</f>
        <v>9426950.6160000004</v>
      </c>
    </row>
  </sheetData>
  <mergeCells count="20">
    <mergeCell ref="B130:C130"/>
    <mergeCell ref="B132:C132"/>
    <mergeCell ref="B156:C156"/>
    <mergeCell ref="B165:C165"/>
    <mergeCell ref="B166:C166"/>
    <mergeCell ref="B123:C123"/>
    <mergeCell ref="B128:C128"/>
    <mergeCell ref="B27:C27"/>
    <mergeCell ref="B69:C69"/>
    <mergeCell ref="B77:C77"/>
    <mergeCell ref="B45:C45"/>
    <mergeCell ref="B51:C51"/>
    <mergeCell ref="B91:C91"/>
    <mergeCell ref="B116:C116"/>
    <mergeCell ref="B2:D2"/>
    <mergeCell ref="B3:E3"/>
    <mergeCell ref="O3:P3"/>
    <mergeCell ref="B14:C14"/>
    <mergeCell ref="B121:C121"/>
    <mergeCell ref="B24:C24"/>
  </mergeCells>
  <conditionalFormatting sqref="B14 P14">
    <cfRule type="cellIs" dxfId="112" priority="80" operator="equal">
      <formula>0</formula>
    </cfRule>
  </conditionalFormatting>
  <conditionalFormatting sqref="B24">
    <cfRule type="cellIs" dxfId="111" priority="79" operator="equal">
      <formula>0</formula>
    </cfRule>
  </conditionalFormatting>
  <conditionalFormatting sqref="B27">
    <cfRule type="cellIs" dxfId="110" priority="78" operator="equal">
      <formula>0</formula>
    </cfRule>
  </conditionalFormatting>
  <conditionalFormatting sqref="B45">
    <cfRule type="cellIs" dxfId="109" priority="77" operator="equal">
      <formula>0</formula>
    </cfRule>
  </conditionalFormatting>
  <conditionalFormatting sqref="B51">
    <cfRule type="cellIs" dxfId="108" priority="76" operator="equal">
      <formula>0</formula>
    </cfRule>
  </conditionalFormatting>
  <conditionalFormatting sqref="B69">
    <cfRule type="cellIs" dxfId="107" priority="75" operator="equal">
      <formula>0</formula>
    </cfRule>
  </conditionalFormatting>
  <conditionalFormatting sqref="B77">
    <cfRule type="cellIs" dxfId="106" priority="74" operator="equal">
      <formula>0</formula>
    </cfRule>
  </conditionalFormatting>
  <conditionalFormatting sqref="B91">
    <cfRule type="cellIs" dxfId="105" priority="72" operator="equal">
      <formula>0</formula>
    </cfRule>
  </conditionalFormatting>
  <conditionalFormatting sqref="B116">
    <cfRule type="cellIs" dxfId="104" priority="69" operator="equal">
      <formula>0</formula>
    </cfRule>
  </conditionalFormatting>
  <conditionalFormatting sqref="B121">
    <cfRule type="cellIs" dxfId="103" priority="68" operator="equal">
      <formula>0</formula>
    </cfRule>
  </conditionalFormatting>
  <conditionalFormatting sqref="B123">
    <cfRule type="cellIs" dxfId="102" priority="67" operator="equal">
      <formula>0</formula>
    </cfRule>
  </conditionalFormatting>
  <conditionalFormatting sqref="B128">
    <cfRule type="cellIs" dxfId="101" priority="66" operator="equal">
      <formula>0</formula>
    </cfRule>
  </conditionalFormatting>
  <conditionalFormatting sqref="B130">
    <cfRule type="cellIs" dxfId="100" priority="64" operator="equal">
      <formula>0</formula>
    </cfRule>
  </conditionalFormatting>
  <conditionalFormatting sqref="B132">
    <cfRule type="cellIs" dxfId="99" priority="63" operator="equal">
      <formula>0</formula>
    </cfRule>
  </conditionalFormatting>
  <conditionalFormatting sqref="B156">
    <cfRule type="cellIs" dxfId="98" priority="61" operator="equal">
      <formula>0</formula>
    </cfRule>
  </conditionalFormatting>
  <conditionalFormatting sqref="B165">
    <cfRule type="cellIs" dxfId="97" priority="60" operator="equal">
      <formula>0</formula>
    </cfRule>
  </conditionalFormatting>
  <conditionalFormatting sqref="P24">
    <cfRule type="cellIs" dxfId="96" priority="59" operator="equal">
      <formula>0</formula>
    </cfRule>
  </conditionalFormatting>
  <conditionalFormatting sqref="P27">
    <cfRule type="cellIs" dxfId="95" priority="58" operator="equal">
      <formula>0</formula>
    </cfRule>
  </conditionalFormatting>
  <conditionalFormatting sqref="P45">
    <cfRule type="cellIs" dxfId="94" priority="57" operator="equal">
      <formula>0</formula>
    </cfRule>
  </conditionalFormatting>
  <conditionalFormatting sqref="P51">
    <cfRule type="cellIs" dxfId="93" priority="56" operator="equal">
      <formula>0</formula>
    </cfRule>
  </conditionalFormatting>
  <conditionalFormatting sqref="P69">
    <cfRule type="cellIs" dxfId="92" priority="55" operator="equal">
      <formula>0</formula>
    </cfRule>
  </conditionalFormatting>
  <conditionalFormatting sqref="B88:C88 P88">
    <cfRule type="cellIs" dxfId="91" priority="53" operator="equal">
      <formula>0</formula>
    </cfRule>
  </conditionalFormatting>
  <conditionalFormatting sqref="P91">
    <cfRule type="cellIs" dxfId="90" priority="52" operator="equal">
      <formula>0</formula>
    </cfRule>
  </conditionalFormatting>
  <conditionalFormatting sqref="B102:C102 P102">
    <cfRule type="cellIs" dxfId="89" priority="51" operator="equal">
      <formula>0</formula>
    </cfRule>
  </conditionalFormatting>
  <conditionalFormatting sqref="B112:C112 P112">
    <cfRule type="cellIs" dxfId="88" priority="50" operator="equal">
      <formula>0</formula>
    </cfRule>
  </conditionalFormatting>
  <conditionalFormatting sqref="P116">
    <cfRule type="cellIs" dxfId="87" priority="49" operator="equal">
      <formula>0</formula>
    </cfRule>
  </conditionalFormatting>
  <conditionalFormatting sqref="P121">
    <cfRule type="cellIs" dxfId="86" priority="48" operator="equal">
      <formula>0</formula>
    </cfRule>
  </conditionalFormatting>
  <conditionalFormatting sqref="P123">
    <cfRule type="cellIs" dxfId="85" priority="47" operator="equal">
      <formula>0</formula>
    </cfRule>
  </conditionalFormatting>
  <conditionalFormatting sqref="P128">
    <cfRule type="cellIs" dxfId="84" priority="46" operator="equal">
      <formula>0</formula>
    </cfRule>
  </conditionalFormatting>
  <conditionalFormatting sqref="P130">
    <cfRule type="cellIs" dxfId="83" priority="45" operator="equal">
      <formula>0</formula>
    </cfRule>
  </conditionalFormatting>
  <conditionalFormatting sqref="P132">
    <cfRule type="cellIs" dxfId="82" priority="44" operator="equal">
      <formula>0</formula>
    </cfRule>
  </conditionalFormatting>
  <conditionalFormatting sqref="B135:C135 P135">
    <cfRule type="cellIs" dxfId="81" priority="43" operator="equal">
      <formula>0</formula>
    </cfRule>
  </conditionalFormatting>
  <conditionalFormatting sqref="P156">
    <cfRule type="cellIs" dxfId="80" priority="42" operator="equal">
      <formula>0</formula>
    </cfRule>
  </conditionalFormatting>
  <conditionalFormatting sqref="P165">
    <cfRule type="cellIs" dxfId="79" priority="41" operator="equal">
      <formula>0</formula>
    </cfRule>
  </conditionalFormatting>
  <conditionalFormatting sqref="B6:C13">
    <cfRule type="cellIs" dxfId="78" priority="40" operator="equal">
      <formula>0</formula>
    </cfRule>
  </conditionalFormatting>
  <conditionalFormatting sqref="B15:C23">
    <cfRule type="cellIs" dxfId="77" priority="39" operator="equal">
      <formula>0</formula>
    </cfRule>
  </conditionalFormatting>
  <conditionalFormatting sqref="B25:C26">
    <cfRule type="cellIs" dxfId="76" priority="38" operator="equal">
      <formula>0</formula>
    </cfRule>
  </conditionalFormatting>
  <conditionalFormatting sqref="B28:C44">
    <cfRule type="cellIs" dxfId="75" priority="37" operator="equal">
      <formula>0</formula>
    </cfRule>
  </conditionalFormatting>
  <conditionalFormatting sqref="B46:C50">
    <cfRule type="cellIs" dxfId="74" priority="36" operator="equal">
      <formula>0</formula>
    </cfRule>
  </conditionalFormatting>
  <conditionalFormatting sqref="B52:C68">
    <cfRule type="cellIs" dxfId="73" priority="35" operator="equal">
      <formula>0</formula>
    </cfRule>
  </conditionalFormatting>
  <conditionalFormatting sqref="B70:C76">
    <cfRule type="cellIs" dxfId="72" priority="34" operator="equal">
      <formula>0</formula>
    </cfRule>
  </conditionalFormatting>
  <conditionalFormatting sqref="B78:C87">
    <cfRule type="cellIs" dxfId="71" priority="33" operator="equal">
      <formula>0</formula>
    </cfRule>
  </conditionalFormatting>
  <conditionalFormatting sqref="B89:C90">
    <cfRule type="cellIs" dxfId="70" priority="32" operator="equal">
      <formula>0</formula>
    </cfRule>
  </conditionalFormatting>
  <conditionalFormatting sqref="B92:C101">
    <cfRule type="cellIs" dxfId="69" priority="31" operator="equal">
      <formula>0</formula>
    </cfRule>
  </conditionalFormatting>
  <conditionalFormatting sqref="B103:C111">
    <cfRule type="cellIs" dxfId="68" priority="30" operator="equal">
      <formula>0</formula>
    </cfRule>
  </conditionalFormatting>
  <conditionalFormatting sqref="B113:C115">
    <cfRule type="cellIs" dxfId="67" priority="29" operator="equal">
      <formula>0</formula>
    </cfRule>
  </conditionalFormatting>
  <conditionalFormatting sqref="B117:C120">
    <cfRule type="cellIs" dxfId="66" priority="28" operator="equal">
      <formula>0</formula>
    </cfRule>
  </conditionalFormatting>
  <conditionalFormatting sqref="B122:C122">
    <cfRule type="cellIs" dxfId="65" priority="27" operator="equal">
      <formula>0</formula>
    </cfRule>
  </conditionalFormatting>
  <conditionalFormatting sqref="B124:C127">
    <cfRule type="cellIs" dxfId="64" priority="26" operator="equal">
      <formula>0</formula>
    </cfRule>
  </conditionalFormatting>
  <conditionalFormatting sqref="B129:C129">
    <cfRule type="cellIs" dxfId="63" priority="25" operator="equal">
      <formula>0</formula>
    </cfRule>
  </conditionalFormatting>
  <conditionalFormatting sqref="B131:C131">
    <cfRule type="cellIs" dxfId="62" priority="24" operator="equal">
      <formula>0</formula>
    </cfRule>
  </conditionalFormatting>
  <conditionalFormatting sqref="B133:C134">
    <cfRule type="cellIs" dxfId="61" priority="23" operator="equal">
      <formula>0</formula>
    </cfRule>
  </conditionalFormatting>
  <conditionalFormatting sqref="B136:C155">
    <cfRule type="cellIs" dxfId="60" priority="22" operator="equal">
      <formula>0</formula>
    </cfRule>
  </conditionalFormatting>
  <conditionalFormatting sqref="B157:C164">
    <cfRule type="cellIs" dxfId="59" priority="21" operator="equal">
      <formula>0</formula>
    </cfRule>
  </conditionalFormatting>
  <conditionalFormatting sqref="D6:O165">
    <cfRule type="cellIs" dxfId="58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16BB-F04A-4446-A032-F58C744597F6}">
  <dimension ref="B2:X190"/>
  <sheetViews>
    <sheetView workbookViewId="0">
      <selection activeCell="G2" sqref="G2"/>
    </sheetView>
  </sheetViews>
  <sheetFormatPr defaultRowHeight="15" x14ac:dyDescent="0.25"/>
  <cols>
    <col min="1" max="1" width="3.42578125" customWidth="1"/>
    <col min="2" max="2" width="11.42578125" bestFit="1" customWidth="1"/>
    <col min="3" max="3" width="10.5703125" bestFit="1" customWidth="1"/>
    <col min="4" max="15" width="12.5703125" bestFit="1" customWidth="1"/>
    <col min="16" max="16" width="12" bestFit="1" customWidth="1"/>
    <col min="20" max="22" width="10.5703125" bestFit="1" customWidth="1"/>
    <col min="23" max="23" width="9.5703125" bestFit="1" customWidth="1"/>
    <col min="24" max="24" width="10.5703125" bestFit="1" customWidth="1"/>
  </cols>
  <sheetData>
    <row r="2" spans="2:24" x14ac:dyDescent="0.25">
      <c r="B2" s="17" t="s">
        <v>50</v>
      </c>
      <c r="C2" s="17"/>
      <c r="D2" s="17"/>
      <c r="E2" s="2"/>
    </row>
    <row r="3" spans="2:24" x14ac:dyDescent="0.25">
      <c r="B3" s="17" t="s">
        <v>29</v>
      </c>
      <c r="C3" s="17"/>
      <c r="D3" s="17"/>
      <c r="E3" s="17"/>
      <c r="M3" s="10"/>
      <c r="N3" s="10"/>
      <c r="O3" s="18" t="s">
        <v>48</v>
      </c>
      <c r="P3" s="18"/>
    </row>
    <row r="5" spans="2:24" x14ac:dyDescent="0.25">
      <c r="B5" s="5" t="s">
        <v>0</v>
      </c>
      <c r="C5" s="3" t="s">
        <v>1</v>
      </c>
      <c r="D5" s="4">
        <v>43831</v>
      </c>
      <c r="E5" s="4">
        <v>43862</v>
      </c>
      <c r="F5" s="4">
        <v>43891</v>
      </c>
      <c r="G5" s="4">
        <v>43922</v>
      </c>
      <c r="H5" s="4">
        <v>43952</v>
      </c>
      <c r="I5" s="4">
        <v>43983</v>
      </c>
      <c r="J5" s="4">
        <v>44013</v>
      </c>
      <c r="K5" s="4">
        <v>44044</v>
      </c>
      <c r="L5" s="4">
        <v>44075</v>
      </c>
      <c r="M5" s="4">
        <v>44105</v>
      </c>
      <c r="N5" s="4">
        <v>44136</v>
      </c>
      <c r="O5" s="4">
        <v>44166</v>
      </c>
      <c r="P5" s="3" t="s">
        <v>30</v>
      </c>
    </row>
    <row r="6" spans="2:24" x14ac:dyDescent="0.25">
      <c r="B6" s="11" t="s">
        <v>2</v>
      </c>
      <c r="C6" s="11" t="s">
        <v>2</v>
      </c>
      <c r="D6" s="1">
        <v>5894.46</v>
      </c>
      <c r="E6" s="1">
        <v>4568.942</v>
      </c>
      <c r="F6" s="1">
        <v>3936.181</v>
      </c>
      <c r="G6" s="1">
        <v>2508.556</v>
      </c>
      <c r="H6" s="1">
        <v>2250.4279999999999</v>
      </c>
      <c r="I6" s="1">
        <v>3489.9969999999998</v>
      </c>
      <c r="J6" s="1">
        <v>2458.6419999999998</v>
      </c>
      <c r="K6" s="1">
        <v>386.07799999999997</v>
      </c>
      <c r="L6" s="1">
        <v>2464.1390000000001</v>
      </c>
      <c r="M6" s="1">
        <v>4627.1019999999999</v>
      </c>
      <c r="N6" s="1">
        <v>4602.3090000000002</v>
      </c>
      <c r="O6" s="1">
        <v>5918.9939999999997</v>
      </c>
      <c r="P6" s="1">
        <f t="shared" ref="P6:P37" si="0">SUM(D6:O6)</f>
        <v>43105.827999999994</v>
      </c>
      <c r="T6" s="8"/>
      <c r="U6" s="8"/>
      <c r="V6" s="8"/>
      <c r="W6" s="8"/>
      <c r="X6" s="8"/>
    </row>
    <row r="7" spans="2:24" x14ac:dyDescent="0.25">
      <c r="B7" s="11"/>
      <c r="C7" s="11" t="s">
        <v>11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591.327</v>
      </c>
      <c r="N7" s="1">
        <v>0</v>
      </c>
      <c r="O7" s="1">
        <v>0</v>
      </c>
      <c r="P7" s="1">
        <f t="shared" si="0"/>
        <v>591.327</v>
      </c>
      <c r="T7" s="8"/>
      <c r="U7" s="8"/>
      <c r="V7" s="8"/>
      <c r="W7" s="8"/>
      <c r="X7" s="8"/>
    </row>
    <row r="8" spans="2:24" x14ac:dyDescent="0.25">
      <c r="B8" s="11"/>
      <c r="C8" s="11" t="s">
        <v>3</v>
      </c>
      <c r="D8" s="1">
        <v>23880.773000000001</v>
      </c>
      <c r="E8" s="1">
        <v>19192.661</v>
      </c>
      <c r="F8" s="1">
        <v>11140.894</v>
      </c>
      <c r="G8" s="1">
        <v>3552.9740000000002</v>
      </c>
      <c r="H8" s="1">
        <v>995.57</v>
      </c>
      <c r="I8" s="1">
        <v>0</v>
      </c>
      <c r="J8" s="1">
        <v>0</v>
      </c>
      <c r="K8" s="1">
        <v>0</v>
      </c>
      <c r="L8" s="1">
        <v>778.37900000000002</v>
      </c>
      <c r="M8" s="1">
        <v>9417.6929999999993</v>
      </c>
      <c r="N8" s="1">
        <v>15871.078</v>
      </c>
      <c r="O8" s="1">
        <v>19615.877</v>
      </c>
      <c r="P8" s="1">
        <f t="shared" si="0"/>
        <v>104445.899</v>
      </c>
      <c r="T8" s="8"/>
      <c r="U8" s="8"/>
      <c r="V8" s="8"/>
      <c r="W8" s="8"/>
      <c r="X8" s="8"/>
    </row>
    <row r="9" spans="2:24" x14ac:dyDescent="0.25">
      <c r="B9" s="11"/>
      <c r="C9" s="11" t="s">
        <v>4</v>
      </c>
      <c r="D9" s="1">
        <v>147.31399999999999</v>
      </c>
      <c r="E9" s="1">
        <v>939.27200000000005</v>
      </c>
      <c r="F9" s="1">
        <v>826.36800000000005</v>
      </c>
      <c r="G9" s="1">
        <v>235.24</v>
      </c>
      <c r="H9" s="1">
        <v>456.04</v>
      </c>
      <c r="I9" s="1">
        <v>119.03400000000001</v>
      </c>
      <c r="J9" s="1">
        <v>44.752000000000002</v>
      </c>
      <c r="K9" s="1">
        <v>0</v>
      </c>
      <c r="L9" s="1">
        <v>0</v>
      </c>
      <c r="M9" s="1">
        <v>1105.2550000000001</v>
      </c>
      <c r="N9" s="1">
        <v>3984.6860000000001</v>
      </c>
      <c r="O9" s="1">
        <v>4588.63</v>
      </c>
      <c r="P9" s="1">
        <f t="shared" si="0"/>
        <v>12446.591</v>
      </c>
      <c r="T9" s="8"/>
      <c r="U9" s="8"/>
      <c r="V9" s="8"/>
      <c r="W9" s="8"/>
      <c r="X9" s="8"/>
    </row>
    <row r="10" spans="2:24" x14ac:dyDescent="0.25">
      <c r="B10" s="11"/>
      <c r="C10" s="11" t="s">
        <v>17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1603.6569999999999</v>
      </c>
      <c r="M10" s="1">
        <v>0</v>
      </c>
      <c r="N10" s="1">
        <v>0</v>
      </c>
      <c r="O10" s="1">
        <v>0</v>
      </c>
      <c r="P10" s="1">
        <f t="shared" si="0"/>
        <v>1603.6569999999999</v>
      </c>
      <c r="T10" s="8"/>
      <c r="U10" s="8"/>
      <c r="V10" s="8"/>
      <c r="W10" s="8"/>
      <c r="X10" s="8"/>
    </row>
    <row r="11" spans="2:24" x14ac:dyDescent="0.25">
      <c r="B11" s="11"/>
      <c r="C11" s="11" t="s">
        <v>12</v>
      </c>
      <c r="D11" s="1">
        <v>123.23699999999999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 t="shared" si="0"/>
        <v>123.23699999999999</v>
      </c>
      <c r="T11" s="8"/>
      <c r="U11" s="8"/>
      <c r="V11" s="8"/>
      <c r="W11" s="8"/>
      <c r="X11" s="8"/>
    </row>
    <row r="12" spans="2:24" x14ac:dyDescent="0.25">
      <c r="B12" s="11"/>
      <c r="C12" s="11" t="s">
        <v>5</v>
      </c>
      <c r="D12" s="1">
        <v>718.78</v>
      </c>
      <c r="E12" s="1">
        <v>61.317999999999998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244.91499999999999</v>
      </c>
      <c r="N12" s="1">
        <v>450.416</v>
      </c>
      <c r="O12" s="1">
        <v>534.76900000000001</v>
      </c>
      <c r="P12" s="1">
        <f t="shared" si="0"/>
        <v>2010.1979999999999</v>
      </c>
      <c r="T12" s="8"/>
      <c r="U12" s="8"/>
      <c r="V12" s="8"/>
      <c r="W12" s="8"/>
      <c r="X12" s="8"/>
    </row>
    <row r="13" spans="2:24" x14ac:dyDescent="0.25">
      <c r="B13" s="11"/>
      <c r="C13" s="11" t="s">
        <v>13</v>
      </c>
      <c r="D13" s="1">
        <v>129.56800000000001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f t="shared" si="0"/>
        <v>129.56800000000001</v>
      </c>
      <c r="T13" s="8"/>
      <c r="U13" s="8"/>
      <c r="V13" s="8"/>
      <c r="W13" s="8"/>
      <c r="X13" s="8"/>
    </row>
    <row r="14" spans="2:24" x14ac:dyDescent="0.25">
      <c r="B14" s="11"/>
      <c r="C14" s="11" t="s">
        <v>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45.42</v>
      </c>
      <c r="O14" s="1">
        <v>0</v>
      </c>
      <c r="P14" s="1">
        <f t="shared" si="0"/>
        <v>45.42</v>
      </c>
      <c r="T14" s="8"/>
      <c r="U14" s="8"/>
      <c r="V14" s="8"/>
      <c r="W14" s="8"/>
      <c r="X14" s="8"/>
    </row>
    <row r="15" spans="2:24" x14ac:dyDescent="0.25">
      <c r="B15" s="11"/>
      <c r="C15" s="11" t="s">
        <v>7</v>
      </c>
      <c r="D15" s="1">
        <v>499.07499999999999</v>
      </c>
      <c r="E15" s="1">
        <v>0</v>
      </c>
      <c r="F15" s="1">
        <v>368.70100000000002</v>
      </c>
      <c r="G15" s="1">
        <v>209.85599999999999</v>
      </c>
      <c r="H15" s="1">
        <v>109.197</v>
      </c>
      <c r="I15" s="1">
        <v>0</v>
      </c>
      <c r="J15" s="1">
        <v>0</v>
      </c>
      <c r="K15" s="1">
        <v>0</v>
      </c>
      <c r="L15" s="1">
        <v>917.78899999999999</v>
      </c>
      <c r="M15" s="1">
        <v>1281.9659999999999</v>
      </c>
      <c r="N15" s="1">
        <v>393.28399999999999</v>
      </c>
      <c r="O15" s="1">
        <v>756.94200000000001</v>
      </c>
      <c r="P15" s="1">
        <f t="shared" si="0"/>
        <v>4536.8100000000004</v>
      </c>
      <c r="T15" s="8"/>
      <c r="U15" s="8"/>
      <c r="V15" s="8"/>
      <c r="W15" s="8"/>
      <c r="X15" s="8"/>
    </row>
    <row r="16" spans="2:24" x14ac:dyDescent="0.25">
      <c r="B16" s="11"/>
      <c r="C16" s="11" t="s">
        <v>8</v>
      </c>
      <c r="D16" s="1">
        <v>910.47400000000005</v>
      </c>
      <c r="E16" s="1">
        <v>535.95699999999999</v>
      </c>
      <c r="F16" s="1">
        <v>387.69900000000001</v>
      </c>
      <c r="G16" s="1">
        <v>59.472000000000001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163.363</v>
      </c>
      <c r="N16" s="1">
        <v>1071.71</v>
      </c>
      <c r="O16" s="1">
        <v>1254.133</v>
      </c>
      <c r="P16" s="1">
        <f t="shared" si="0"/>
        <v>4382.808</v>
      </c>
      <c r="T16" s="8"/>
      <c r="U16" s="8"/>
      <c r="V16" s="8"/>
      <c r="W16" s="8"/>
      <c r="X16" s="8"/>
    </row>
    <row r="17" spans="2:24" x14ac:dyDescent="0.25">
      <c r="B17" s="11"/>
      <c r="C17" s="11" t="s">
        <v>14</v>
      </c>
      <c r="D17" s="1">
        <v>44.46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si="0"/>
        <v>44.46</v>
      </c>
      <c r="T17" s="8"/>
      <c r="U17" s="8"/>
      <c r="V17" s="8"/>
      <c r="W17" s="8"/>
      <c r="X17" s="8"/>
    </row>
    <row r="18" spans="2:24" x14ac:dyDescent="0.25">
      <c r="B18" s="11"/>
      <c r="C18" s="11" t="s">
        <v>9</v>
      </c>
      <c r="D18" s="1">
        <v>0</v>
      </c>
      <c r="E18" s="1">
        <v>0</v>
      </c>
      <c r="F18" s="1">
        <v>0</v>
      </c>
      <c r="G18" s="1">
        <v>105.913</v>
      </c>
      <c r="H18" s="1">
        <v>175.57599999999999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105.99</v>
      </c>
      <c r="P18" s="1">
        <f t="shared" si="0"/>
        <v>387.47899999999998</v>
      </c>
      <c r="T18" s="8"/>
      <c r="U18" s="8"/>
      <c r="V18" s="8"/>
      <c r="W18" s="8"/>
      <c r="X18" s="8"/>
    </row>
    <row r="19" spans="2:24" x14ac:dyDescent="0.25">
      <c r="B19" s="11"/>
      <c r="C19" s="11" t="s">
        <v>10</v>
      </c>
      <c r="D19" s="1">
        <v>1762.8920000000001</v>
      </c>
      <c r="E19" s="1">
        <v>1233.3420000000001</v>
      </c>
      <c r="F19" s="1">
        <v>1540.9469999999999</v>
      </c>
      <c r="G19" s="1">
        <v>634.21500000000003</v>
      </c>
      <c r="H19" s="1">
        <v>811.11500000000001</v>
      </c>
      <c r="I19" s="1">
        <v>604.43700000000001</v>
      </c>
      <c r="J19" s="1">
        <v>0</v>
      </c>
      <c r="K19" s="1">
        <v>0</v>
      </c>
      <c r="L19" s="1">
        <v>485.4</v>
      </c>
      <c r="M19" s="1">
        <v>1219.364</v>
      </c>
      <c r="N19" s="1">
        <v>369.05200000000002</v>
      </c>
      <c r="O19" s="1">
        <v>118.72199999999999</v>
      </c>
      <c r="P19" s="1">
        <f t="shared" si="0"/>
        <v>8779.485999999999</v>
      </c>
      <c r="W19" s="8"/>
      <c r="X19" s="8"/>
    </row>
    <row r="20" spans="2:24" x14ac:dyDescent="0.25">
      <c r="B20" s="11"/>
      <c r="C20" s="11" t="s">
        <v>20</v>
      </c>
      <c r="D20" s="1">
        <v>1305.1030000000001</v>
      </c>
      <c r="E20" s="1">
        <v>2082.4250000000002</v>
      </c>
      <c r="F20" s="1">
        <v>3243.192</v>
      </c>
      <c r="G20" s="1">
        <v>2650.0740000000001</v>
      </c>
      <c r="H20" s="1">
        <v>1908.17</v>
      </c>
      <c r="I20" s="1">
        <v>783.87599999999998</v>
      </c>
      <c r="J20" s="1">
        <v>225.84700000000001</v>
      </c>
      <c r="K20" s="1">
        <v>0</v>
      </c>
      <c r="L20" s="1">
        <v>630.07399999999996</v>
      </c>
      <c r="M20" s="1">
        <v>2480.7109999999998</v>
      </c>
      <c r="N20" s="1">
        <v>4229.0240000000003</v>
      </c>
      <c r="O20" s="1">
        <v>3235.0279999999998</v>
      </c>
      <c r="P20" s="1">
        <f t="shared" si="0"/>
        <v>22773.523999999998</v>
      </c>
      <c r="W20" s="8"/>
      <c r="X20" s="8"/>
    </row>
    <row r="21" spans="2:24" x14ac:dyDescent="0.25">
      <c r="B21" s="19" t="s">
        <v>31</v>
      </c>
      <c r="C21" s="20"/>
      <c r="D21" s="6">
        <v>35416.135999999999</v>
      </c>
      <c r="E21" s="6">
        <v>28613.917000000001</v>
      </c>
      <c r="F21" s="6">
        <v>21443.982</v>
      </c>
      <c r="G21" s="6">
        <v>9956.2999999999993</v>
      </c>
      <c r="H21" s="6">
        <v>6706.0959999999995</v>
      </c>
      <c r="I21" s="6">
        <v>4997.3440000000001</v>
      </c>
      <c r="J21" s="6">
        <v>2729.241</v>
      </c>
      <c r="K21" s="6">
        <v>386.07799999999997</v>
      </c>
      <c r="L21" s="6">
        <v>6879.4380000000001</v>
      </c>
      <c r="M21" s="6">
        <v>21131.696</v>
      </c>
      <c r="N21" s="6">
        <v>31016.978999999999</v>
      </c>
      <c r="O21" s="6">
        <v>36129.084999999999</v>
      </c>
      <c r="P21" s="6">
        <f t="shared" si="0"/>
        <v>205406.29199999999</v>
      </c>
      <c r="W21" s="8"/>
      <c r="X21" s="8"/>
    </row>
    <row r="22" spans="2:24" x14ac:dyDescent="0.25">
      <c r="B22" s="11" t="s">
        <v>11</v>
      </c>
      <c r="C22" s="11" t="s">
        <v>11</v>
      </c>
      <c r="D22" s="1">
        <v>490.24700000000001</v>
      </c>
      <c r="E22" s="1">
        <v>1255.0429999999999</v>
      </c>
      <c r="F22" s="1">
        <v>961.70799999999997</v>
      </c>
      <c r="G22" s="1">
        <v>606.03499999999997</v>
      </c>
      <c r="H22" s="1">
        <v>486.815</v>
      </c>
      <c r="I22" s="1">
        <v>187.197</v>
      </c>
      <c r="J22" s="1">
        <v>0</v>
      </c>
      <c r="K22" s="1">
        <v>681.54200000000003</v>
      </c>
      <c r="L22" s="1">
        <v>2510.576</v>
      </c>
      <c r="M22" s="1">
        <v>427.20499999999998</v>
      </c>
      <c r="N22" s="1">
        <v>89.415000000000006</v>
      </c>
      <c r="O22" s="1">
        <v>427.20499999999998</v>
      </c>
      <c r="P22" s="1">
        <f t="shared" si="0"/>
        <v>8122.9880000000003</v>
      </c>
      <c r="W22" s="8"/>
      <c r="X22" s="8"/>
    </row>
    <row r="23" spans="2:24" x14ac:dyDescent="0.25">
      <c r="B23" s="19" t="s">
        <v>35</v>
      </c>
      <c r="C23" s="20"/>
      <c r="D23" s="6">
        <v>490.24700000000001</v>
      </c>
      <c r="E23" s="6">
        <v>1255.0429999999999</v>
      </c>
      <c r="F23" s="6">
        <v>961.70799999999997</v>
      </c>
      <c r="G23" s="6">
        <v>606.03499999999997</v>
      </c>
      <c r="H23" s="6">
        <v>486.815</v>
      </c>
      <c r="I23" s="6">
        <v>187.197</v>
      </c>
      <c r="J23" s="6">
        <v>0</v>
      </c>
      <c r="K23" s="6">
        <v>681.54200000000003</v>
      </c>
      <c r="L23" s="6">
        <v>2510.576</v>
      </c>
      <c r="M23" s="6">
        <v>427.20499999999998</v>
      </c>
      <c r="N23" s="6">
        <v>89.415000000000006</v>
      </c>
      <c r="O23" s="6">
        <v>427.20499999999998</v>
      </c>
      <c r="P23" s="6">
        <f t="shared" si="0"/>
        <v>8122.9880000000003</v>
      </c>
      <c r="W23" s="8"/>
      <c r="X23" s="8"/>
    </row>
    <row r="24" spans="2:24" x14ac:dyDescent="0.25">
      <c r="B24" s="11" t="s">
        <v>3</v>
      </c>
      <c r="C24" s="11" t="s">
        <v>3</v>
      </c>
      <c r="D24" s="1">
        <v>10417.737999999999</v>
      </c>
      <c r="E24" s="1">
        <v>4653.07</v>
      </c>
      <c r="F24" s="1">
        <v>5431.1819999999998</v>
      </c>
      <c r="G24" s="1">
        <v>5796.9120000000003</v>
      </c>
      <c r="H24" s="1">
        <v>14043.25</v>
      </c>
      <c r="I24" s="1">
        <v>21918.316999999999</v>
      </c>
      <c r="J24" s="1">
        <v>20358.416000000001</v>
      </c>
      <c r="K24" s="1">
        <v>22267.117999999999</v>
      </c>
      <c r="L24" s="1">
        <v>20122.968000000001</v>
      </c>
      <c r="M24" s="1">
        <v>20469.088</v>
      </c>
      <c r="N24" s="1">
        <v>17521.963</v>
      </c>
      <c r="O24" s="1">
        <v>18916.843000000001</v>
      </c>
      <c r="P24" s="1">
        <f t="shared" si="0"/>
        <v>181916.86499999996</v>
      </c>
      <c r="W24" s="8"/>
      <c r="X24" s="8"/>
    </row>
    <row r="25" spans="2:24" x14ac:dyDescent="0.25">
      <c r="B25" s="11"/>
      <c r="C25" s="11" t="s">
        <v>7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59.688000000000002</v>
      </c>
      <c r="J25" s="1">
        <v>49.53</v>
      </c>
      <c r="K25" s="1">
        <v>54.713999999999999</v>
      </c>
      <c r="L25" s="1">
        <v>44.576999999999998</v>
      </c>
      <c r="M25" s="1">
        <v>0</v>
      </c>
      <c r="N25" s="1">
        <v>0</v>
      </c>
      <c r="O25" s="1">
        <v>0</v>
      </c>
      <c r="P25" s="1">
        <f t="shared" si="0"/>
        <v>208.50900000000001</v>
      </c>
      <c r="W25" s="8"/>
      <c r="X25" s="8"/>
    </row>
    <row r="26" spans="2:24" x14ac:dyDescent="0.25">
      <c r="B26" s="19" t="s">
        <v>36</v>
      </c>
      <c r="C26" s="20"/>
      <c r="D26" s="6">
        <v>10417.737999999999</v>
      </c>
      <c r="E26" s="6">
        <v>4653.07</v>
      </c>
      <c r="F26" s="6">
        <v>5431.1819999999998</v>
      </c>
      <c r="G26" s="6">
        <v>5796.9120000000003</v>
      </c>
      <c r="H26" s="6">
        <v>14043.25</v>
      </c>
      <c r="I26" s="6">
        <v>21978.005000000001</v>
      </c>
      <c r="J26" s="6">
        <v>20407.946</v>
      </c>
      <c r="K26" s="6">
        <v>22321.831999999999</v>
      </c>
      <c r="L26" s="6">
        <v>20167.544999999998</v>
      </c>
      <c r="M26" s="6">
        <v>20469.088</v>
      </c>
      <c r="N26" s="6">
        <v>17521.963</v>
      </c>
      <c r="O26" s="6">
        <v>18916.843000000001</v>
      </c>
      <c r="P26" s="6">
        <f t="shared" si="0"/>
        <v>182125.37399999998</v>
      </c>
      <c r="W26" s="8"/>
      <c r="X26" s="8"/>
    </row>
    <row r="27" spans="2:24" x14ac:dyDescent="0.25">
      <c r="B27" s="11" t="s">
        <v>4</v>
      </c>
      <c r="C27" s="11" t="s">
        <v>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122.71</v>
      </c>
      <c r="N27" s="1">
        <v>1227.7370000000001</v>
      </c>
      <c r="O27" s="1">
        <v>245.649</v>
      </c>
      <c r="P27" s="1">
        <f t="shared" si="0"/>
        <v>1596.096</v>
      </c>
      <c r="W27" s="8"/>
      <c r="X27" s="8"/>
    </row>
    <row r="28" spans="2:24" x14ac:dyDescent="0.25">
      <c r="B28" s="19" t="s">
        <v>66</v>
      </c>
      <c r="C28" s="20"/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122.71</v>
      </c>
      <c r="N28" s="6">
        <v>1227.7370000000001</v>
      </c>
      <c r="O28" s="6">
        <v>245.649</v>
      </c>
      <c r="P28" s="6">
        <f t="shared" si="0"/>
        <v>1596.096</v>
      </c>
      <c r="W28" s="8"/>
      <c r="X28" s="8"/>
    </row>
    <row r="29" spans="2:24" x14ac:dyDescent="0.25">
      <c r="B29" s="11" t="s">
        <v>12</v>
      </c>
      <c r="C29" s="11" t="s">
        <v>12</v>
      </c>
      <c r="D29" s="1">
        <v>0</v>
      </c>
      <c r="E29" s="1">
        <v>0</v>
      </c>
      <c r="F29" s="1">
        <v>0</v>
      </c>
      <c r="G29" s="1">
        <v>0</v>
      </c>
      <c r="H29" s="1">
        <v>275.70100000000002</v>
      </c>
      <c r="I29" s="1">
        <v>311.38600000000002</v>
      </c>
      <c r="J29" s="1">
        <v>190.83699999999999</v>
      </c>
      <c r="K29" s="1">
        <v>442.83100000000002</v>
      </c>
      <c r="L29" s="1">
        <v>602.66600000000005</v>
      </c>
      <c r="M29" s="1">
        <v>906.404</v>
      </c>
      <c r="N29" s="1">
        <v>563.07600000000002</v>
      </c>
      <c r="O29" s="1">
        <v>1782.444</v>
      </c>
      <c r="P29" s="1">
        <f t="shared" si="0"/>
        <v>5075.3450000000003</v>
      </c>
      <c r="W29" s="8"/>
      <c r="X29" s="8"/>
    </row>
    <row r="30" spans="2:24" x14ac:dyDescent="0.25">
      <c r="B30" s="19" t="s">
        <v>37</v>
      </c>
      <c r="C30" s="20"/>
      <c r="D30" s="6">
        <v>0</v>
      </c>
      <c r="E30" s="6">
        <v>0</v>
      </c>
      <c r="F30" s="6">
        <v>0</v>
      </c>
      <c r="G30" s="6">
        <v>0</v>
      </c>
      <c r="H30" s="6">
        <v>275.70100000000002</v>
      </c>
      <c r="I30" s="6">
        <v>311.38600000000002</v>
      </c>
      <c r="J30" s="6">
        <v>190.83699999999999</v>
      </c>
      <c r="K30" s="6">
        <v>442.83100000000002</v>
      </c>
      <c r="L30" s="6">
        <v>602.66600000000005</v>
      </c>
      <c r="M30" s="6">
        <v>906.404</v>
      </c>
      <c r="N30" s="6">
        <v>563.07600000000002</v>
      </c>
      <c r="O30" s="6">
        <v>1782.444</v>
      </c>
      <c r="P30" s="6">
        <f t="shared" si="0"/>
        <v>5075.3450000000003</v>
      </c>
      <c r="W30" s="8"/>
      <c r="X30" s="8"/>
    </row>
    <row r="31" spans="2:24" x14ac:dyDescent="0.25">
      <c r="B31" s="11" t="s">
        <v>15</v>
      </c>
      <c r="C31" s="11" t="s">
        <v>2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298.99900000000002</v>
      </c>
      <c r="J31" s="1">
        <v>1230.114</v>
      </c>
      <c r="K31" s="1">
        <v>2663.8739999999998</v>
      </c>
      <c r="L31" s="1">
        <v>569.35699999999997</v>
      </c>
      <c r="M31" s="1">
        <v>0</v>
      </c>
      <c r="N31" s="1">
        <v>0</v>
      </c>
      <c r="O31" s="1">
        <v>0</v>
      </c>
      <c r="P31" s="1">
        <f t="shared" si="0"/>
        <v>4762.3440000000001</v>
      </c>
      <c r="W31" s="8"/>
      <c r="X31" s="8"/>
    </row>
    <row r="32" spans="2:24" x14ac:dyDescent="0.25">
      <c r="B32" s="11"/>
      <c r="C32" s="11" t="s">
        <v>3</v>
      </c>
      <c r="D32" s="1">
        <v>1839.066</v>
      </c>
      <c r="E32" s="1">
        <v>4224.0519999999997</v>
      </c>
      <c r="F32" s="1">
        <v>8591.3729999999996</v>
      </c>
      <c r="G32" s="1">
        <v>12108.713</v>
      </c>
      <c r="H32" s="1">
        <v>9004.5110000000004</v>
      </c>
      <c r="I32" s="1">
        <v>6281.8710000000001</v>
      </c>
      <c r="J32" s="1">
        <v>8426.1270000000004</v>
      </c>
      <c r="K32" s="1">
        <v>16532.127</v>
      </c>
      <c r="L32" s="1">
        <v>16788.366999999998</v>
      </c>
      <c r="M32" s="1">
        <v>5176.9359999999997</v>
      </c>
      <c r="N32" s="1">
        <v>2934.4830000000002</v>
      </c>
      <c r="O32" s="1">
        <v>3941.645</v>
      </c>
      <c r="P32" s="1">
        <f t="shared" si="0"/>
        <v>95849.270999999993</v>
      </c>
      <c r="W32" s="8"/>
      <c r="X32" s="8"/>
    </row>
    <row r="33" spans="2:24" x14ac:dyDescent="0.25">
      <c r="B33" s="11"/>
      <c r="C33" s="11" t="s">
        <v>4</v>
      </c>
      <c r="D33" s="1">
        <v>0</v>
      </c>
      <c r="E33" s="1">
        <v>0</v>
      </c>
      <c r="F33" s="1">
        <v>2105.4</v>
      </c>
      <c r="G33" s="1">
        <v>2279.5050000000001</v>
      </c>
      <c r="H33" s="1">
        <v>1656.61</v>
      </c>
      <c r="I33" s="1">
        <v>1333.3679999999999</v>
      </c>
      <c r="J33" s="1">
        <v>4960.799</v>
      </c>
      <c r="K33" s="1">
        <v>3392.3119999999999</v>
      </c>
      <c r="L33" s="1">
        <v>2179.9090000000001</v>
      </c>
      <c r="M33" s="1">
        <v>45.618000000000002</v>
      </c>
      <c r="N33" s="1">
        <v>0</v>
      </c>
      <c r="O33" s="1">
        <v>0</v>
      </c>
      <c r="P33" s="1">
        <f t="shared" si="0"/>
        <v>17953.521000000001</v>
      </c>
      <c r="W33" s="8"/>
      <c r="X33" s="8"/>
    </row>
    <row r="34" spans="2:24" x14ac:dyDescent="0.25">
      <c r="B34" s="11"/>
      <c r="C34" s="11" t="s">
        <v>17</v>
      </c>
      <c r="D34" s="1">
        <v>3418.5610000000001</v>
      </c>
      <c r="E34" s="1">
        <v>3961.5279999999998</v>
      </c>
      <c r="F34" s="1">
        <v>2860.6410000000001</v>
      </c>
      <c r="G34" s="1">
        <v>3235.28</v>
      </c>
      <c r="H34" s="1">
        <v>6903.9070000000002</v>
      </c>
      <c r="I34" s="1">
        <v>11220.653</v>
      </c>
      <c r="J34" s="1">
        <v>6454.7280000000001</v>
      </c>
      <c r="K34" s="1">
        <v>10184.941999999999</v>
      </c>
      <c r="L34" s="1">
        <v>9778.2090000000007</v>
      </c>
      <c r="M34" s="1">
        <v>16588.402999999998</v>
      </c>
      <c r="N34" s="1">
        <v>10070.503000000001</v>
      </c>
      <c r="O34" s="1">
        <v>14750.457</v>
      </c>
      <c r="P34" s="1">
        <f t="shared" si="0"/>
        <v>99427.812000000005</v>
      </c>
      <c r="W34" s="8"/>
      <c r="X34" s="8"/>
    </row>
    <row r="35" spans="2:24" x14ac:dyDescent="0.25">
      <c r="B35" s="11"/>
      <c r="C35" s="11" t="s">
        <v>12</v>
      </c>
      <c r="D35" s="1">
        <v>111.44</v>
      </c>
      <c r="E35" s="1">
        <v>334.51</v>
      </c>
      <c r="F35" s="1">
        <v>477.642</v>
      </c>
      <c r="G35" s="1">
        <v>387.68799999999999</v>
      </c>
      <c r="H35" s="1">
        <v>230.93100000000001</v>
      </c>
      <c r="I35" s="1">
        <v>670.39200000000005</v>
      </c>
      <c r="J35" s="1">
        <v>575.11</v>
      </c>
      <c r="K35" s="1">
        <v>442.17899999999997</v>
      </c>
      <c r="L35" s="1">
        <v>376.37599999999998</v>
      </c>
      <c r="M35" s="1">
        <v>386.05099999999999</v>
      </c>
      <c r="N35" s="1">
        <v>380.63299999999998</v>
      </c>
      <c r="O35" s="1">
        <v>444.238</v>
      </c>
      <c r="P35" s="1">
        <f t="shared" si="0"/>
        <v>4817.1900000000005</v>
      </c>
      <c r="W35" s="8"/>
      <c r="X35" s="8"/>
    </row>
    <row r="36" spans="2:24" x14ac:dyDescent="0.25">
      <c r="B36" s="11"/>
      <c r="C36" s="11" t="s">
        <v>15</v>
      </c>
      <c r="D36" s="1">
        <v>206694.992</v>
      </c>
      <c r="E36" s="1">
        <v>184608.008</v>
      </c>
      <c r="F36" s="1">
        <v>146419.51300000001</v>
      </c>
      <c r="G36" s="1">
        <v>127512.51</v>
      </c>
      <c r="H36" s="1">
        <v>127312.167</v>
      </c>
      <c r="I36" s="1">
        <v>137429.46</v>
      </c>
      <c r="J36" s="1">
        <v>144718.68100000001</v>
      </c>
      <c r="K36" s="1">
        <v>153020.73199999999</v>
      </c>
      <c r="L36" s="1">
        <v>172276.72899999999</v>
      </c>
      <c r="M36" s="1">
        <v>177883.63500000001</v>
      </c>
      <c r="N36" s="1">
        <v>169353.07199999999</v>
      </c>
      <c r="O36" s="1">
        <v>187462.96299999999</v>
      </c>
      <c r="P36" s="1">
        <f t="shared" si="0"/>
        <v>1934692.4620000001</v>
      </c>
      <c r="W36" s="8"/>
      <c r="X36" s="8"/>
    </row>
    <row r="37" spans="2:24" x14ac:dyDescent="0.25">
      <c r="B37" s="11"/>
      <c r="C37" s="11" t="s">
        <v>5</v>
      </c>
      <c r="D37" s="1">
        <v>974.11500000000001</v>
      </c>
      <c r="E37" s="1">
        <v>567.274</v>
      </c>
      <c r="F37" s="1">
        <v>1363.6210000000001</v>
      </c>
      <c r="G37" s="1">
        <v>770.05100000000004</v>
      </c>
      <c r="H37" s="1">
        <v>462.29599999999999</v>
      </c>
      <c r="I37" s="1">
        <v>466.13099999999997</v>
      </c>
      <c r="J37" s="1">
        <v>1196.0940000000001</v>
      </c>
      <c r="K37" s="1">
        <v>278.56900000000002</v>
      </c>
      <c r="L37" s="1">
        <v>762.2</v>
      </c>
      <c r="M37" s="1">
        <v>237.42599999999999</v>
      </c>
      <c r="N37" s="1">
        <v>534.64800000000002</v>
      </c>
      <c r="O37" s="1">
        <v>1232.2860000000001</v>
      </c>
      <c r="P37" s="1">
        <f t="shared" si="0"/>
        <v>8844.7110000000011</v>
      </c>
      <c r="W37" s="8"/>
      <c r="X37" s="8"/>
    </row>
    <row r="38" spans="2:24" x14ac:dyDescent="0.25">
      <c r="B38" s="11"/>
      <c r="C38" s="11" t="s">
        <v>13</v>
      </c>
      <c r="D38" s="1">
        <v>810.82500000000005</v>
      </c>
      <c r="E38" s="1">
        <v>2971.605</v>
      </c>
      <c r="F38" s="1">
        <v>10451.366</v>
      </c>
      <c r="G38" s="1">
        <v>23654.951000000001</v>
      </c>
      <c r="H38" s="1">
        <v>14173.925999999999</v>
      </c>
      <c r="I38" s="1">
        <v>26347.352999999999</v>
      </c>
      <c r="J38" s="1">
        <v>8971.2890000000007</v>
      </c>
      <c r="K38" s="1">
        <v>19037.082999999999</v>
      </c>
      <c r="L38" s="1">
        <v>15872.444</v>
      </c>
      <c r="M38" s="1">
        <v>22796.386999999999</v>
      </c>
      <c r="N38" s="1">
        <v>25648.996999999999</v>
      </c>
      <c r="O38" s="1">
        <v>18713.026999999998</v>
      </c>
      <c r="P38" s="1">
        <f t="shared" ref="P38:P69" si="1">SUM(D38:O38)</f>
        <v>189449.253</v>
      </c>
      <c r="T38" s="8"/>
      <c r="U38" s="8"/>
      <c r="V38" s="8"/>
      <c r="W38" s="8"/>
      <c r="X38" s="8"/>
    </row>
    <row r="39" spans="2:24" x14ac:dyDescent="0.25">
      <c r="B39" s="11"/>
      <c r="C39" s="11" t="s">
        <v>23</v>
      </c>
      <c r="D39" s="1">
        <v>0</v>
      </c>
      <c r="E39" s="1">
        <v>0</v>
      </c>
      <c r="F39" s="1">
        <v>1899.3489999999999</v>
      </c>
      <c r="G39" s="1">
        <v>1518.65</v>
      </c>
      <c r="H39" s="1">
        <v>0</v>
      </c>
      <c r="I39" s="1">
        <v>1815.5889999999999</v>
      </c>
      <c r="J39" s="1">
        <v>490.96600000000001</v>
      </c>
      <c r="K39" s="1">
        <v>3641.2840000000001</v>
      </c>
      <c r="L39" s="1">
        <v>4395.3149999999996</v>
      </c>
      <c r="M39" s="1">
        <v>5117.634</v>
      </c>
      <c r="N39" s="1">
        <v>5675.7129999999997</v>
      </c>
      <c r="O39" s="1">
        <v>6795.2749999999996</v>
      </c>
      <c r="P39" s="1">
        <f t="shared" si="1"/>
        <v>31349.774999999994</v>
      </c>
      <c r="T39" s="8"/>
      <c r="U39" s="8"/>
      <c r="V39" s="8"/>
      <c r="W39" s="8"/>
      <c r="X39" s="8"/>
    </row>
    <row r="40" spans="2:24" x14ac:dyDescent="0.25">
      <c r="B40" s="11"/>
      <c r="C40" s="11" t="s">
        <v>19</v>
      </c>
      <c r="D40" s="1">
        <v>1283.3520000000001</v>
      </c>
      <c r="E40" s="1">
        <v>941.87</v>
      </c>
      <c r="F40" s="1">
        <v>1482.0170000000001</v>
      </c>
      <c r="G40" s="1">
        <v>551.58900000000006</v>
      </c>
      <c r="H40" s="1">
        <v>103.429</v>
      </c>
      <c r="I40" s="1">
        <v>178.94399999999999</v>
      </c>
      <c r="J40" s="1">
        <v>794.11500000000001</v>
      </c>
      <c r="K40" s="1">
        <v>59.381999999999998</v>
      </c>
      <c r="L40" s="1">
        <v>579.30200000000002</v>
      </c>
      <c r="M40" s="1">
        <v>0</v>
      </c>
      <c r="N40" s="1">
        <v>416.99400000000003</v>
      </c>
      <c r="O40" s="1">
        <v>720.47699999999998</v>
      </c>
      <c r="P40" s="1">
        <f t="shared" si="1"/>
        <v>7111.4709999999995</v>
      </c>
      <c r="T40" s="8"/>
      <c r="U40" s="8"/>
      <c r="V40" s="8"/>
      <c r="W40" s="8"/>
      <c r="X40" s="8"/>
    </row>
    <row r="41" spans="2:24" x14ac:dyDescent="0.25">
      <c r="B41" s="11"/>
      <c r="C41" s="11" t="s">
        <v>6</v>
      </c>
      <c r="D41" s="1">
        <v>0</v>
      </c>
      <c r="E41" s="1">
        <v>0</v>
      </c>
      <c r="F41" s="1">
        <v>0</v>
      </c>
      <c r="G41" s="1">
        <v>92.372</v>
      </c>
      <c r="H41" s="1">
        <v>91.025000000000006</v>
      </c>
      <c r="I41" s="1">
        <v>89.396000000000001</v>
      </c>
      <c r="J41" s="1">
        <v>424.202</v>
      </c>
      <c r="K41" s="1">
        <v>9</v>
      </c>
      <c r="L41" s="1">
        <v>0</v>
      </c>
      <c r="M41" s="1">
        <v>0</v>
      </c>
      <c r="N41" s="1">
        <v>0</v>
      </c>
      <c r="O41" s="1">
        <v>0</v>
      </c>
      <c r="P41" s="1">
        <f t="shared" si="1"/>
        <v>705.995</v>
      </c>
      <c r="T41" s="8"/>
      <c r="U41" s="8"/>
      <c r="V41" s="8"/>
      <c r="W41" s="8"/>
      <c r="X41" s="8"/>
    </row>
    <row r="42" spans="2:24" x14ac:dyDescent="0.25">
      <c r="B42" s="11"/>
      <c r="C42" s="11" t="s">
        <v>7</v>
      </c>
      <c r="D42" s="1">
        <v>0</v>
      </c>
      <c r="E42" s="1">
        <v>0</v>
      </c>
      <c r="F42" s="1">
        <v>0</v>
      </c>
      <c r="G42" s="1">
        <v>1190.231</v>
      </c>
      <c r="H42" s="1">
        <v>1487.14</v>
      </c>
      <c r="I42" s="1">
        <v>2079.5740000000001</v>
      </c>
      <c r="J42" s="1">
        <v>4647.2340000000004</v>
      </c>
      <c r="K42" s="1">
        <v>5100.3050000000003</v>
      </c>
      <c r="L42" s="1">
        <v>463.18400000000003</v>
      </c>
      <c r="M42" s="1">
        <v>0</v>
      </c>
      <c r="N42" s="1">
        <v>120.85299999999999</v>
      </c>
      <c r="O42" s="1">
        <v>0</v>
      </c>
      <c r="P42" s="1">
        <f t="shared" si="1"/>
        <v>15088.520999999999</v>
      </c>
      <c r="R42" s="2"/>
      <c r="T42" s="8"/>
      <c r="U42" s="8"/>
      <c r="V42" s="8"/>
      <c r="W42" s="8"/>
      <c r="X42" s="8"/>
    </row>
    <row r="43" spans="2:24" x14ac:dyDescent="0.25">
      <c r="B43" s="11"/>
      <c r="C43" s="11" t="s">
        <v>8</v>
      </c>
      <c r="D43" s="1">
        <v>0</v>
      </c>
      <c r="E43" s="1">
        <v>288.08499999999998</v>
      </c>
      <c r="F43" s="1">
        <v>2649.95</v>
      </c>
      <c r="G43" s="1">
        <v>911.89400000000001</v>
      </c>
      <c r="H43" s="1">
        <v>487.02699999999999</v>
      </c>
      <c r="I43" s="1">
        <v>344.14400000000001</v>
      </c>
      <c r="J43" s="1">
        <v>1802.499</v>
      </c>
      <c r="K43" s="1">
        <v>387.49400000000003</v>
      </c>
      <c r="L43" s="1">
        <v>1873.777</v>
      </c>
      <c r="M43" s="1">
        <v>501.89600000000002</v>
      </c>
      <c r="N43" s="1">
        <v>0</v>
      </c>
      <c r="O43" s="1">
        <v>999.61900000000003</v>
      </c>
      <c r="P43" s="1">
        <f t="shared" si="1"/>
        <v>10246.385</v>
      </c>
      <c r="R43" s="2"/>
      <c r="T43" s="8"/>
      <c r="U43" s="8"/>
      <c r="V43" s="8"/>
      <c r="W43" s="8"/>
      <c r="X43" s="8"/>
    </row>
    <row r="44" spans="2:24" x14ac:dyDescent="0.25">
      <c r="B44" s="11"/>
      <c r="C44" s="11" t="s">
        <v>22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126.532</v>
      </c>
      <c r="L44" s="1">
        <v>0</v>
      </c>
      <c r="M44" s="1">
        <v>0</v>
      </c>
      <c r="N44" s="1">
        <v>0</v>
      </c>
      <c r="O44" s="1">
        <v>0</v>
      </c>
      <c r="P44" s="1">
        <f t="shared" si="1"/>
        <v>126.532</v>
      </c>
      <c r="R44" s="2"/>
      <c r="T44" s="8"/>
      <c r="U44" s="8"/>
      <c r="V44" s="8"/>
      <c r="W44" s="8"/>
      <c r="X44" s="8"/>
    </row>
    <row r="45" spans="2:24" x14ac:dyDescent="0.25">
      <c r="B45" s="11"/>
      <c r="C45" s="11" t="s">
        <v>14</v>
      </c>
      <c r="D45" s="1">
        <v>9854.0570000000007</v>
      </c>
      <c r="E45" s="1">
        <v>12108.507</v>
      </c>
      <c r="F45" s="1">
        <v>3032.5590000000002</v>
      </c>
      <c r="G45" s="1">
        <v>0</v>
      </c>
      <c r="H45" s="1">
        <v>0</v>
      </c>
      <c r="I45" s="1">
        <v>509.64699999999999</v>
      </c>
      <c r="J45" s="1">
        <v>0</v>
      </c>
      <c r="K45" s="1">
        <v>0</v>
      </c>
      <c r="L45" s="1">
        <v>0</v>
      </c>
      <c r="M45" s="1">
        <v>0</v>
      </c>
      <c r="N45" s="1">
        <v>1456.1079999999999</v>
      </c>
      <c r="O45" s="1">
        <v>6865.1949999999997</v>
      </c>
      <c r="P45" s="1">
        <f t="shared" si="1"/>
        <v>33826.073000000004</v>
      </c>
      <c r="R45" s="2"/>
      <c r="T45" s="8"/>
      <c r="U45" s="8"/>
      <c r="V45" s="8"/>
      <c r="W45" s="8"/>
      <c r="X45" s="8"/>
    </row>
    <row r="46" spans="2:24" x14ac:dyDescent="0.25">
      <c r="B46" s="11"/>
      <c r="C46" s="11" t="s">
        <v>9</v>
      </c>
      <c r="D46" s="1">
        <v>0</v>
      </c>
      <c r="E46" s="1">
        <v>0</v>
      </c>
      <c r="F46" s="1">
        <v>116.182</v>
      </c>
      <c r="G46" s="1">
        <v>1520.4169999999999</v>
      </c>
      <c r="H46" s="1">
        <v>348.786</v>
      </c>
      <c r="I46" s="1">
        <v>148.136</v>
      </c>
      <c r="J46" s="1">
        <v>2967.23</v>
      </c>
      <c r="K46" s="1">
        <v>1849.5840000000001</v>
      </c>
      <c r="L46" s="1">
        <v>46.563000000000002</v>
      </c>
      <c r="M46" s="1">
        <v>0</v>
      </c>
      <c r="N46" s="1">
        <v>0</v>
      </c>
      <c r="O46" s="1">
        <v>0</v>
      </c>
      <c r="P46" s="1">
        <f t="shared" si="1"/>
        <v>6996.8980000000001</v>
      </c>
      <c r="T46" s="8"/>
      <c r="U46" s="8"/>
      <c r="V46" s="8"/>
      <c r="W46" s="8"/>
      <c r="X46" s="8"/>
    </row>
    <row r="47" spans="2:24" x14ac:dyDescent="0.25">
      <c r="B47" s="11"/>
      <c r="C47" s="11" t="s">
        <v>10</v>
      </c>
      <c r="D47" s="1">
        <v>0</v>
      </c>
      <c r="E47" s="1">
        <v>0</v>
      </c>
      <c r="F47" s="1">
        <v>0</v>
      </c>
      <c r="G47" s="1">
        <v>386.75700000000001</v>
      </c>
      <c r="H47" s="1">
        <v>457.14600000000002</v>
      </c>
      <c r="I47" s="1">
        <v>1058.6980000000001</v>
      </c>
      <c r="J47" s="1">
        <v>1867.913</v>
      </c>
      <c r="K47" s="1">
        <v>2072.2579999999998</v>
      </c>
      <c r="L47" s="1">
        <v>1763.2470000000001</v>
      </c>
      <c r="M47" s="1">
        <v>0</v>
      </c>
      <c r="N47" s="1">
        <v>59.436</v>
      </c>
      <c r="O47" s="1">
        <v>0</v>
      </c>
      <c r="P47" s="1">
        <f t="shared" si="1"/>
        <v>7665.4549999999999</v>
      </c>
      <c r="T47" s="8"/>
      <c r="U47" s="8"/>
      <c r="V47" s="8"/>
      <c r="W47" s="8"/>
      <c r="X47" s="8"/>
    </row>
    <row r="48" spans="2:24" x14ac:dyDescent="0.25">
      <c r="B48" s="11"/>
      <c r="C48" s="11" t="s">
        <v>20</v>
      </c>
      <c r="D48" s="1">
        <v>72594.308999999994</v>
      </c>
      <c r="E48" s="1">
        <v>89997.945000000007</v>
      </c>
      <c r="F48" s="1">
        <v>115826.671</v>
      </c>
      <c r="G48" s="1">
        <v>79629.990000000005</v>
      </c>
      <c r="H48" s="1">
        <v>89248.343999999997</v>
      </c>
      <c r="I48" s="1">
        <v>80215.763999999996</v>
      </c>
      <c r="J48" s="1">
        <v>109335.893</v>
      </c>
      <c r="K48" s="1">
        <v>114583.977</v>
      </c>
      <c r="L48" s="1">
        <v>110837.125</v>
      </c>
      <c r="M48" s="1">
        <v>110753.389</v>
      </c>
      <c r="N48" s="1">
        <v>97756.688999999998</v>
      </c>
      <c r="O48" s="1">
        <v>81433.903000000006</v>
      </c>
      <c r="P48" s="1">
        <f t="shared" si="1"/>
        <v>1152213.9989999998</v>
      </c>
      <c r="T48" s="8"/>
      <c r="U48" s="8"/>
      <c r="V48" s="8"/>
      <c r="W48" s="8"/>
      <c r="X48" s="8"/>
    </row>
    <row r="49" spans="2:24" x14ac:dyDescent="0.25">
      <c r="B49" s="11"/>
      <c r="C49" s="11" t="s">
        <v>21</v>
      </c>
      <c r="D49" s="1">
        <v>1198.4490000000001</v>
      </c>
      <c r="E49" s="1">
        <v>577.54999999999995</v>
      </c>
      <c r="F49" s="1">
        <v>961.04200000000003</v>
      </c>
      <c r="G49" s="1">
        <v>341.18900000000002</v>
      </c>
      <c r="H49" s="1">
        <v>164.684</v>
      </c>
      <c r="I49" s="1">
        <v>103.29600000000001</v>
      </c>
      <c r="J49" s="1">
        <v>1362.2260000000001</v>
      </c>
      <c r="K49" s="1">
        <v>558.84900000000005</v>
      </c>
      <c r="L49" s="1">
        <v>58.947000000000003</v>
      </c>
      <c r="M49" s="1">
        <v>262.28399999999999</v>
      </c>
      <c r="N49" s="1">
        <v>742.66800000000001</v>
      </c>
      <c r="O49" s="1">
        <v>1079.136</v>
      </c>
      <c r="P49" s="1">
        <f t="shared" si="1"/>
        <v>7410.32</v>
      </c>
      <c r="T49" s="8"/>
      <c r="U49" s="8"/>
      <c r="V49" s="8"/>
      <c r="W49" s="8"/>
      <c r="X49" s="8"/>
    </row>
    <row r="50" spans="2:24" x14ac:dyDescent="0.25">
      <c r="B50" s="19" t="s">
        <v>38</v>
      </c>
      <c r="C50" s="20"/>
      <c r="D50" s="6">
        <v>298779.16600000003</v>
      </c>
      <c r="E50" s="6">
        <v>300580.93400000001</v>
      </c>
      <c r="F50" s="6">
        <v>298237.326</v>
      </c>
      <c r="G50" s="6">
        <v>256091.78700000001</v>
      </c>
      <c r="H50" s="6">
        <v>252131.929</v>
      </c>
      <c r="I50" s="6">
        <v>270591.41499999998</v>
      </c>
      <c r="J50" s="6">
        <v>300225.21999999997</v>
      </c>
      <c r="K50" s="6">
        <v>333940.48300000001</v>
      </c>
      <c r="L50" s="6">
        <v>338621.05099999998</v>
      </c>
      <c r="M50" s="6">
        <v>339749.65899999999</v>
      </c>
      <c r="N50" s="6">
        <v>315150.79700000002</v>
      </c>
      <c r="O50" s="6">
        <v>324438.22100000002</v>
      </c>
      <c r="P50" s="6">
        <f t="shared" si="1"/>
        <v>3628537.9879999999</v>
      </c>
      <c r="T50" s="8"/>
      <c r="U50" s="8"/>
      <c r="V50" s="8"/>
      <c r="W50" s="8"/>
      <c r="X50" s="8"/>
    </row>
    <row r="51" spans="2:24" x14ac:dyDescent="0.25">
      <c r="B51" s="11" t="s">
        <v>5</v>
      </c>
      <c r="C51" s="11" t="s">
        <v>5</v>
      </c>
      <c r="D51" s="1">
        <v>2398.6239999999998</v>
      </c>
      <c r="E51" s="1">
        <v>579.44100000000003</v>
      </c>
      <c r="F51" s="1">
        <v>565.49400000000003</v>
      </c>
      <c r="G51" s="1">
        <v>163.845</v>
      </c>
      <c r="H51" s="1">
        <v>103.929</v>
      </c>
      <c r="I51" s="1">
        <v>684.31299999999999</v>
      </c>
      <c r="J51" s="1">
        <v>1985.028</v>
      </c>
      <c r="K51" s="1">
        <v>2146.674</v>
      </c>
      <c r="L51" s="1">
        <v>2024.0260000000001</v>
      </c>
      <c r="M51" s="1">
        <v>2091.1680000000001</v>
      </c>
      <c r="N51" s="1">
        <v>1349.7260000000001</v>
      </c>
      <c r="O51" s="1">
        <v>351.59100000000001</v>
      </c>
      <c r="P51" s="1">
        <f t="shared" si="1"/>
        <v>14443.859</v>
      </c>
      <c r="T51" s="8"/>
      <c r="U51" s="8"/>
      <c r="V51" s="8"/>
      <c r="W51" s="8"/>
      <c r="X51" s="8"/>
    </row>
    <row r="52" spans="2:24" x14ac:dyDescent="0.25">
      <c r="B52" s="19" t="s">
        <v>39</v>
      </c>
      <c r="C52" s="20"/>
      <c r="D52" s="6">
        <v>2398.6239999999998</v>
      </c>
      <c r="E52" s="6">
        <v>579.44100000000003</v>
      </c>
      <c r="F52" s="6">
        <v>565.49400000000003</v>
      </c>
      <c r="G52" s="6">
        <v>163.845</v>
      </c>
      <c r="H52" s="6">
        <v>103.929</v>
      </c>
      <c r="I52" s="6">
        <v>684.31299999999999</v>
      </c>
      <c r="J52" s="6">
        <v>1985.028</v>
      </c>
      <c r="K52" s="6">
        <v>2146.674</v>
      </c>
      <c r="L52" s="6">
        <v>2024.0260000000001</v>
      </c>
      <c r="M52" s="6">
        <v>2091.1680000000001</v>
      </c>
      <c r="N52" s="6">
        <v>1349.7260000000001</v>
      </c>
      <c r="O52" s="6">
        <v>351.59100000000001</v>
      </c>
      <c r="P52" s="6">
        <f t="shared" si="1"/>
        <v>14443.859</v>
      </c>
      <c r="T52" s="8"/>
      <c r="U52" s="8"/>
      <c r="V52" s="8"/>
      <c r="W52" s="8"/>
      <c r="X52" s="8"/>
    </row>
    <row r="53" spans="2:24" x14ac:dyDescent="0.25">
      <c r="B53" s="11" t="s">
        <v>13</v>
      </c>
      <c r="C53" s="11" t="s">
        <v>3</v>
      </c>
      <c r="D53" s="1">
        <v>3662.9279999999999</v>
      </c>
      <c r="E53" s="1">
        <v>763.16899999999998</v>
      </c>
      <c r="F53" s="1">
        <v>477.05500000000001</v>
      </c>
      <c r="G53" s="1">
        <v>1211.787</v>
      </c>
      <c r="H53" s="1">
        <v>406.12700000000001</v>
      </c>
      <c r="I53" s="1">
        <v>114.027</v>
      </c>
      <c r="J53" s="1">
        <v>2253.7820000000002</v>
      </c>
      <c r="K53" s="1">
        <v>2518.904</v>
      </c>
      <c r="L53" s="1">
        <v>2018.9269999999999</v>
      </c>
      <c r="M53" s="1">
        <v>709.654</v>
      </c>
      <c r="N53" s="1">
        <v>802.67</v>
      </c>
      <c r="O53" s="1">
        <v>1216.559</v>
      </c>
      <c r="P53" s="1">
        <f t="shared" si="1"/>
        <v>16155.589</v>
      </c>
      <c r="T53" s="8"/>
      <c r="U53" s="8"/>
      <c r="V53" s="8"/>
      <c r="W53" s="8"/>
      <c r="X53" s="8"/>
    </row>
    <row r="54" spans="2:24" x14ac:dyDescent="0.25">
      <c r="B54" s="11"/>
      <c r="C54" s="11" t="s">
        <v>4</v>
      </c>
      <c r="D54" s="1">
        <v>0</v>
      </c>
      <c r="E54" s="1">
        <v>0</v>
      </c>
      <c r="F54" s="1">
        <v>0</v>
      </c>
      <c r="G54" s="1">
        <v>59.706000000000003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f t="shared" si="1"/>
        <v>59.706000000000003</v>
      </c>
      <c r="R54" s="2"/>
      <c r="T54" s="8"/>
      <c r="U54" s="8"/>
      <c r="V54" s="8"/>
      <c r="W54" s="8"/>
      <c r="X54" s="8"/>
    </row>
    <row r="55" spans="2:24" x14ac:dyDescent="0.25">
      <c r="B55" s="11"/>
      <c r="C55" s="11" t="s">
        <v>17</v>
      </c>
      <c r="D55" s="1">
        <v>238.464</v>
      </c>
      <c r="E55" s="1">
        <v>43.814999999999998</v>
      </c>
      <c r="F55" s="1">
        <v>0</v>
      </c>
      <c r="G55" s="1">
        <v>40.615000000000002</v>
      </c>
      <c r="H55" s="1">
        <v>129.89099999999999</v>
      </c>
      <c r="I55" s="1">
        <v>43.634999999999998</v>
      </c>
      <c r="J55" s="1">
        <v>0</v>
      </c>
      <c r="K55" s="1">
        <v>529.52800000000002</v>
      </c>
      <c r="L55" s="1">
        <v>0</v>
      </c>
      <c r="M55" s="1">
        <v>0</v>
      </c>
      <c r="N55" s="1">
        <v>863.23699999999997</v>
      </c>
      <c r="O55" s="1">
        <v>643.98299999999995</v>
      </c>
      <c r="P55" s="1">
        <f t="shared" si="1"/>
        <v>2533.1679999999997</v>
      </c>
      <c r="R55" s="2"/>
      <c r="T55" s="8"/>
      <c r="U55" s="8"/>
      <c r="V55" s="8"/>
      <c r="W55" s="8"/>
      <c r="X55" s="8"/>
    </row>
    <row r="56" spans="2:24" x14ac:dyDescent="0.25">
      <c r="B56" s="11"/>
      <c r="C56" s="11" t="s">
        <v>12</v>
      </c>
      <c r="D56" s="1">
        <v>2369.2820000000002</v>
      </c>
      <c r="E56" s="1">
        <v>1645.787</v>
      </c>
      <c r="F56" s="1">
        <v>1056.252</v>
      </c>
      <c r="G56" s="1">
        <v>726.19299999999998</v>
      </c>
      <c r="H56" s="1">
        <v>212.64500000000001</v>
      </c>
      <c r="I56" s="1">
        <v>289.01900000000001</v>
      </c>
      <c r="J56" s="1">
        <v>598.71</v>
      </c>
      <c r="K56" s="1">
        <v>1023.292</v>
      </c>
      <c r="L56" s="1">
        <v>1016.563</v>
      </c>
      <c r="M56" s="1">
        <v>788.75800000000004</v>
      </c>
      <c r="N56" s="1">
        <v>767.41</v>
      </c>
      <c r="O56" s="1">
        <v>928.38099999999997</v>
      </c>
      <c r="P56" s="1">
        <f t="shared" si="1"/>
        <v>11422.291999999999</v>
      </c>
      <c r="R56" s="2"/>
      <c r="T56" s="8"/>
      <c r="U56" s="8"/>
      <c r="V56" s="8"/>
      <c r="W56" s="8"/>
      <c r="X56" s="8"/>
    </row>
    <row r="57" spans="2:24" x14ac:dyDescent="0.25">
      <c r="B57" s="11"/>
      <c r="C57" s="11" t="s">
        <v>13</v>
      </c>
      <c r="D57" s="1">
        <v>121157.001</v>
      </c>
      <c r="E57" s="1">
        <v>99967.945000000007</v>
      </c>
      <c r="F57" s="1">
        <v>51611.805999999997</v>
      </c>
      <c r="G57" s="1">
        <v>49477.232000000004</v>
      </c>
      <c r="H57" s="1">
        <v>89517.138999999996</v>
      </c>
      <c r="I57" s="1">
        <v>75702.142999999996</v>
      </c>
      <c r="J57" s="1">
        <v>103144.974</v>
      </c>
      <c r="K57" s="1">
        <v>93963.361000000004</v>
      </c>
      <c r="L57" s="1">
        <v>124554.909</v>
      </c>
      <c r="M57" s="1">
        <v>132954.43299999999</v>
      </c>
      <c r="N57" s="1">
        <v>107538.488</v>
      </c>
      <c r="O57" s="1">
        <v>113802.444</v>
      </c>
      <c r="P57" s="1">
        <f t="shared" si="1"/>
        <v>1163391.8749999998</v>
      </c>
      <c r="R57" s="2"/>
      <c r="T57" s="8"/>
      <c r="U57" s="8"/>
      <c r="V57" s="8"/>
      <c r="W57" s="8"/>
      <c r="X57" s="8"/>
    </row>
    <row r="58" spans="2:24" x14ac:dyDescent="0.25">
      <c r="B58" s="11"/>
      <c r="C58" s="11" t="s">
        <v>7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116.586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f t="shared" si="1"/>
        <v>116.586</v>
      </c>
      <c r="R58" s="2"/>
      <c r="T58" s="8"/>
      <c r="U58" s="8"/>
      <c r="V58" s="8"/>
      <c r="W58" s="8"/>
      <c r="X58" s="8"/>
    </row>
    <row r="59" spans="2:24" x14ac:dyDescent="0.25">
      <c r="B59" s="11"/>
      <c r="C59" s="11" t="s">
        <v>14</v>
      </c>
      <c r="D59" s="1">
        <v>2122.297</v>
      </c>
      <c r="E59" s="1">
        <v>840.08199999999999</v>
      </c>
      <c r="F59" s="1">
        <v>2167.5030000000002</v>
      </c>
      <c r="G59" s="1">
        <v>141.96600000000001</v>
      </c>
      <c r="H59" s="1">
        <v>168.023</v>
      </c>
      <c r="I59" s="1">
        <v>40.872999999999998</v>
      </c>
      <c r="J59" s="1">
        <v>0</v>
      </c>
      <c r="K59" s="1">
        <v>59.802</v>
      </c>
      <c r="L59" s="1">
        <v>0</v>
      </c>
      <c r="M59" s="1">
        <v>89.275999999999996</v>
      </c>
      <c r="N59" s="1">
        <v>166.53700000000001</v>
      </c>
      <c r="O59" s="1">
        <v>500.75299999999999</v>
      </c>
      <c r="P59" s="1">
        <f t="shared" si="1"/>
        <v>6297.1119999999992</v>
      </c>
      <c r="T59" s="8"/>
      <c r="U59" s="8"/>
      <c r="V59" s="8"/>
      <c r="W59" s="8"/>
      <c r="X59" s="8"/>
    </row>
    <row r="60" spans="2:24" x14ac:dyDescent="0.25">
      <c r="B60" s="11"/>
      <c r="C60" s="11" t="s">
        <v>9</v>
      </c>
      <c r="D60" s="1">
        <v>0</v>
      </c>
      <c r="E60" s="1">
        <v>0</v>
      </c>
      <c r="F60" s="1">
        <v>0</v>
      </c>
      <c r="G60" s="1">
        <v>59.771999999999998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f t="shared" si="1"/>
        <v>59.771999999999998</v>
      </c>
      <c r="V60" s="8"/>
      <c r="W60" s="8"/>
      <c r="X60" s="8"/>
    </row>
    <row r="61" spans="2:24" x14ac:dyDescent="0.25">
      <c r="B61" s="11"/>
      <c r="C61" s="11" t="s">
        <v>25</v>
      </c>
      <c r="D61" s="1">
        <v>0</v>
      </c>
      <c r="E61" s="1">
        <v>0</v>
      </c>
      <c r="F61" s="1">
        <v>0</v>
      </c>
      <c r="G61" s="1">
        <v>0.5</v>
      </c>
      <c r="H61" s="1">
        <v>0</v>
      </c>
      <c r="I61" s="1">
        <v>9.9689999999999994</v>
      </c>
      <c r="J61" s="1">
        <v>9.9559999999999995</v>
      </c>
      <c r="K61" s="1">
        <v>0</v>
      </c>
      <c r="L61" s="1">
        <v>0</v>
      </c>
      <c r="M61" s="1">
        <v>9.9480000000000004</v>
      </c>
      <c r="N61" s="1">
        <v>0</v>
      </c>
      <c r="O61" s="1">
        <v>0</v>
      </c>
      <c r="P61" s="1">
        <f t="shared" si="1"/>
        <v>30.372999999999998</v>
      </c>
      <c r="T61" s="8"/>
      <c r="U61" s="8"/>
      <c r="V61" s="8"/>
      <c r="W61" s="8"/>
      <c r="X61" s="8"/>
    </row>
    <row r="62" spans="2:24" x14ac:dyDescent="0.25">
      <c r="B62" s="11"/>
      <c r="C62" s="11" t="s">
        <v>10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59.688000000000002</v>
      </c>
      <c r="M62" s="1">
        <v>0</v>
      </c>
      <c r="N62" s="1">
        <v>0</v>
      </c>
      <c r="O62" s="1">
        <v>0</v>
      </c>
      <c r="P62" s="1">
        <f t="shared" si="1"/>
        <v>59.688000000000002</v>
      </c>
      <c r="T62" s="8"/>
      <c r="U62" s="8"/>
      <c r="V62" s="8"/>
      <c r="W62" s="8"/>
      <c r="X62" s="8"/>
    </row>
    <row r="63" spans="2:24" x14ac:dyDescent="0.25">
      <c r="B63" s="11"/>
      <c r="C63" s="11" t="s">
        <v>20</v>
      </c>
      <c r="D63" s="1">
        <v>41822.608</v>
      </c>
      <c r="E63" s="1">
        <v>28745.567999999999</v>
      </c>
      <c r="F63" s="1">
        <v>10254.892</v>
      </c>
      <c r="G63" s="1">
        <v>20740.023000000001</v>
      </c>
      <c r="H63" s="1">
        <v>24683.517</v>
      </c>
      <c r="I63" s="1">
        <v>26352.536</v>
      </c>
      <c r="J63" s="1">
        <v>42575.374000000003</v>
      </c>
      <c r="K63" s="1">
        <v>39320.919000000002</v>
      </c>
      <c r="L63" s="1">
        <v>40552.980000000003</v>
      </c>
      <c r="M63" s="1">
        <v>39851.68</v>
      </c>
      <c r="N63" s="1">
        <v>40485.512999999999</v>
      </c>
      <c r="O63" s="1">
        <v>75233.149999999994</v>
      </c>
      <c r="P63" s="1">
        <f t="shared" si="1"/>
        <v>430618.76</v>
      </c>
      <c r="T63" s="8"/>
      <c r="U63" s="8"/>
      <c r="V63" s="8"/>
      <c r="W63" s="8"/>
      <c r="X63" s="8"/>
    </row>
    <row r="64" spans="2:24" x14ac:dyDescent="0.25">
      <c r="B64" s="11"/>
      <c r="C64" s="11" t="s">
        <v>21</v>
      </c>
      <c r="D64" s="1">
        <v>1034.9290000000001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1294.412</v>
      </c>
      <c r="P64" s="1">
        <f t="shared" si="1"/>
        <v>2329.3410000000003</v>
      </c>
      <c r="T64" s="8"/>
      <c r="U64" s="8"/>
      <c r="V64" s="8"/>
      <c r="W64" s="8"/>
      <c r="X64" s="8"/>
    </row>
    <row r="65" spans="2:24" x14ac:dyDescent="0.25">
      <c r="B65" s="19" t="s">
        <v>40</v>
      </c>
      <c r="C65" s="20"/>
      <c r="D65" s="6">
        <v>172407.50899999999</v>
      </c>
      <c r="E65" s="6">
        <v>132006.36600000001</v>
      </c>
      <c r="F65" s="6">
        <v>65567.508000000002</v>
      </c>
      <c r="G65" s="6">
        <v>72457.793999999994</v>
      </c>
      <c r="H65" s="6">
        <v>115117.342</v>
      </c>
      <c r="I65" s="6">
        <v>102552.202</v>
      </c>
      <c r="J65" s="6">
        <v>148699.38200000001</v>
      </c>
      <c r="K65" s="6">
        <v>137415.80600000001</v>
      </c>
      <c r="L65" s="6">
        <v>168203.06700000001</v>
      </c>
      <c r="M65" s="6">
        <v>174403.74900000001</v>
      </c>
      <c r="N65" s="6">
        <v>150623.85500000001</v>
      </c>
      <c r="O65" s="6">
        <v>193619.682</v>
      </c>
      <c r="P65" s="6">
        <f t="shared" si="1"/>
        <v>1633074.2620000001</v>
      </c>
      <c r="T65" s="8"/>
      <c r="U65" s="8"/>
      <c r="V65" s="8"/>
      <c r="W65" s="8"/>
      <c r="X65" s="8"/>
    </row>
    <row r="66" spans="2:24" x14ac:dyDescent="0.25">
      <c r="B66" s="11" t="s">
        <v>23</v>
      </c>
      <c r="C66" s="11" t="s">
        <v>23</v>
      </c>
      <c r="D66" s="1">
        <v>626.16399999999999</v>
      </c>
      <c r="E66" s="1">
        <v>1043.6389999999999</v>
      </c>
      <c r="F66" s="1">
        <v>750.19600000000003</v>
      </c>
      <c r="G66" s="1">
        <v>213.68899999999999</v>
      </c>
      <c r="H66" s="1">
        <v>136.22300000000001</v>
      </c>
      <c r="I66" s="1">
        <v>213.91300000000001</v>
      </c>
      <c r="J66" s="1">
        <v>879.42</v>
      </c>
      <c r="K66" s="1">
        <v>2074.4969999999998</v>
      </c>
      <c r="L66" s="1">
        <v>2421.7069999999999</v>
      </c>
      <c r="M66" s="1">
        <v>3153.8449999999998</v>
      </c>
      <c r="N66" s="1">
        <v>2618.4189999999999</v>
      </c>
      <c r="O66" s="1">
        <v>2842.1750000000002</v>
      </c>
      <c r="P66" s="1">
        <f t="shared" si="1"/>
        <v>16973.886999999999</v>
      </c>
      <c r="T66" s="8"/>
      <c r="U66" s="8"/>
      <c r="V66" s="8"/>
      <c r="W66" s="8"/>
      <c r="X66" s="8"/>
    </row>
    <row r="67" spans="2:24" x14ac:dyDescent="0.25">
      <c r="B67" s="11"/>
      <c r="C67" s="11" t="s">
        <v>22</v>
      </c>
      <c r="D67" s="1">
        <v>58065.817000000003</v>
      </c>
      <c r="E67" s="1">
        <v>41715.603999999999</v>
      </c>
      <c r="F67" s="1">
        <v>43112.123</v>
      </c>
      <c r="G67" s="1">
        <v>26786.808000000001</v>
      </c>
      <c r="H67" s="1">
        <v>48210.521000000001</v>
      </c>
      <c r="I67" s="1">
        <v>59036.569000000003</v>
      </c>
      <c r="J67" s="1">
        <v>61363.207000000002</v>
      </c>
      <c r="K67" s="1">
        <v>74572.565000000002</v>
      </c>
      <c r="L67" s="1">
        <v>73374.663</v>
      </c>
      <c r="M67" s="1">
        <v>87768.111000000004</v>
      </c>
      <c r="N67" s="1">
        <v>71361.615999999995</v>
      </c>
      <c r="O67" s="1">
        <v>77733.705000000002</v>
      </c>
      <c r="P67" s="1">
        <f t="shared" si="1"/>
        <v>723101.30900000001</v>
      </c>
      <c r="T67" s="8"/>
      <c r="U67" s="8"/>
      <c r="V67" s="8"/>
      <c r="W67" s="8"/>
      <c r="X67" s="8"/>
    </row>
    <row r="68" spans="2:24" x14ac:dyDescent="0.25">
      <c r="B68" s="11"/>
      <c r="C68" s="11" t="s">
        <v>14</v>
      </c>
      <c r="D68" s="1">
        <v>118.699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59.375999999999998</v>
      </c>
      <c r="P68" s="1">
        <f t="shared" si="1"/>
        <v>178.07499999999999</v>
      </c>
      <c r="T68" s="8"/>
      <c r="U68" s="8"/>
      <c r="V68" s="8"/>
      <c r="W68" s="8"/>
      <c r="X68" s="8"/>
    </row>
    <row r="69" spans="2:24" x14ac:dyDescent="0.25">
      <c r="B69" s="11"/>
      <c r="C69" s="11" t="s">
        <v>25</v>
      </c>
      <c r="D69" s="1">
        <v>1378.769</v>
      </c>
      <c r="E69" s="1">
        <v>358.20600000000002</v>
      </c>
      <c r="F69" s="1">
        <v>531.81799999999998</v>
      </c>
      <c r="G69" s="1">
        <v>331.35599999999999</v>
      </c>
      <c r="H69" s="1">
        <v>307.13900000000001</v>
      </c>
      <c r="I69" s="1">
        <v>795.65300000000002</v>
      </c>
      <c r="J69" s="1">
        <v>884.63499999999999</v>
      </c>
      <c r="K69" s="1">
        <v>759.53899999999999</v>
      </c>
      <c r="L69" s="1">
        <v>1003.828</v>
      </c>
      <c r="M69" s="1">
        <v>410.01100000000002</v>
      </c>
      <c r="N69" s="1">
        <v>582.80999999999995</v>
      </c>
      <c r="O69" s="1">
        <v>682.60500000000002</v>
      </c>
      <c r="P69" s="1">
        <f t="shared" si="1"/>
        <v>8026.3689999999988</v>
      </c>
      <c r="T69" s="8"/>
      <c r="U69" s="8"/>
      <c r="V69" s="8"/>
      <c r="W69" s="8"/>
      <c r="X69" s="8"/>
    </row>
    <row r="70" spans="2:24" x14ac:dyDescent="0.25">
      <c r="B70" s="11"/>
      <c r="C70" s="11" t="s">
        <v>26</v>
      </c>
      <c r="D70" s="1">
        <v>2338.81</v>
      </c>
      <c r="E70" s="1">
        <v>1292.152</v>
      </c>
      <c r="F70" s="1">
        <v>511.51</v>
      </c>
      <c r="G70" s="1">
        <v>221.36799999999999</v>
      </c>
      <c r="H70" s="1">
        <v>255.262</v>
      </c>
      <c r="I70" s="1">
        <v>910.8</v>
      </c>
      <c r="J70" s="1">
        <v>401.447</v>
      </c>
      <c r="K70" s="1">
        <v>813.096</v>
      </c>
      <c r="L70" s="1">
        <v>1044.5170000000001</v>
      </c>
      <c r="M70" s="1">
        <v>672.21</v>
      </c>
      <c r="N70" s="1">
        <v>212.45</v>
      </c>
      <c r="O70" s="1">
        <v>989.23</v>
      </c>
      <c r="P70" s="1">
        <f t="shared" ref="P70:P101" si="2">SUM(D70:O70)</f>
        <v>9662.851999999999</v>
      </c>
      <c r="T70" s="8"/>
      <c r="U70" s="8"/>
      <c r="V70" s="8"/>
      <c r="W70" s="8"/>
      <c r="X70" s="8"/>
    </row>
    <row r="71" spans="2:24" x14ac:dyDescent="0.25">
      <c r="B71" s="11"/>
      <c r="C71" s="11" t="s">
        <v>20</v>
      </c>
      <c r="D71" s="1">
        <v>81152.73</v>
      </c>
      <c r="E71" s="1">
        <v>82322.850999999995</v>
      </c>
      <c r="F71" s="1">
        <v>87331.744000000006</v>
      </c>
      <c r="G71" s="1">
        <v>79481.501000000004</v>
      </c>
      <c r="H71" s="1">
        <v>87065.582999999999</v>
      </c>
      <c r="I71" s="1">
        <v>84138.442999999999</v>
      </c>
      <c r="J71" s="1">
        <v>81715.566999999995</v>
      </c>
      <c r="K71" s="1">
        <v>83695.460999999996</v>
      </c>
      <c r="L71" s="1">
        <v>75969.73</v>
      </c>
      <c r="M71" s="1">
        <v>85701.998999999996</v>
      </c>
      <c r="N71" s="1">
        <v>88003.235000000001</v>
      </c>
      <c r="O71" s="1">
        <v>102872.988</v>
      </c>
      <c r="P71" s="1">
        <f t="shared" si="2"/>
        <v>1019451.8319999999</v>
      </c>
      <c r="R71" s="2"/>
      <c r="T71" s="8"/>
      <c r="U71" s="8"/>
      <c r="V71" s="8"/>
      <c r="W71" s="8"/>
      <c r="X71" s="8"/>
    </row>
    <row r="72" spans="2:24" x14ac:dyDescent="0.25">
      <c r="B72" s="19" t="s">
        <v>47</v>
      </c>
      <c r="C72" s="20"/>
      <c r="D72" s="6">
        <v>143680.989</v>
      </c>
      <c r="E72" s="6">
        <v>126732.452</v>
      </c>
      <c r="F72" s="6">
        <v>132237.391</v>
      </c>
      <c r="G72" s="6">
        <v>107034.72199999999</v>
      </c>
      <c r="H72" s="6">
        <v>135974.728</v>
      </c>
      <c r="I72" s="6">
        <v>145095.378</v>
      </c>
      <c r="J72" s="6">
        <v>145244.27600000001</v>
      </c>
      <c r="K72" s="6">
        <v>161915.158</v>
      </c>
      <c r="L72" s="6">
        <v>153814.44500000001</v>
      </c>
      <c r="M72" s="6">
        <v>177706.17600000001</v>
      </c>
      <c r="N72" s="6">
        <v>162778.53</v>
      </c>
      <c r="O72" s="6">
        <v>185180.079</v>
      </c>
      <c r="P72" s="6">
        <f t="shared" si="2"/>
        <v>1777394.324</v>
      </c>
      <c r="R72" s="2"/>
      <c r="T72" s="8"/>
      <c r="U72" s="8"/>
      <c r="V72" s="8"/>
      <c r="W72" s="8"/>
      <c r="X72" s="8"/>
    </row>
    <row r="73" spans="2:24" x14ac:dyDescent="0.25">
      <c r="B73" s="11" t="s">
        <v>18</v>
      </c>
      <c r="C73" s="11" t="s">
        <v>27</v>
      </c>
      <c r="D73" s="1">
        <v>639.32299999999998</v>
      </c>
      <c r="E73" s="1">
        <v>379.57100000000003</v>
      </c>
      <c r="F73" s="1">
        <v>420.52800000000002</v>
      </c>
      <c r="G73" s="1">
        <v>176.33799999999999</v>
      </c>
      <c r="H73" s="1">
        <v>119.678</v>
      </c>
      <c r="I73" s="1">
        <v>237.696</v>
      </c>
      <c r="J73" s="1">
        <v>281.13900000000001</v>
      </c>
      <c r="K73" s="1">
        <v>448.49599999999998</v>
      </c>
      <c r="L73" s="1">
        <v>582.62699999999995</v>
      </c>
      <c r="M73" s="1">
        <v>284.35700000000003</v>
      </c>
      <c r="N73" s="1">
        <v>440.19799999999998</v>
      </c>
      <c r="O73" s="1">
        <v>555.01099999999997</v>
      </c>
      <c r="P73" s="1">
        <f t="shared" si="2"/>
        <v>4564.9619999999995</v>
      </c>
      <c r="R73" s="2"/>
      <c r="T73" s="8"/>
      <c r="U73" s="8"/>
      <c r="V73" s="8"/>
      <c r="W73" s="8"/>
      <c r="X73" s="8"/>
    </row>
    <row r="74" spans="2:24" x14ac:dyDescent="0.25">
      <c r="B74" s="11"/>
      <c r="C74" s="11" t="s">
        <v>11</v>
      </c>
      <c r="D74" s="1">
        <v>9037.2790000000005</v>
      </c>
      <c r="E74" s="1">
        <v>11605.272999999999</v>
      </c>
      <c r="F74" s="1">
        <v>10389.125</v>
      </c>
      <c r="G74" s="1">
        <v>1865.9269999999999</v>
      </c>
      <c r="H74" s="1">
        <v>7279.2309999999998</v>
      </c>
      <c r="I74" s="1">
        <v>10130.291999999999</v>
      </c>
      <c r="J74" s="1">
        <v>6294.0219999999999</v>
      </c>
      <c r="K74" s="1">
        <v>6422.3729999999996</v>
      </c>
      <c r="L74" s="1">
        <v>10316.227000000001</v>
      </c>
      <c r="M74" s="1">
        <v>9269.3469999999998</v>
      </c>
      <c r="N74" s="1">
        <v>5392.366</v>
      </c>
      <c r="O74" s="1">
        <v>8273.9369999999999</v>
      </c>
      <c r="P74" s="1">
        <f t="shared" si="2"/>
        <v>96275.39899999999</v>
      </c>
      <c r="R74" s="2"/>
      <c r="T74" s="8"/>
      <c r="U74" s="8"/>
      <c r="V74" s="8"/>
      <c r="W74" s="8"/>
      <c r="X74" s="8"/>
    </row>
    <row r="75" spans="2:24" x14ac:dyDescent="0.25">
      <c r="B75" s="11"/>
      <c r="C75" s="11" t="s">
        <v>4</v>
      </c>
      <c r="D75" s="1">
        <v>0</v>
      </c>
      <c r="E75" s="1">
        <v>0</v>
      </c>
      <c r="F75" s="1">
        <v>0</v>
      </c>
      <c r="G75" s="1">
        <v>42.51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f t="shared" si="2"/>
        <v>42.51</v>
      </c>
      <c r="T75" s="8"/>
      <c r="U75" s="8"/>
      <c r="V75" s="8"/>
      <c r="W75" s="8"/>
      <c r="X75" s="8"/>
    </row>
    <row r="76" spans="2:24" x14ac:dyDescent="0.25">
      <c r="B76" s="11"/>
      <c r="C76" s="11" t="s">
        <v>5</v>
      </c>
      <c r="D76" s="1">
        <v>0</v>
      </c>
      <c r="E76" s="1">
        <v>0</v>
      </c>
      <c r="F76" s="1">
        <v>0</v>
      </c>
      <c r="G76" s="1">
        <v>42.463000000000001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f t="shared" si="2"/>
        <v>42.463000000000001</v>
      </c>
      <c r="T76" s="8"/>
      <c r="U76" s="8"/>
      <c r="V76" s="8"/>
      <c r="W76" s="8"/>
      <c r="X76" s="8"/>
    </row>
    <row r="77" spans="2:24" x14ac:dyDescent="0.25">
      <c r="B77" s="11"/>
      <c r="C77" s="11" t="s">
        <v>23</v>
      </c>
      <c r="D77" s="1">
        <v>4272.1059999999998</v>
      </c>
      <c r="E77" s="1">
        <v>2921.5169999999998</v>
      </c>
      <c r="F77" s="1">
        <v>1345.912</v>
      </c>
      <c r="G77" s="1">
        <v>1230.6679999999999</v>
      </c>
      <c r="H77" s="1">
        <v>3491.567</v>
      </c>
      <c r="I77" s="1">
        <v>3143.049</v>
      </c>
      <c r="J77" s="1">
        <v>3051.31</v>
      </c>
      <c r="K77" s="1">
        <v>1563.6369999999999</v>
      </c>
      <c r="L77" s="1">
        <v>1652.306</v>
      </c>
      <c r="M77" s="1">
        <v>1264.78</v>
      </c>
      <c r="N77" s="1">
        <v>937.48599999999999</v>
      </c>
      <c r="O77" s="1">
        <v>1913.7819999999999</v>
      </c>
      <c r="P77" s="1">
        <f t="shared" si="2"/>
        <v>26788.12</v>
      </c>
      <c r="T77" s="8"/>
      <c r="U77" s="8"/>
      <c r="V77" s="8"/>
      <c r="W77" s="8"/>
      <c r="X77" s="8"/>
    </row>
    <row r="78" spans="2:24" x14ac:dyDescent="0.25">
      <c r="B78" s="11"/>
      <c r="C78" s="11" t="s">
        <v>18</v>
      </c>
      <c r="D78" s="1">
        <v>84851.978000000003</v>
      </c>
      <c r="E78" s="1">
        <v>72517.326000000001</v>
      </c>
      <c r="F78" s="1">
        <v>71830.069000000003</v>
      </c>
      <c r="G78" s="1">
        <v>54405.987000000001</v>
      </c>
      <c r="H78" s="1">
        <v>72415.695000000007</v>
      </c>
      <c r="I78" s="1">
        <v>63520.277999999998</v>
      </c>
      <c r="J78" s="1">
        <v>66527.221999999994</v>
      </c>
      <c r="K78" s="1">
        <v>74343.286999999997</v>
      </c>
      <c r="L78" s="1">
        <v>82903.054999999993</v>
      </c>
      <c r="M78" s="1">
        <v>85675.55</v>
      </c>
      <c r="N78" s="1">
        <v>83979.953999999998</v>
      </c>
      <c r="O78" s="1">
        <v>88854.342000000004</v>
      </c>
      <c r="P78" s="1">
        <f t="shared" si="2"/>
        <v>901824.74300000025</v>
      </c>
      <c r="T78" s="8"/>
      <c r="U78" s="8"/>
      <c r="V78" s="8"/>
      <c r="W78" s="8"/>
      <c r="X78" s="8"/>
    </row>
    <row r="79" spans="2:24" x14ac:dyDescent="0.25">
      <c r="B79" s="11"/>
      <c r="C79" s="11" t="s">
        <v>19</v>
      </c>
      <c r="D79" s="1">
        <v>206.821</v>
      </c>
      <c r="E79" s="1">
        <v>166.34</v>
      </c>
      <c r="F79" s="1">
        <v>119.54900000000001</v>
      </c>
      <c r="G79" s="1">
        <v>0</v>
      </c>
      <c r="H79" s="1">
        <v>148.56200000000001</v>
      </c>
      <c r="I79" s="1">
        <v>0</v>
      </c>
      <c r="J79" s="1">
        <v>396.78800000000001</v>
      </c>
      <c r="K79" s="1">
        <v>542.34100000000001</v>
      </c>
      <c r="L79" s="1">
        <v>343.53500000000003</v>
      </c>
      <c r="M79" s="1">
        <v>463.97199999999998</v>
      </c>
      <c r="N79" s="1">
        <v>79.191000000000003</v>
      </c>
      <c r="O79" s="1">
        <v>133.61699999999999</v>
      </c>
      <c r="P79" s="1">
        <f t="shared" si="2"/>
        <v>2600.7159999999999</v>
      </c>
      <c r="T79" s="8"/>
      <c r="U79" s="8"/>
      <c r="V79" s="8"/>
      <c r="W79" s="8"/>
      <c r="X79" s="8"/>
    </row>
    <row r="80" spans="2:24" x14ac:dyDescent="0.25">
      <c r="B80" s="11"/>
      <c r="C80" s="11" t="s">
        <v>22</v>
      </c>
      <c r="D80" s="1">
        <v>2181.819</v>
      </c>
      <c r="E80" s="1">
        <v>5039.6509999999998</v>
      </c>
      <c r="F80" s="1">
        <v>2638.8580000000002</v>
      </c>
      <c r="G80" s="1">
        <v>3335.5279999999998</v>
      </c>
      <c r="H80" s="1">
        <v>2272.0709999999999</v>
      </c>
      <c r="I80" s="1">
        <v>3961.337</v>
      </c>
      <c r="J80" s="1">
        <v>2108.7060000000001</v>
      </c>
      <c r="K80" s="1">
        <v>3106.7959999999998</v>
      </c>
      <c r="L80" s="1">
        <v>3956.2710000000002</v>
      </c>
      <c r="M80" s="1">
        <v>8366.8649999999998</v>
      </c>
      <c r="N80" s="1">
        <v>2925.6239999999998</v>
      </c>
      <c r="O80" s="1">
        <v>2806.0990000000002</v>
      </c>
      <c r="P80" s="1">
        <f t="shared" si="2"/>
        <v>42699.625</v>
      </c>
      <c r="R80" s="2"/>
      <c r="T80" s="8"/>
      <c r="U80" s="8"/>
      <c r="V80" s="8"/>
      <c r="W80" s="8"/>
      <c r="X80" s="8"/>
    </row>
    <row r="81" spans="2:24" x14ac:dyDescent="0.25">
      <c r="B81" s="11"/>
      <c r="C81" s="11" t="s">
        <v>14</v>
      </c>
      <c r="D81" s="1">
        <v>0</v>
      </c>
      <c r="E81" s="1">
        <v>2132.9740000000002</v>
      </c>
      <c r="F81" s="1">
        <v>0</v>
      </c>
      <c r="G81" s="1">
        <v>255.44</v>
      </c>
      <c r="H81" s="1">
        <v>0</v>
      </c>
      <c r="I81" s="1">
        <v>1999.605</v>
      </c>
      <c r="J81" s="1">
        <v>1104.2329999999999</v>
      </c>
      <c r="K81" s="1">
        <v>238.16399999999999</v>
      </c>
      <c r="L81" s="1">
        <v>1674.375</v>
      </c>
      <c r="M81" s="1">
        <v>4652.8339999999998</v>
      </c>
      <c r="N81" s="1">
        <v>6596.7139999999999</v>
      </c>
      <c r="O81" s="1">
        <v>3871.4949999999999</v>
      </c>
      <c r="P81" s="1">
        <f t="shared" si="2"/>
        <v>22525.833999999999</v>
      </c>
      <c r="R81" s="2"/>
      <c r="T81" s="8"/>
      <c r="U81" s="8"/>
      <c r="V81" s="8"/>
      <c r="W81" s="8"/>
      <c r="X81" s="8"/>
    </row>
    <row r="82" spans="2:24" x14ac:dyDescent="0.25">
      <c r="B82" s="11"/>
      <c r="C82" s="11" t="s">
        <v>24</v>
      </c>
      <c r="D82" s="1">
        <v>2087.3470000000002</v>
      </c>
      <c r="E82" s="1">
        <v>1332.808</v>
      </c>
      <c r="F82" s="1">
        <v>761.76499999999999</v>
      </c>
      <c r="G82" s="1">
        <v>421.86900000000003</v>
      </c>
      <c r="H82" s="1">
        <v>598.928</v>
      </c>
      <c r="I82" s="1">
        <v>1450.8979999999999</v>
      </c>
      <c r="J82" s="1">
        <v>583.42899999999997</v>
      </c>
      <c r="K82" s="1">
        <v>1597.201</v>
      </c>
      <c r="L82" s="1">
        <v>1254.77</v>
      </c>
      <c r="M82" s="1">
        <v>1830.845</v>
      </c>
      <c r="N82" s="1">
        <v>1461.799</v>
      </c>
      <c r="O82" s="1">
        <v>1664.183</v>
      </c>
      <c r="P82" s="1">
        <f t="shared" si="2"/>
        <v>15045.842000000001</v>
      </c>
      <c r="R82" s="2"/>
      <c r="T82" s="8"/>
      <c r="U82" s="8"/>
      <c r="V82" s="8"/>
      <c r="W82" s="8"/>
      <c r="X82" s="8"/>
    </row>
    <row r="83" spans="2:24" x14ac:dyDescent="0.25">
      <c r="B83" s="11"/>
      <c r="C83" s="11" t="s">
        <v>26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101.73399999999999</v>
      </c>
      <c r="J83" s="1">
        <v>0</v>
      </c>
      <c r="K83" s="1">
        <v>58.322000000000003</v>
      </c>
      <c r="L83" s="1">
        <v>45.424999999999997</v>
      </c>
      <c r="M83" s="1">
        <v>236.26300000000001</v>
      </c>
      <c r="N83" s="1">
        <v>117.602</v>
      </c>
      <c r="O83" s="1">
        <v>0</v>
      </c>
      <c r="P83" s="1">
        <f t="shared" si="2"/>
        <v>559.346</v>
      </c>
      <c r="R83" s="2"/>
      <c r="T83" s="8"/>
      <c r="U83" s="8"/>
      <c r="V83" s="8"/>
      <c r="W83" s="8"/>
      <c r="X83" s="8"/>
    </row>
    <row r="84" spans="2:24" x14ac:dyDescent="0.25">
      <c r="B84" s="11"/>
      <c r="C84" s="11" t="s">
        <v>20</v>
      </c>
      <c r="D84" s="1">
        <v>38621.084999999999</v>
      </c>
      <c r="E84" s="1">
        <v>58695.77</v>
      </c>
      <c r="F84" s="1">
        <v>23490.145</v>
      </c>
      <c r="G84" s="1">
        <v>61596.864999999998</v>
      </c>
      <c r="H84" s="1">
        <v>70724.58</v>
      </c>
      <c r="I84" s="1">
        <v>76128.134000000005</v>
      </c>
      <c r="J84" s="1">
        <v>77002.960999999996</v>
      </c>
      <c r="K84" s="1">
        <v>78614.187000000005</v>
      </c>
      <c r="L84" s="1">
        <v>84520.415999999997</v>
      </c>
      <c r="M84" s="1">
        <v>85421.115000000005</v>
      </c>
      <c r="N84" s="1">
        <v>75835.092000000004</v>
      </c>
      <c r="O84" s="1">
        <v>121268.533</v>
      </c>
      <c r="P84" s="1">
        <f t="shared" si="2"/>
        <v>851918.88300000015</v>
      </c>
      <c r="T84" s="8"/>
      <c r="U84" s="8"/>
      <c r="V84" s="8"/>
      <c r="W84" s="8"/>
      <c r="X84" s="8"/>
    </row>
    <row r="85" spans="2:24" x14ac:dyDescent="0.25">
      <c r="B85" s="11"/>
      <c r="C85" s="11" t="s">
        <v>21</v>
      </c>
      <c r="D85" s="1">
        <v>0</v>
      </c>
      <c r="E85" s="1">
        <v>0</v>
      </c>
      <c r="F85" s="1">
        <v>0</v>
      </c>
      <c r="G85" s="1">
        <v>42.463000000000001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f t="shared" si="2"/>
        <v>42.463000000000001</v>
      </c>
      <c r="T85" s="8"/>
      <c r="U85" s="8"/>
      <c r="V85" s="8"/>
      <c r="W85" s="8"/>
      <c r="X85" s="8"/>
    </row>
    <row r="86" spans="2:24" x14ac:dyDescent="0.25">
      <c r="B86" s="19" t="s">
        <v>46</v>
      </c>
      <c r="C86" s="20"/>
      <c r="D86" s="6">
        <v>141897.758</v>
      </c>
      <c r="E86" s="6">
        <v>154791.23000000001</v>
      </c>
      <c r="F86" s="6">
        <v>110995.951</v>
      </c>
      <c r="G86" s="6">
        <v>123416.058</v>
      </c>
      <c r="H86" s="6">
        <v>157050.31200000001</v>
      </c>
      <c r="I86" s="6">
        <v>160673.02299999999</v>
      </c>
      <c r="J86" s="6">
        <v>157349.81</v>
      </c>
      <c r="K86" s="6">
        <v>166934.804</v>
      </c>
      <c r="L86" s="6">
        <v>187249.00700000001</v>
      </c>
      <c r="M86" s="6">
        <v>197465.92800000001</v>
      </c>
      <c r="N86" s="6">
        <v>177766.02600000001</v>
      </c>
      <c r="O86" s="6">
        <v>229340.99900000001</v>
      </c>
      <c r="P86" s="6">
        <f t="shared" si="2"/>
        <v>1964930.9060000002</v>
      </c>
      <c r="T86" s="8"/>
      <c r="U86" s="8"/>
      <c r="V86" s="8"/>
      <c r="W86" s="8"/>
      <c r="X86" s="8"/>
    </row>
    <row r="87" spans="2:24" x14ac:dyDescent="0.25">
      <c r="B87" s="11" t="s">
        <v>19</v>
      </c>
      <c r="C87" s="11" t="s">
        <v>19</v>
      </c>
      <c r="D87" s="1">
        <v>1892.5530000000001</v>
      </c>
      <c r="E87" s="1">
        <v>1604.0050000000001</v>
      </c>
      <c r="F87" s="1">
        <v>553.298</v>
      </c>
      <c r="G87" s="1">
        <v>148.88999999999999</v>
      </c>
      <c r="H87" s="1">
        <v>104.22499999999999</v>
      </c>
      <c r="I87" s="1">
        <v>547.10299999999995</v>
      </c>
      <c r="J87" s="1">
        <v>818.43600000000004</v>
      </c>
      <c r="K87" s="1">
        <v>1549.5229999999999</v>
      </c>
      <c r="L87" s="1">
        <v>1564.941</v>
      </c>
      <c r="M87" s="1">
        <v>1363.7919999999999</v>
      </c>
      <c r="N87" s="1">
        <v>1377.3040000000001</v>
      </c>
      <c r="O87" s="1">
        <v>1571.9079999999999</v>
      </c>
      <c r="P87" s="1">
        <f t="shared" si="2"/>
        <v>13095.977999999999</v>
      </c>
      <c r="T87" s="8"/>
      <c r="U87" s="8"/>
      <c r="V87" s="8"/>
      <c r="W87" s="8"/>
      <c r="X87" s="8"/>
    </row>
    <row r="88" spans="2:24" x14ac:dyDescent="0.25">
      <c r="B88" s="19" t="s">
        <v>49</v>
      </c>
      <c r="C88" s="20"/>
      <c r="D88" s="6">
        <v>1892.5530000000001</v>
      </c>
      <c r="E88" s="6">
        <v>1604.0050000000001</v>
      </c>
      <c r="F88" s="6">
        <v>553.298</v>
      </c>
      <c r="G88" s="6">
        <v>148.88999999999999</v>
      </c>
      <c r="H88" s="6">
        <v>104.22499999999999</v>
      </c>
      <c r="I88" s="6">
        <v>547.10299999999995</v>
      </c>
      <c r="J88" s="6">
        <v>818.43600000000004</v>
      </c>
      <c r="K88" s="6">
        <v>1549.5229999999999</v>
      </c>
      <c r="L88" s="6">
        <v>1564.941</v>
      </c>
      <c r="M88" s="6">
        <v>1363.7919999999999</v>
      </c>
      <c r="N88" s="6">
        <v>1377.3040000000001</v>
      </c>
      <c r="O88" s="6">
        <v>1571.9079999999999</v>
      </c>
      <c r="P88" s="6">
        <f t="shared" si="2"/>
        <v>13095.977999999999</v>
      </c>
      <c r="R88" s="2"/>
      <c r="T88" s="8"/>
      <c r="U88" s="8"/>
      <c r="V88" s="8"/>
      <c r="W88" s="8"/>
      <c r="X88" s="8"/>
    </row>
    <row r="89" spans="2:24" x14ac:dyDescent="0.25">
      <c r="B89" s="11" t="s">
        <v>6</v>
      </c>
      <c r="C89" s="11" t="s">
        <v>2</v>
      </c>
      <c r="D89" s="1">
        <v>193.911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f t="shared" si="2"/>
        <v>193.911</v>
      </c>
      <c r="R89" s="2"/>
      <c r="T89" s="8"/>
      <c r="U89" s="8"/>
      <c r="V89" s="8"/>
      <c r="W89" s="8"/>
      <c r="X89" s="8"/>
    </row>
    <row r="90" spans="2:24" x14ac:dyDescent="0.25">
      <c r="B90" s="11"/>
      <c r="C90" s="11" t="s">
        <v>3</v>
      </c>
      <c r="D90" s="1">
        <v>416.10399999999998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f t="shared" si="2"/>
        <v>416.10399999999998</v>
      </c>
      <c r="R90" s="2"/>
      <c r="T90" s="8"/>
      <c r="U90" s="8"/>
      <c r="V90" s="8"/>
      <c r="W90" s="8"/>
      <c r="X90" s="8"/>
    </row>
    <row r="91" spans="2:24" x14ac:dyDescent="0.25">
      <c r="B91" s="11"/>
      <c r="C91" s="11" t="s">
        <v>4</v>
      </c>
      <c r="D91" s="1">
        <v>5745.8990000000003</v>
      </c>
      <c r="E91" s="1">
        <v>4039.9409999999998</v>
      </c>
      <c r="F91" s="1">
        <v>1780.9079999999999</v>
      </c>
      <c r="G91" s="1">
        <v>969.20100000000002</v>
      </c>
      <c r="H91" s="1">
        <v>390.61900000000003</v>
      </c>
      <c r="I91" s="1">
        <v>1294.867</v>
      </c>
      <c r="J91" s="1">
        <v>121.306</v>
      </c>
      <c r="K91" s="1">
        <v>915.101</v>
      </c>
      <c r="L91" s="1">
        <v>1287.567</v>
      </c>
      <c r="M91" s="1">
        <v>1319.576</v>
      </c>
      <c r="N91" s="1">
        <v>298.59500000000003</v>
      </c>
      <c r="O91" s="1">
        <v>0</v>
      </c>
      <c r="P91" s="1">
        <f t="shared" si="2"/>
        <v>18163.580000000005</v>
      </c>
      <c r="R91" s="2"/>
      <c r="T91" s="8"/>
      <c r="U91" s="8"/>
      <c r="V91" s="8"/>
      <c r="W91" s="8"/>
      <c r="X91" s="8"/>
    </row>
    <row r="92" spans="2:24" x14ac:dyDescent="0.25">
      <c r="B92" s="11"/>
      <c r="C92" s="11" t="s">
        <v>5</v>
      </c>
      <c r="D92" s="1">
        <v>86.808000000000007</v>
      </c>
      <c r="E92" s="1">
        <v>91.793000000000006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f t="shared" si="2"/>
        <v>178.601</v>
      </c>
      <c r="T92" s="8"/>
      <c r="U92" s="8"/>
      <c r="V92" s="8"/>
      <c r="W92" s="8"/>
      <c r="X92" s="8"/>
    </row>
    <row r="93" spans="2:24" x14ac:dyDescent="0.25">
      <c r="B93" s="11"/>
      <c r="C93" s="11" t="s">
        <v>19</v>
      </c>
      <c r="D93" s="1">
        <v>47.351999999999997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f t="shared" si="2"/>
        <v>47.351999999999997</v>
      </c>
      <c r="T93" s="8"/>
      <c r="U93" s="8"/>
      <c r="V93" s="8"/>
      <c r="W93" s="8"/>
      <c r="X93" s="8"/>
    </row>
    <row r="94" spans="2:24" x14ac:dyDescent="0.25">
      <c r="B94" s="11"/>
      <c r="C94" s="11" t="s">
        <v>6</v>
      </c>
      <c r="D94" s="1">
        <v>22648.919000000002</v>
      </c>
      <c r="E94" s="1">
        <v>17388.113000000001</v>
      </c>
      <c r="F94" s="1">
        <v>15090.322</v>
      </c>
      <c r="G94" s="1">
        <v>5848.5169999999998</v>
      </c>
      <c r="H94" s="1">
        <v>4419.625</v>
      </c>
      <c r="I94" s="1">
        <v>6767.0410000000002</v>
      </c>
      <c r="J94" s="1">
        <v>10313.661</v>
      </c>
      <c r="K94" s="1">
        <v>13470.924000000001</v>
      </c>
      <c r="L94" s="1">
        <v>17379.781999999999</v>
      </c>
      <c r="M94" s="1">
        <v>14261.906999999999</v>
      </c>
      <c r="N94" s="1">
        <v>13047.019</v>
      </c>
      <c r="O94" s="1">
        <v>14824.188</v>
      </c>
      <c r="P94" s="1">
        <f t="shared" si="2"/>
        <v>155460.01800000001</v>
      </c>
      <c r="T94" s="8"/>
      <c r="U94" s="8"/>
      <c r="V94" s="8"/>
      <c r="W94" s="8"/>
      <c r="X94" s="8"/>
    </row>
    <row r="95" spans="2:24" x14ac:dyDescent="0.25">
      <c r="B95" s="11"/>
      <c r="C95" s="11" t="s">
        <v>7</v>
      </c>
      <c r="D95" s="1">
        <v>44.393000000000001</v>
      </c>
      <c r="E95" s="1">
        <v>275.97500000000002</v>
      </c>
      <c r="F95" s="1">
        <v>90.105000000000004</v>
      </c>
      <c r="G95" s="1">
        <v>0</v>
      </c>
      <c r="H95" s="1">
        <v>0</v>
      </c>
      <c r="I95" s="1">
        <v>0</v>
      </c>
      <c r="J95" s="1">
        <v>0</v>
      </c>
      <c r="K95" s="1">
        <v>922.23199999999997</v>
      </c>
      <c r="L95" s="1">
        <v>1633.634</v>
      </c>
      <c r="M95" s="1">
        <v>331.98099999999999</v>
      </c>
      <c r="N95" s="1">
        <v>179.02600000000001</v>
      </c>
      <c r="O95" s="1">
        <v>829.11500000000001</v>
      </c>
      <c r="P95" s="1">
        <f t="shared" si="2"/>
        <v>4306.4609999999993</v>
      </c>
      <c r="T95" s="8"/>
      <c r="U95" s="8"/>
      <c r="V95" s="8"/>
      <c r="W95" s="8"/>
      <c r="X95" s="8"/>
    </row>
    <row r="96" spans="2:24" x14ac:dyDescent="0.25">
      <c r="B96" s="11"/>
      <c r="C96" s="11" t="s">
        <v>8</v>
      </c>
      <c r="D96" s="1">
        <v>1366.98</v>
      </c>
      <c r="E96" s="1">
        <v>118.65</v>
      </c>
      <c r="F96" s="1">
        <v>42.530999999999999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f t="shared" si="2"/>
        <v>1528.1610000000001</v>
      </c>
      <c r="T96" s="8"/>
      <c r="U96" s="8"/>
      <c r="V96" s="8"/>
      <c r="W96" s="8"/>
      <c r="X96" s="8"/>
    </row>
    <row r="97" spans="2:24" x14ac:dyDescent="0.25">
      <c r="B97" s="11"/>
      <c r="C97" s="11" t="s">
        <v>14</v>
      </c>
      <c r="D97" s="1">
        <v>0</v>
      </c>
      <c r="E97" s="1">
        <v>0</v>
      </c>
      <c r="F97" s="1">
        <v>87.155000000000001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f t="shared" si="2"/>
        <v>87.155000000000001</v>
      </c>
      <c r="T97" s="8"/>
      <c r="U97" s="8"/>
      <c r="V97" s="8"/>
      <c r="W97" s="8"/>
      <c r="X97" s="8"/>
    </row>
    <row r="98" spans="2:24" x14ac:dyDescent="0.25">
      <c r="B98" s="11"/>
      <c r="C98" s="11" t="s">
        <v>9</v>
      </c>
      <c r="D98" s="1">
        <v>85.037000000000006</v>
      </c>
      <c r="E98" s="1">
        <v>105.877</v>
      </c>
      <c r="F98" s="1">
        <v>341.59100000000001</v>
      </c>
      <c r="G98" s="1">
        <v>249.14699999999999</v>
      </c>
      <c r="H98" s="1">
        <v>0</v>
      </c>
      <c r="I98" s="1">
        <v>0</v>
      </c>
      <c r="J98" s="1">
        <v>275.78100000000001</v>
      </c>
      <c r="K98" s="1">
        <v>288.92899999999997</v>
      </c>
      <c r="L98" s="1">
        <v>0</v>
      </c>
      <c r="M98" s="1">
        <v>0</v>
      </c>
      <c r="N98" s="1">
        <v>0</v>
      </c>
      <c r="O98" s="1">
        <v>46.488</v>
      </c>
      <c r="P98" s="1">
        <f t="shared" si="2"/>
        <v>1392.8500000000001</v>
      </c>
      <c r="T98" s="8"/>
      <c r="U98" s="8"/>
      <c r="V98" s="8"/>
      <c r="W98" s="8"/>
      <c r="X98" s="8"/>
    </row>
    <row r="99" spans="2:24" x14ac:dyDescent="0.25">
      <c r="B99" s="11"/>
      <c r="C99" s="11" t="s">
        <v>20</v>
      </c>
      <c r="D99" s="1">
        <v>0</v>
      </c>
      <c r="E99" s="1">
        <v>0</v>
      </c>
      <c r="F99" s="1">
        <v>0</v>
      </c>
      <c r="G99" s="1">
        <v>0.21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45.521999999999998</v>
      </c>
      <c r="O99" s="1">
        <v>0</v>
      </c>
      <c r="P99" s="1">
        <f t="shared" si="2"/>
        <v>45.731999999999999</v>
      </c>
      <c r="T99" s="8"/>
      <c r="U99" s="8"/>
      <c r="V99" s="8"/>
      <c r="W99" s="8"/>
      <c r="X99" s="8"/>
    </row>
    <row r="100" spans="2:24" x14ac:dyDescent="0.25">
      <c r="B100" s="19" t="s">
        <v>45</v>
      </c>
      <c r="C100" s="20"/>
      <c r="D100" s="6">
        <v>30635.402999999998</v>
      </c>
      <c r="E100" s="6">
        <v>22020.348999999998</v>
      </c>
      <c r="F100" s="6">
        <v>17432.612000000001</v>
      </c>
      <c r="G100" s="6">
        <v>7067.0749999999998</v>
      </c>
      <c r="H100" s="6">
        <v>4810.2439999999997</v>
      </c>
      <c r="I100" s="6">
        <v>8061.9080000000004</v>
      </c>
      <c r="J100" s="6">
        <v>10710.748</v>
      </c>
      <c r="K100" s="6">
        <v>15597.186</v>
      </c>
      <c r="L100" s="6">
        <v>20300.983</v>
      </c>
      <c r="M100" s="6">
        <v>15913.464</v>
      </c>
      <c r="N100" s="6">
        <v>13570.162</v>
      </c>
      <c r="O100" s="6">
        <v>15699.790999999999</v>
      </c>
      <c r="P100" s="6">
        <f t="shared" si="2"/>
        <v>181819.92500000002</v>
      </c>
      <c r="T100" s="8"/>
      <c r="U100" s="8"/>
      <c r="V100" s="8"/>
      <c r="W100" s="8"/>
      <c r="X100" s="8"/>
    </row>
    <row r="101" spans="2:24" x14ac:dyDescent="0.25">
      <c r="B101" s="11" t="s">
        <v>7</v>
      </c>
      <c r="C101" s="11" t="s">
        <v>2</v>
      </c>
      <c r="D101" s="1">
        <v>15.49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f t="shared" si="2"/>
        <v>15.49</v>
      </c>
      <c r="T101" s="8"/>
      <c r="U101" s="8"/>
      <c r="V101" s="8"/>
      <c r="W101" s="8"/>
      <c r="X101" s="8"/>
    </row>
    <row r="102" spans="2:24" x14ac:dyDescent="0.25">
      <c r="B102" s="11"/>
      <c r="C102" s="11" t="s">
        <v>3</v>
      </c>
      <c r="D102" s="1">
        <v>10773.507</v>
      </c>
      <c r="E102" s="1">
        <v>3542.261</v>
      </c>
      <c r="F102" s="1">
        <v>2484.2910000000002</v>
      </c>
      <c r="G102" s="1">
        <v>428.11500000000001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122.66</v>
      </c>
      <c r="N102" s="1">
        <v>0</v>
      </c>
      <c r="O102" s="1">
        <v>0</v>
      </c>
      <c r="P102" s="1">
        <f t="shared" ref="P102:P133" si="3">SUM(D102:O102)</f>
        <v>17350.834000000003</v>
      </c>
      <c r="T102" s="8"/>
      <c r="U102" s="8"/>
      <c r="V102" s="8"/>
      <c r="W102" s="8"/>
      <c r="X102" s="8"/>
    </row>
    <row r="103" spans="2:24" x14ac:dyDescent="0.25">
      <c r="B103" s="11"/>
      <c r="C103" s="11" t="s">
        <v>4</v>
      </c>
      <c r="D103" s="1">
        <v>7289.5559999999996</v>
      </c>
      <c r="E103" s="1">
        <v>4836.7380000000003</v>
      </c>
      <c r="F103" s="1">
        <v>1829.741</v>
      </c>
      <c r="G103" s="1">
        <v>44.531999999999996</v>
      </c>
      <c r="H103" s="1">
        <v>61.497999999999998</v>
      </c>
      <c r="I103" s="1">
        <v>288.70699999999999</v>
      </c>
      <c r="J103" s="1">
        <v>11.292999999999999</v>
      </c>
      <c r="K103" s="1">
        <v>0</v>
      </c>
      <c r="L103" s="1">
        <v>0</v>
      </c>
      <c r="M103" s="1">
        <v>1847.6759999999999</v>
      </c>
      <c r="N103" s="1">
        <v>1032.5899999999999</v>
      </c>
      <c r="O103" s="1">
        <v>4259.9930000000004</v>
      </c>
      <c r="P103" s="1">
        <f t="shared" si="3"/>
        <v>21502.324000000001</v>
      </c>
      <c r="T103" s="8"/>
      <c r="U103" s="8"/>
      <c r="V103" s="8"/>
      <c r="W103" s="8"/>
      <c r="X103" s="8"/>
    </row>
    <row r="104" spans="2:24" x14ac:dyDescent="0.25">
      <c r="B104" s="11"/>
      <c r="C104" s="11" t="s">
        <v>5</v>
      </c>
      <c r="D104" s="1">
        <v>1461.9269999999999</v>
      </c>
      <c r="E104" s="1">
        <v>103.553</v>
      </c>
      <c r="F104" s="1">
        <v>209.54900000000001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104.04</v>
      </c>
      <c r="O104" s="1">
        <v>64.356999999999999</v>
      </c>
      <c r="P104" s="1">
        <f t="shared" si="3"/>
        <v>1943.4259999999999</v>
      </c>
      <c r="T104" s="8"/>
      <c r="U104" s="8"/>
      <c r="V104" s="8"/>
      <c r="W104" s="8"/>
      <c r="X104" s="8"/>
    </row>
    <row r="105" spans="2:24" x14ac:dyDescent="0.25">
      <c r="B105" s="11"/>
      <c r="C105" s="11" t="s">
        <v>13</v>
      </c>
      <c r="D105" s="1">
        <v>42.466999999999999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f t="shared" si="3"/>
        <v>42.466999999999999</v>
      </c>
      <c r="T105" s="8"/>
      <c r="U105" s="8"/>
      <c r="V105" s="8"/>
      <c r="W105" s="8"/>
      <c r="X105" s="8"/>
    </row>
    <row r="106" spans="2:24" x14ac:dyDescent="0.25">
      <c r="B106" s="11"/>
      <c r="C106" s="11" t="s">
        <v>23</v>
      </c>
      <c r="D106" s="1">
        <v>45.43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f t="shared" si="3"/>
        <v>45.43</v>
      </c>
      <c r="T106" s="8"/>
      <c r="U106" s="8"/>
      <c r="V106" s="8"/>
      <c r="W106" s="8"/>
      <c r="X106" s="8"/>
    </row>
    <row r="107" spans="2:24" x14ac:dyDescent="0.25">
      <c r="B107" s="11"/>
      <c r="C107" s="11" t="s">
        <v>18</v>
      </c>
      <c r="D107" s="1">
        <v>45.406999999999996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f t="shared" si="3"/>
        <v>45.406999999999996</v>
      </c>
      <c r="T107" s="8"/>
      <c r="U107" s="8"/>
      <c r="V107" s="8"/>
      <c r="W107" s="8"/>
      <c r="X107" s="8"/>
    </row>
    <row r="108" spans="2:24" x14ac:dyDescent="0.25">
      <c r="B108" s="11"/>
      <c r="C108" s="11" t="s">
        <v>6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510.75</v>
      </c>
      <c r="O108" s="1">
        <v>192.35</v>
      </c>
      <c r="P108" s="1">
        <f t="shared" si="3"/>
        <v>703.1</v>
      </c>
      <c r="T108" s="8"/>
      <c r="U108" s="8"/>
      <c r="V108" s="8"/>
      <c r="W108" s="8"/>
      <c r="X108" s="8"/>
    </row>
    <row r="109" spans="2:24" x14ac:dyDescent="0.25">
      <c r="B109" s="11"/>
      <c r="C109" s="11" t="s">
        <v>7</v>
      </c>
      <c r="D109" s="1">
        <v>48107.966</v>
      </c>
      <c r="E109" s="1">
        <v>23754.717000000001</v>
      </c>
      <c r="F109" s="1">
        <v>14252.204</v>
      </c>
      <c r="G109" s="1">
        <v>5324.1959999999999</v>
      </c>
      <c r="H109" s="1">
        <v>7838.27</v>
      </c>
      <c r="I109" s="1">
        <v>14388.798000000001</v>
      </c>
      <c r="J109" s="1">
        <v>9982.6309999999994</v>
      </c>
      <c r="K109" s="1">
        <v>5527.674</v>
      </c>
      <c r="L109" s="1">
        <v>19851.97</v>
      </c>
      <c r="M109" s="1">
        <v>24597.402999999998</v>
      </c>
      <c r="N109" s="1">
        <v>27581.615000000002</v>
      </c>
      <c r="O109" s="1">
        <v>31553.917000000001</v>
      </c>
      <c r="P109" s="1">
        <f t="shared" si="3"/>
        <v>232761.36099999998</v>
      </c>
      <c r="T109" s="8"/>
      <c r="U109" s="8"/>
      <c r="V109" s="8"/>
      <c r="W109" s="8"/>
      <c r="X109" s="8"/>
    </row>
    <row r="110" spans="2:24" x14ac:dyDescent="0.25">
      <c r="B110" s="11"/>
      <c r="C110" s="11" t="s">
        <v>8</v>
      </c>
      <c r="D110" s="1">
        <v>995.07799999999997</v>
      </c>
      <c r="E110" s="1">
        <v>1512.0889999999999</v>
      </c>
      <c r="F110" s="1">
        <v>550.71199999999999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432.78699999999998</v>
      </c>
      <c r="O110" s="1">
        <v>89.11</v>
      </c>
      <c r="P110" s="1">
        <f t="shared" si="3"/>
        <v>3579.7759999999998</v>
      </c>
      <c r="T110" s="8"/>
      <c r="U110" s="8"/>
      <c r="V110" s="8"/>
      <c r="W110" s="8"/>
      <c r="X110" s="8"/>
    </row>
    <row r="111" spans="2:24" x14ac:dyDescent="0.25">
      <c r="B111" s="11"/>
      <c r="C111" s="11" t="s">
        <v>22</v>
      </c>
      <c r="D111" s="1">
        <v>98.914000000000001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f t="shared" si="3"/>
        <v>98.914000000000001</v>
      </c>
      <c r="T111" s="8"/>
      <c r="U111" s="8"/>
      <c r="V111" s="8"/>
      <c r="W111" s="8"/>
      <c r="X111" s="8"/>
    </row>
    <row r="112" spans="2:24" x14ac:dyDescent="0.25">
      <c r="B112" s="11"/>
      <c r="C112" s="11" t="s">
        <v>14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50.372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f t="shared" si="3"/>
        <v>50.372</v>
      </c>
      <c r="T112" s="8"/>
      <c r="U112" s="8"/>
      <c r="V112" s="8"/>
      <c r="W112" s="8"/>
      <c r="X112" s="8"/>
    </row>
    <row r="113" spans="2:24" x14ac:dyDescent="0.25">
      <c r="B113" s="11"/>
      <c r="C113" s="11" t="s">
        <v>9</v>
      </c>
      <c r="D113" s="1">
        <v>147.995</v>
      </c>
      <c r="E113" s="1">
        <v>44.482999999999997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f t="shared" si="3"/>
        <v>192.47800000000001</v>
      </c>
      <c r="T113" s="8"/>
      <c r="U113" s="8"/>
      <c r="V113" s="8"/>
      <c r="W113" s="8"/>
      <c r="X113" s="8"/>
    </row>
    <row r="114" spans="2:24" x14ac:dyDescent="0.25">
      <c r="B114" s="11"/>
      <c r="C114" s="11" t="s">
        <v>20</v>
      </c>
      <c r="D114" s="1">
        <v>47.286999999999999</v>
      </c>
      <c r="E114" s="1">
        <v>0</v>
      </c>
      <c r="F114" s="1">
        <v>1.27</v>
      </c>
      <c r="G114" s="1">
        <v>2.31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9.9030000000000005</v>
      </c>
      <c r="O114" s="1">
        <v>0</v>
      </c>
      <c r="P114" s="1">
        <f t="shared" si="3"/>
        <v>60.77</v>
      </c>
      <c r="T114" s="8"/>
      <c r="U114" s="8"/>
      <c r="V114" s="8"/>
      <c r="W114" s="8"/>
      <c r="X114" s="8"/>
    </row>
    <row r="115" spans="2:24" x14ac:dyDescent="0.25">
      <c r="B115" s="11"/>
      <c r="C115" s="11" t="s">
        <v>21</v>
      </c>
      <c r="D115" s="1">
        <v>44.393000000000001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f t="shared" si="3"/>
        <v>44.393000000000001</v>
      </c>
      <c r="T115" s="8"/>
      <c r="U115" s="8"/>
      <c r="V115" s="8"/>
      <c r="W115" s="8"/>
      <c r="X115" s="8"/>
    </row>
    <row r="116" spans="2:24" x14ac:dyDescent="0.25">
      <c r="B116" s="19" t="s">
        <v>44</v>
      </c>
      <c r="C116" s="20"/>
      <c r="D116" s="6">
        <v>69115.417000000001</v>
      </c>
      <c r="E116" s="6">
        <v>33793.841</v>
      </c>
      <c r="F116" s="6">
        <v>19327.767</v>
      </c>
      <c r="G116" s="6">
        <v>5799.1530000000002</v>
      </c>
      <c r="H116" s="6">
        <v>7899.768</v>
      </c>
      <c r="I116" s="6">
        <v>14677.504999999999</v>
      </c>
      <c r="J116" s="6">
        <v>10044.296</v>
      </c>
      <c r="K116" s="6">
        <v>5527.674</v>
      </c>
      <c r="L116" s="6">
        <v>19851.97</v>
      </c>
      <c r="M116" s="6">
        <v>26567.739000000001</v>
      </c>
      <c r="N116" s="6">
        <v>29671.685000000001</v>
      </c>
      <c r="O116" s="6">
        <v>36159.726999999999</v>
      </c>
      <c r="P116" s="6">
        <f t="shared" si="3"/>
        <v>278436.54200000002</v>
      </c>
      <c r="T116" s="8"/>
      <c r="U116" s="8"/>
      <c r="V116" s="8"/>
      <c r="W116" s="8"/>
      <c r="X116" s="8"/>
    </row>
    <row r="117" spans="2:24" x14ac:dyDescent="0.25">
      <c r="B117" s="11" t="s">
        <v>8</v>
      </c>
      <c r="C117" s="11" t="s">
        <v>8</v>
      </c>
      <c r="D117" s="1">
        <v>2871.58</v>
      </c>
      <c r="E117" s="1">
        <v>3891.277</v>
      </c>
      <c r="F117" s="1">
        <v>1756.4090000000001</v>
      </c>
      <c r="G117" s="1">
        <v>875.78300000000002</v>
      </c>
      <c r="H117" s="1">
        <v>1493.0039999999999</v>
      </c>
      <c r="I117" s="1">
        <v>416.346</v>
      </c>
      <c r="J117" s="1">
        <v>300.82400000000001</v>
      </c>
      <c r="K117" s="1">
        <v>1468.0730000000001</v>
      </c>
      <c r="L117" s="1">
        <v>1405.2829999999999</v>
      </c>
      <c r="M117" s="1">
        <v>2444.4499999999998</v>
      </c>
      <c r="N117" s="1">
        <v>2838.7269999999999</v>
      </c>
      <c r="O117" s="1">
        <v>3884.1869999999999</v>
      </c>
      <c r="P117" s="1">
        <f t="shared" si="3"/>
        <v>23645.942999999999</v>
      </c>
      <c r="T117" s="8"/>
      <c r="U117" s="8"/>
      <c r="V117" s="8"/>
      <c r="W117" s="8"/>
      <c r="X117" s="8"/>
    </row>
    <row r="118" spans="2:24" x14ac:dyDescent="0.25">
      <c r="B118" s="19" t="s">
        <v>43</v>
      </c>
      <c r="C118" s="20"/>
      <c r="D118" s="6">
        <v>2871.58</v>
      </c>
      <c r="E118" s="6">
        <v>3891.277</v>
      </c>
      <c r="F118" s="6">
        <v>1756.4090000000001</v>
      </c>
      <c r="G118" s="6">
        <v>875.78300000000002</v>
      </c>
      <c r="H118" s="6">
        <v>1493.0039999999999</v>
      </c>
      <c r="I118" s="6">
        <v>416.346</v>
      </c>
      <c r="J118" s="6">
        <v>300.82400000000001</v>
      </c>
      <c r="K118" s="6">
        <v>1468.0730000000001</v>
      </c>
      <c r="L118" s="6">
        <v>1405.2829999999999</v>
      </c>
      <c r="M118" s="6">
        <v>2444.4499999999998</v>
      </c>
      <c r="N118" s="6">
        <v>2838.7269999999999</v>
      </c>
      <c r="O118" s="6">
        <v>3884.1869999999999</v>
      </c>
      <c r="P118" s="6">
        <f t="shared" si="3"/>
        <v>23645.942999999999</v>
      </c>
      <c r="T118" s="8"/>
      <c r="U118" s="8"/>
      <c r="V118" s="8"/>
      <c r="W118" s="8"/>
      <c r="X118" s="8"/>
    </row>
    <row r="119" spans="2:24" x14ac:dyDescent="0.25">
      <c r="B119" s="11" t="s">
        <v>22</v>
      </c>
      <c r="C119" s="11" t="s">
        <v>23</v>
      </c>
      <c r="D119" s="1">
        <v>44.649000000000001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f t="shared" si="3"/>
        <v>44.649000000000001</v>
      </c>
      <c r="T119" s="8"/>
      <c r="U119" s="8"/>
      <c r="V119" s="8"/>
      <c r="W119" s="8"/>
      <c r="X119" s="8"/>
    </row>
    <row r="120" spans="2:24" x14ac:dyDescent="0.25">
      <c r="B120" s="11"/>
      <c r="C120" s="11" t="s">
        <v>22</v>
      </c>
      <c r="D120" s="1">
        <v>81865.233999999997</v>
      </c>
      <c r="E120" s="1">
        <v>61421.87</v>
      </c>
      <c r="F120" s="1">
        <v>46020.197999999997</v>
      </c>
      <c r="G120" s="1">
        <v>50339.368999999999</v>
      </c>
      <c r="H120" s="1">
        <v>40052.786</v>
      </c>
      <c r="I120" s="1">
        <v>27523.539000000001</v>
      </c>
      <c r="J120" s="1">
        <v>41572.061000000002</v>
      </c>
      <c r="K120" s="1">
        <v>30944.186000000002</v>
      </c>
      <c r="L120" s="1">
        <v>47015.453000000001</v>
      </c>
      <c r="M120" s="1">
        <v>43390.114000000001</v>
      </c>
      <c r="N120" s="1">
        <v>37220.925999999999</v>
      </c>
      <c r="O120" s="1">
        <v>44178.319000000003</v>
      </c>
      <c r="P120" s="1">
        <f t="shared" si="3"/>
        <v>551544.05499999993</v>
      </c>
      <c r="T120" s="8"/>
      <c r="U120" s="8"/>
      <c r="V120" s="8"/>
      <c r="W120" s="8"/>
      <c r="X120" s="8"/>
    </row>
    <row r="121" spans="2:24" x14ac:dyDescent="0.25">
      <c r="B121" s="11"/>
      <c r="C121" s="11" t="s">
        <v>25</v>
      </c>
      <c r="D121" s="1">
        <v>758.97900000000004</v>
      </c>
      <c r="E121" s="1">
        <v>381.74700000000001</v>
      </c>
      <c r="F121" s="1">
        <v>433.31900000000002</v>
      </c>
      <c r="G121" s="1">
        <v>495.47399999999999</v>
      </c>
      <c r="H121" s="1">
        <v>705.79600000000005</v>
      </c>
      <c r="I121" s="1">
        <v>370.97899999999998</v>
      </c>
      <c r="J121" s="1">
        <v>328.84199999999998</v>
      </c>
      <c r="K121" s="1">
        <v>1393.491</v>
      </c>
      <c r="L121" s="1">
        <v>664.97799999999995</v>
      </c>
      <c r="M121" s="1">
        <v>715.11500000000001</v>
      </c>
      <c r="N121" s="1">
        <v>1261.0989999999999</v>
      </c>
      <c r="O121" s="1">
        <v>1196.835</v>
      </c>
      <c r="P121" s="1">
        <f t="shared" si="3"/>
        <v>8706.6540000000005</v>
      </c>
      <c r="T121" s="8"/>
      <c r="U121" s="8"/>
      <c r="V121" s="8"/>
      <c r="W121" s="8"/>
      <c r="X121" s="8"/>
    </row>
    <row r="122" spans="2:24" x14ac:dyDescent="0.25">
      <c r="B122" s="11"/>
      <c r="C122" s="11" t="s">
        <v>26</v>
      </c>
      <c r="D122" s="1">
        <v>2931.125</v>
      </c>
      <c r="E122" s="1">
        <v>2135.04</v>
      </c>
      <c r="F122" s="1">
        <v>1942.672</v>
      </c>
      <c r="G122" s="1">
        <v>1326.6310000000001</v>
      </c>
      <c r="H122" s="1">
        <v>1273.038</v>
      </c>
      <c r="I122" s="1">
        <v>1455.5889999999999</v>
      </c>
      <c r="J122" s="1">
        <v>1152.277</v>
      </c>
      <c r="K122" s="1">
        <v>973.60900000000004</v>
      </c>
      <c r="L122" s="1">
        <v>1395.873</v>
      </c>
      <c r="M122" s="1">
        <v>1769.54</v>
      </c>
      <c r="N122" s="1">
        <v>2119.2530000000002</v>
      </c>
      <c r="O122" s="1">
        <v>2275.2359999999999</v>
      </c>
      <c r="P122" s="1">
        <f t="shared" si="3"/>
        <v>20749.883000000002</v>
      </c>
      <c r="T122" s="8"/>
      <c r="U122" s="8"/>
      <c r="V122" s="8"/>
      <c r="W122" s="8"/>
      <c r="X122" s="8"/>
    </row>
    <row r="123" spans="2:24" x14ac:dyDescent="0.25">
      <c r="B123" s="11"/>
      <c r="C123" s="11" t="s">
        <v>20</v>
      </c>
      <c r="D123" s="1">
        <v>9122.8559999999998</v>
      </c>
      <c r="E123" s="1">
        <v>10991.173000000001</v>
      </c>
      <c r="F123" s="1">
        <v>4822.933</v>
      </c>
      <c r="G123" s="1">
        <v>4893.7370000000001</v>
      </c>
      <c r="H123" s="1">
        <v>4824.3729999999996</v>
      </c>
      <c r="I123" s="1">
        <v>5000.75</v>
      </c>
      <c r="J123" s="1">
        <v>4943.1509999999998</v>
      </c>
      <c r="K123" s="1">
        <v>3262.4059999999999</v>
      </c>
      <c r="L123" s="1">
        <v>4939.6909999999998</v>
      </c>
      <c r="M123" s="1">
        <v>4996.9250000000002</v>
      </c>
      <c r="N123" s="1">
        <v>5324.5119999999997</v>
      </c>
      <c r="O123" s="1">
        <v>7909.5420000000004</v>
      </c>
      <c r="P123" s="1">
        <f t="shared" si="3"/>
        <v>71032.048999999999</v>
      </c>
      <c r="T123" s="8"/>
      <c r="U123" s="8"/>
      <c r="V123" s="8"/>
      <c r="W123" s="8"/>
      <c r="X123" s="8"/>
    </row>
    <row r="124" spans="2:24" x14ac:dyDescent="0.25">
      <c r="B124" s="19" t="s">
        <v>42</v>
      </c>
      <c r="C124" s="20"/>
      <c r="D124" s="6">
        <v>94722.842999999993</v>
      </c>
      <c r="E124" s="6">
        <v>74929.83</v>
      </c>
      <c r="F124" s="6">
        <v>53219.122000000003</v>
      </c>
      <c r="G124" s="6">
        <v>57055.211000000003</v>
      </c>
      <c r="H124" s="6">
        <v>46855.993000000002</v>
      </c>
      <c r="I124" s="6">
        <v>34350.857000000004</v>
      </c>
      <c r="J124" s="6">
        <v>47996.330999999998</v>
      </c>
      <c r="K124" s="6">
        <v>36573.692000000003</v>
      </c>
      <c r="L124" s="6">
        <v>54015.995000000003</v>
      </c>
      <c r="M124" s="6">
        <v>50871.694000000003</v>
      </c>
      <c r="N124" s="6">
        <v>45925.79</v>
      </c>
      <c r="O124" s="6">
        <v>55559.932000000001</v>
      </c>
      <c r="P124" s="6">
        <f t="shared" si="3"/>
        <v>652077.29</v>
      </c>
      <c r="T124" s="8"/>
      <c r="U124" s="8"/>
      <c r="V124" s="8"/>
      <c r="W124" s="8"/>
      <c r="X124" s="8"/>
    </row>
    <row r="125" spans="2:24" x14ac:dyDescent="0.25">
      <c r="B125" t="s">
        <v>14</v>
      </c>
      <c r="C125" t="s">
        <v>14</v>
      </c>
      <c r="D125" s="1">
        <v>4872.38</v>
      </c>
      <c r="E125" s="1">
        <v>3468.7289999999998</v>
      </c>
      <c r="F125" s="1">
        <v>2424.125</v>
      </c>
      <c r="G125" s="1">
        <v>3143.4180000000001</v>
      </c>
      <c r="H125" s="1">
        <v>6114.39</v>
      </c>
      <c r="I125" s="1">
        <v>14524.047</v>
      </c>
      <c r="J125" s="1">
        <v>25843.513999999999</v>
      </c>
      <c r="K125" s="1">
        <v>28779.311000000002</v>
      </c>
      <c r="L125" s="1">
        <v>25901.22</v>
      </c>
      <c r="M125" s="1">
        <v>20297.694</v>
      </c>
      <c r="N125" s="1">
        <v>9722.0220000000008</v>
      </c>
      <c r="O125" s="1">
        <v>9301.4789999999994</v>
      </c>
      <c r="P125" s="1">
        <f t="shared" si="3"/>
        <v>154392.329</v>
      </c>
      <c r="R125" s="2"/>
      <c r="T125" s="8"/>
      <c r="U125" s="8"/>
      <c r="V125" s="8"/>
      <c r="W125" s="8"/>
      <c r="X125" s="8"/>
    </row>
    <row r="126" spans="2:24" x14ac:dyDescent="0.25">
      <c r="B126" s="19" t="s">
        <v>51</v>
      </c>
      <c r="C126" s="20"/>
      <c r="D126" s="6">
        <v>4872.38</v>
      </c>
      <c r="E126" s="6">
        <v>3468.7289999999998</v>
      </c>
      <c r="F126" s="6">
        <v>2424.125</v>
      </c>
      <c r="G126" s="6">
        <v>3143.4180000000001</v>
      </c>
      <c r="H126" s="6">
        <v>6114.39</v>
      </c>
      <c r="I126" s="6">
        <v>14524.047</v>
      </c>
      <c r="J126" s="6">
        <v>25843.513999999999</v>
      </c>
      <c r="K126" s="6">
        <v>28779.311000000002</v>
      </c>
      <c r="L126" s="6">
        <v>25901.22</v>
      </c>
      <c r="M126" s="6">
        <v>20297.694</v>
      </c>
      <c r="N126" s="6">
        <v>9722.0220000000008</v>
      </c>
      <c r="O126" s="6">
        <v>9301.4789999999994</v>
      </c>
      <c r="P126" s="6">
        <f t="shared" si="3"/>
        <v>154392.329</v>
      </c>
      <c r="R126" s="2"/>
      <c r="T126" s="8"/>
      <c r="U126" s="8"/>
      <c r="V126" s="8"/>
      <c r="W126" s="8"/>
      <c r="X126" s="8"/>
    </row>
    <row r="127" spans="2:24" x14ac:dyDescent="0.25">
      <c r="B127" s="11" t="s">
        <v>9</v>
      </c>
      <c r="C127" s="11" t="s">
        <v>4</v>
      </c>
      <c r="D127" s="1">
        <v>791.94399999999996</v>
      </c>
      <c r="E127" s="1">
        <v>432.59100000000001</v>
      </c>
      <c r="F127" s="1">
        <v>636.74699999999996</v>
      </c>
      <c r="G127" s="1">
        <v>42.48</v>
      </c>
      <c r="H127" s="1">
        <v>0</v>
      </c>
      <c r="I127" s="1">
        <v>1451.9760000000001</v>
      </c>
      <c r="J127" s="1">
        <v>999.96199999999999</v>
      </c>
      <c r="K127" s="1">
        <v>419.43799999999999</v>
      </c>
      <c r="L127" s="1">
        <v>1471.165</v>
      </c>
      <c r="M127" s="1">
        <v>1305.68</v>
      </c>
      <c r="N127" s="1">
        <v>3156.1170000000002</v>
      </c>
      <c r="O127" s="1">
        <v>2294.3890000000001</v>
      </c>
      <c r="P127" s="1">
        <f t="shared" si="3"/>
        <v>13002.489000000001</v>
      </c>
      <c r="R127" s="2"/>
      <c r="T127" s="8"/>
      <c r="U127" s="8"/>
      <c r="V127" s="8"/>
      <c r="W127" s="8"/>
      <c r="X127" s="8"/>
    </row>
    <row r="128" spans="2:24" x14ac:dyDescent="0.25">
      <c r="B128" s="11"/>
      <c r="C128" s="11" t="s">
        <v>5</v>
      </c>
      <c r="D128" s="1">
        <v>230.93600000000001</v>
      </c>
      <c r="E128" s="1">
        <v>0</v>
      </c>
      <c r="F128" s="1">
        <v>89.998999999999995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f t="shared" si="3"/>
        <v>320.935</v>
      </c>
      <c r="R128" s="2"/>
      <c r="T128" s="8"/>
      <c r="U128" s="8"/>
      <c r="V128" s="8"/>
      <c r="W128" s="8"/>
      <c r="X128" s="8"/>
    </row>
    <row r="129" spans="2:24" x14ac:dyDescent="0.25">
      <c r="B129" s="11"/>
      <c r="C129" s="11" t="s">
        <v>6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293.54000000000002</v>
      </c>
      <c r="J129" s="1">
        <v>44.835999999999999</v>
      </c>
      <c r="K129" s="1">
        <v>29.67</v>
      </c>
      <c r="L129" s="1">
        <v>68.241</v>
      </c>
      <c r="M129" s="1">
        <v>684.43899999999996</v>
      </c>
      <c r="N129" s="1">
        <v>785.79600000000005</v>
      </c>
      <c r="O129" s="1">
        <v>289.45299999999997</v>
      </c>
      <c r="P129" s="1">
        <f t="shared" si="3"/>
        <v>2195.9750000000004</v>
      </c>
      <c r="R129" s="2"/>
      <c r="T129" s="8"/>
      <c r="U129" s="8"/>
      <c r="V129" s="8"/>
      <c r="W129" s="8"/>
      <c r="X129" s="8"/>
    </row>
    <row r="130" spans="2:24" x14ac:dyDescent="0.25">
      <c r="B130" s="11"/>
      <c r="C130" s="11" t="s">
        <v>7</v>
      </c>
      <c r="D130" s="1">
        <v>44.433</v>
      </c>
      <c r="E130" s="1">
        <v>0</v>
      </c>
      <c r="F130" s="1">
        <v>0</v>
      </c>
      <c r="G130" s="1">
        <v>0</v>
      </c>
      <c r="H130" s="1">
        <v>7.5</v>
      </c>
      <c r="I130" s="1">
        <v>1294.8630000000001</v>
      </c>
      <c r="J130" s="1">
        <v>767.04300000000001</v>
      </c>
      <c r="K130" s="1">
        <v>515.49900000000002</v>
      </c>
      <c r="L130" s="1">
        <v>208.541</v>
      </c>
      <c r="M130" s="1">
        <v>26.698</v>
      </c>
      <c r="N130" s="1">
        <v>0</v>
      </c>
      <c r="O130" s="1">
        <v>0</v>
      </c>
      <c r="P130" s="1">
        <f t="shared" si="3"/>
        <v>2864.5769999999998</v>
      </c>
      <c r="R130" s="2"/>
      <c r="T130" s="8"/>
      <c r="U130" s="8"/>
      <c r="V130" s="8"/>
      <c r="W130" s="8"/>
      <c r="X130" s="8"/>
    </row>
    <row r="131" spans="2:24" x14ac:dyDescent="0.25">
      <c r="B131" s="11"/>
      <c r="C131" s="11" t="s">
        <v>8</v>
      </c>
      <c r="D131" s="1">
        <v>45.42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0</v>
      </c>
      <c r="O131" s="1">
        <v>0</v>
      </c>
      <c r="P131" s="1">
        <f t="shared" si="3"/>
        <v>45.42</v>
      </c>
      <c r="R131" s="2"/>
      <c r="T131" s="8"/>
      <c r="U131" s="8"/>
      <c r="V131" s="8"/>
      <c r="W131" s="8"/>
      <c r="X131" s="8"/>
    </row>
    <row r="132" spans="2:24" x14ac:dyDescent="0.25">
      <c r="B132" s="11"/>
      <c r="C132" s="11" t="s">
        <v>9</v>
      </c>
      <c r="D132" s="1">
        <v>15618.583000000001</v>
      </c>
      <c r="E132" s="1">
        <v>12075.087</v>
      </c>
      <c r="F132" s="1">
        <v>7716.1329999999998</v>
      </c>
      <c r="G132" s="1">
        <v>1578.15</v>
      </c>
      <c r="H132" s="1">
        <v>2681.134</v>
      </c>
      <c r="I132" s="1">
        <v>4883.2219999999998</v>
      </c>
      <c r="J132" s="1">
        <v>1645.96</v>
      </c>
      <c r="K132" s="1">
        <v>2153.6109999999999</v>
      </c>
      <c r="L132" s="1">
        <v>6647.4560000000001</v>
      </c>
      <c r="M132" s="1">
        <v>9037.3179999999993</v>
      </c>
      <c r="N132" s="1">
        <v>9846.5159999999996</v>
      </c>
      <c r="O132" s="1">
        <v>11973.275</v>
      </c>
      <c r="P132" s="1">
        <f t="shared" si="3"/>
        <v>85856.444999999992</v>
      </c>
      <c r="R132" s="2"/>
      <c r="T132" s="8"/>
      <c r="U132" s="8"/>
      <c r="V132" s="8"/>
      <c r="W132" s="8"/>
      <c r="X132" s="8"/>
    </row>
    <row r="133" spans="2:24" x14ac:dyDescent="0.25">
      <c r="B133" s="11"/>
      <c r="C133" s="11" t="s">
        <v>20</v>
      </c>
      <c r="D133" s="1">
        <v>0</v>
      </c>
      <c r="E133" s="1">
        <v>0</v>
      </c>
      <c r="F133" s="1">
        <v>0</v>
      </c>
      <c r="G133" s="1">
        <v>0</v>
      </c>
      <c r="H133" s="1">
        <v>5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f t="shared" si="3"/>
        <v>5</v>
      </c>
      <c r="T133" s="8"/>
      <c r="U133" s="8"/>
      <c r="V133" s="8"/>
      <c r="W133" s="8"/>
      <c r="X133" s="8"/>
    </row>
    <row r="134" spans="2:24" x14ac:dyDescent="0.25">
      <c r="B134" s="19" t="s">
        <v>41</v>
      </c>
      <c r="C134" s="20"/>
      <c r="D134" s="6">
        <v>16731.315999999999</v>
      </c>
      <c r="E134" s="6">
        <v>12507.678</v>
      </c>
      <c r="F134" s="6">
        <v>8442.8790000000008</v>
      </c>
      <c r="G134" s="6">
        <v>1620.63</v>
      </c>
      <c r="H134" s="6">
        <v>2693.634</v>
      </c>
      <c r="I134" s="6">
        <v>7923.6009999999997</v>
      </c>
      <c r="J134" s="6">
        <v>3457.8009999999999</v>
      </c>
      <c r="K134" s="6">
        <v>3118.2179999999998</v>
      </c>
      <c r="L134" s="6">
        <v>8395.4030000000002</v>
      </c>
      <c r="M134" s="6">
        <v>11054.135</v>
      </c>
      <c r="N134" s="6">
        <v>13788.429</v>
      </c>
      <c r="O134" s="6">
        <v>14557.117</v>
      </c>
      <c r="P134" s="6">
        <f t="shared" ref="P134:P158" si="4">SUM(D134:O134)</f>
        <v>104290.841</v>
      </c>
      <c r="T134" s="8"/>
      <c r="U134" s="8"/>
      <c r="V134" s="8"/>
      <c r="W134" s="8"/>
      <c r="X134" s="8"/>
    </row>
    <row r="135" spans="2:24" x14ac:dyDescent="0.25">
      <c r="B135" s="11" t="s">
        <v>25</v>
      </c>
      <c r="C135" s="11" t="s">
        <v>2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146.52000000000001</v>
      </c>
      <c r="K135" s="1">
        <v>178.453</v>
      </c>
      <c r="L135" s="1">
        <v>151.375</v>
      </c>
      <c r="M135" s="1">
        <v>0</v>
      </c>
      <c r="N135" s="1">
        <v>0</v>
      </c>
      <c r="O135" s="1">
        <v>0</v>
      </c>
      <c r="P135" s="1">
        <f t="shared" si="4"/>
        <v>476.34800000000001</v>
      </c>
      <c r="T135" s="8"/>
      <c r="U135" s="8"/>
      <c r="V135" s="8"/>
      <c r="W135" s="8"/>
      <c r="X135" s="8"/>
    </row>
    <row r="136" spans="2:24" x14ac:dyDescent="0.25">
      <c r="B136" s="11"/>
      <c r="C136" s="11" t="s">
        <v>3</v>
      </c>
      <c r="D136" s="1">
        <v>0</v>
      </c>
      <c r="E136" s="1">
        <v>0</v>
      </c>
      <c r="F136" s="1">
        <v>372.26100000000002</v>
      </c>
      <c r="G136" s="1">
        <v>0</v>
      </c>
      <c r="H136" s="1">
        <v>967.55200000000002</v>
      </c>
      <c r="I136" s="1">
        <v>720.45899999999995</v>
      </c>
      <c r="J136" s="1">
        <v>1443.0740000000001</v>
      </c>
      <c r="K136" s="1">
        <v>1161.6600000000001</v>
      </c>
      <c r="L136" s="1">
        <v>2133.8150000000001</v>
      </c>
      <c r="M136" s="1">
        <v>4437.0789999999997</v>
      </c>
      <c r="N136" s="1">
        <v>304.23700000000002</v>
      </c>
      <c r="O136" s="1">
        <v>44.720999999999997</v>
      </c>
      <c r="P136" s="1">
        <f t="shared" si="4"/>
        <v>11584.857999999998</v>
      </c>
      <c r="T136" s="8"/>
      <c r="U136" s="8"/>
      <c r="V136" s="8"/>
      <c r="W136" s="8"/>
      <c r="X136" s="8"/>
    </row>
    <row r="137" spans="2:24" x14ac:dyDescent="0.25">
      <c r="B137" s="11"/>
      <c r="C137" s="11" t="s">
        <v>4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362.26600000000002</v>
      </c>
      <c r="J137" s="1">
        <v>1199.3869999999999</v>
      </c>
      <c r="K137" s="1">
        <v>1156.079</v>
      </c>
      <c r="L137" s="1">
        <v>509.63299999999998</v>
      </c>
      <c r="M137" s="1">
        <v>0</v>
      </c>
      <c r="N137" s="1">
        <v>0</v>
      </c>
      <c r="O137" s="1">
        <v>0</v>
      </c>
      <c r="P137" s="1">
        <f t="shared" si="4"/>
        <v>3227.3649999999998</v>
      </c>
      <c r="T137" s="8"/>
      <c r="U137" s="8"/>
      <c r="V137" s="8"/>
      <c r="W137" s="8"/>
      <c r="X137" s="8"/>
    </row>
    <row r="138" spans="2:24" x14ac:dyDescent="0.25">
      <c r="B138" s="11"/>
      <c r="C138" s="11" t="s">
        <v>17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368.19499999999999</v>
      </c>
      <c r="K138" s="1">
        <v>1256.7670000000001</v>
      </c>
      <c r="L138" s="1">
        <v>353.18799999999999</v>
      </c>
      <c r="M138" s="1">
        <v>0</v>
      </c>
      <c r="N138" s="1">
        <v>601.85599999999999</v>
      </c>
      <c r="O138" s="1">
        <v>42.673000000000002</v>
      </c>
      <c r="P138" s="1">
        <f t="shared" si="4"/>
        <v>2622.6790000000001</v>
      </c>
      <c r="T138" s="8"/>
      <c r="U138" s="8"/>
      <c r="V138" s="8"/>
      <c r="W138" s="8"/>
      <c r="X138" s="8"/>
    </row>
    <row r="139" spans="2:24" x14ac:dyDescent="0.25">
      <c r="B139" s="11"/>
      <c r="C139" s="11" t="s">
        <v>12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320.73399999999998</v>
      </c>
      <c r="K139" s="1">
        <v>389.755</v>
      </c>
      <c r="L139" s="1">
        <v>89.457999999999998</v>
      </c>
      <c r="M139" s="1">
        <v>0</v>
      </c>
      <c r="N139" s="1">
        <v>0</v>
      </c>
      <c r="O139" s="1">
        <v>0</v>
      </c>
      <c r="P139" s="1">
        <f t="shared" si="4"/>
        <v>799.947</v>
      </c>
      <c r="T139" s="8"/>
      <c r="U139" s="8"/>
      <c r="V139" s="8"/>
      <c r="W139" s="8"/>
      <c r="X139" s="8"/>
    </row>
    <row r="140" spans="2:24" x14ac:dyDescent="0.25">
      <c r="B140" s="11"/>
      <c r="C140" s="11" t="s">
        <v>5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43.613</v>
      </c>
      <c r="O140" s="1">
        <v>0</v>
      </c>
      <c r="P140" s="1">
        <f t="shared" si="4"/>
        <v>43.613</v>
      </c>
      <c r="T140" s="8"/>
      <c r="U140" s="8"/>
      <c r="V140" s="8"/>
      <c r="W140" s="8"/>
      <c r="X140" s="8"/>
    </row>
    <row r="141" spans="2:24" x14ac:dyDescent="0.25">
      <c r="B141" s="11"/>
      <c r="C141" s="11" t="s">
        <v>13</v>
      </c>
      <c r="D141" s="1">
        <v>2503.9470000000001</v>
      </c>
      <c r="E141" s="1">
        <v>0</v>
      </c>
      <c r="F141" s="1">
        <v>398.351</v>
      </c>
      <c r="G141" s="1">
        <v>2986.252</v>
      </c>
      <c r="H141" s="1">
        <v>2390.0210000000002</v>
      </c>
      <c r="I141" s="1">
        <v>4641.0110000000004</v>
      </c>
      <c r="J141" s="1">
        <v>4365.4650000000001</v>
      </c>
      <c r="K141" s="1">
        <v>6771.058</v>
      </c>
      <c r="L141" s="1">
        <v>4640.0129999999999</v>
      </c>
      <c r="M141" s="1">
        <v>3633.8939999999998</v>
      </c>
      <c r="N141" s="1">
        <v>4524.5540000000001</v>
      </c>
      <c r="O141" s="1">
        <v>4286.2110000000002</v>
      </c>
      <c r="P141" s="1">
        <f t="shared" si="4"/>
        <v>41140.777000000002</v>
      </c>
      <c r="T141" s="8"/>
      <c r="U141" s="8"/>
      <c r="V141" s="8"/>
      <c r="W141" s="8"/>
      <c r="X141" s="8"/>
    </row>
    <row r="142" spans="2:24" x14ac:dyDescent="0.25">
      <c r="B142" s="11"/>
      <c r="C142" s="11" t="s">
        <v>23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44.838000000000001</v>
      </c>
      <c r="J142" s="1">
        <v>609.60599999999999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f t="shared" si="4"/>
        <v>654.44399999999996</v>
      </c>
      <c r="T142" s="8"/>
      <c r="U142" s="8"/>
      <c r="V142" s="8"/>
      <c r="W142" s="8"/>
      <c r="X142" s="8"/>
    </row>
    <row r="143" spans="2:24" x14ac:dyDescent="0.25">
      <c r="B143" s="11"/>
      <c r="C143" s="11" t="s">
        <v>19</v>
      </c>
      <c r="D143" s="1">
        <v>1145.6369999999999</v>
      </c>
      <c r="E143" s="1">
        <v>586.03099999999995</v>
      </c>
      <c r="F143" s="1">
        <v>0</v>
      </c>
      <c r="G143" s="1">
        <v>0</v>
      </c>
      <c r="H143" s="1">
        <v>0</v>
      </c>
      <c r="I143" s="1">
        <v>116.673</v>
      </c>
      <c r="J143" s="1">
        <v>0</v>
      </c>
      <c r="K143" s="1">
        <v>0</v>
      </c>
      <c r="L143" s="1">
        <v>0</v>
      </c>
      <c r="M143" s="1">
        <v>0</v>
      </c>
      <c r="N143" s="1">
        <v>222.95099999999999</v>
      </c>
      <c r="O143" s="1">
        <v>59.143000000000001</v>
      </c>
      <c r="P143" s="1">
        <f t="shared" si="4"/>
        <v>2130.4349999999999</v>
      </c>
      <c r="T143" s="8"/>
      <c r="U143" s="8"/>
      <c r="V143" s="8"/>
      <c r="W143" s="8"/>
      <c r="X143" s="8"/>
    </row>
    <row r="144" spans="2:24" x14ac:dyDescent="0.25">
      <c r="B144" s="11"/>
      <c r="C144" s="11" t="s">
        <v>6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116.146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f t="shared" si="4"/>
        <v>116.146</v>
      </c>
      <c r="T144" s="8"/>
      <c r="U144" s="8"/>
      <c r="V144" s="8"/>
      <c r="W144" s="8"/>
      <c r="X144" s="8"/>
    </row>
    <row r="145" spans="2:24" x14ac:dyDescent="0.25">
      <c r="B145" s="11"/>
      <c r="C145" s="11" t="s">
        <v>7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117.971</v>
      </c>
      <c r="J145" s="1">
        <v>1561.3869999999999</v>
      </c>
      <c r="K145" s="1">
        <v>755.62400000000002</v>
      </c>
      <c r="L145" s="1">
        <v>46.859000000000002</v>
      </c>
      <c r="M145" s="1">
        <v>313.66199999999998</v>
      </c>
      <c r="N145" s="1">
        <v>0</v>
      </c>
      <c r="O145" s="1">
        <v>0</v>
      </c>
      <c r="P145" s="1">
        <f t="shared" si="4"/>
        <v>2795.5029999999997</v>
      </c>
      <c r="T145" s="8"/>
      <c r="U145" s="8"/>
      <c r="V145" s="8"/>
      <c r="W145" s="8"/>
      <c r="X145" s="8"/>
    </row>
    <row r="146" spans="2:24" x14ac:dyDescent="0.25">
      <c r="B146" s="11"/>
      <c r="C146" s="11" t="s">
        <v>8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119.181</v>
      </c>
      <c r="J146" s="1">
        <v>237.762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f t="shared" si="4"/>
        <v>356.94299999999998</v>
      </c>
      <c r="T146" s="8"/>
      <c r="U146" s="8"/>
      <c r="V146" s="8"/>
      <c r="W146" s="8"/>
      <c r="X146" s="8"/>
    </row>
    <row r="147" spans="2:24" x14ac:dyDescent="0.25">
      <c r="B147" s="11"/>
      <c r="C147" s="11" t="s">
        <v>22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1048.8979999999999</v>
      </c>
      <c r="J147" s="1">
        <v>3354.4839999999999</v>
      </c>
      <c r="K147" s="1">
        <v>1325.31</v>
      </c>
      <c r="L147" s="1">
        <v>2280.0500000000002</v>
      </c>
      <c r="M147" s="1">
        <v>2400.0700000000002</v>
      </c>
      <c r="N147" s="1">
        <v>1412.615</v>
      </c>
      <c r="O147" s="1">
        <v>1567.2370000000001</v>
      </c>
      <c r="P147" s="1">
        <f t="shared" si="4"/>
        <v>13388.664000000001</v>
      </c>
      <c r="T147" s="8"/>
      <c r="U147" s="8"/>
      <c r="V147" s="8"/>
      <c r="W147" s="8"/>
      <c r="X147" s="8"/>
    </row>
    <row r="148" spans="2:24" x14ac:dyDescent="0.25">
      <c r="B148" s="11"/>
      <c r="C148" s="11" t="s">
        <v>14</v>
      </c>
      <c r="D148" s="1">
        <v>3335.7950000000001</v>
      </c>
      <c r="E148" s="1">
        <v>3110.15</v>
      </c>
      <c r="F148" s="1">
        <v>1107.202</v>
      </c>
      <c r="G148" s="1">
        <v>612.87300000000005</v>
      </c>
      <c r="H148" s="1">
        <v>476.94</v>
      </c>
      <c r="I148" s="1">
        <v>2022.3430000000001</v>
      </c>
      <c r="J148" s="1">
        <v>3578.1320000000001</v>
      </c>
      <c r="K148" s="1">
        <v>2997.8850000000002</v>
      </c>
      <c r="L148" s="1">
        <v>4375.3180000000002</v>
      </c>
      <c r="M148" s="1">
        <v>4273.6509999999998</v>
      </c>
      <c r="N148" s="1">
        <v>4262.0119999999997</v>
      </c>
      <c r="O148" s="1">
        <v>5796.2889999999998</v>
      </c>
      <c r="P148" s="1">
        <f t="shared" si="4"/>
        <v>35948.589999999997</v>
      </c>
      <c r="T148" s="8"/>
      <c r="U148" s="8"/>
      <c r="V148" s="8"/>
      <c r="W148" s="8"/>
      <c r="X148" s="8"/>
    </row>
    <row r="149" spans="2:24" x14ac:dyDescent="0.25">
      <c r="B149" s="11"/>
      <c r="C149" s="11" t="s">
        <v>9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145.404</v>
      </c>
      <c r="K149" s="1">
        <v>57.938000000000002</v>
      </c>
      <c r="L149" s="1">
        <v>0</v>
      </c>
      <c r="M149" s="1">
        <v>0</v>
      </c>
      <c r="N149" s="1">
        <v>0</v>
      </c>
      <c r="O149" s="1">
        <v>0</v>
      </c>
      <c r="P149" s="1">
        <f t="shared" si="4"/>
        <v>203.34199999999998</v>
      </c>
      <c r="T149" s="8"/>
      <c r="U149" s="8"/>
      <c r="V149" s="8"/>
      <c r="W149" s="8"/>
      <c r="X149" s="8"/>
    </row>
    <row r="150" spans="2:24" x14ac:dyDescent="0.25">
      <c r="B150" s="11"/>
      <c r="C150" s="11" t="s">
        <v>25</v>
      </c>
      <c r="D150" s="1">
        <v>425.89600000000002</v>
      </c>
      <c r="E150" s="1">
        <v>764.72699999999998</v>
      </c>
      <c r="F150" s="1">
        <v>709.61300000000006</v>
      </c>
      <c r="G150" s="1">
        <v>235.405</v>
      </c>
      <c r="H150" s="1">
        <v>227.24799999999999</v>
      </c>
      <c r="I150" s="1">
        <v>22</v>
      </c>
      <c r="J150" s="1">
        <v>0</v>
      </c>
      <c r="K150" s="1">
        <v>0</v>
      </c>
      <c r="L150" s="1">
        <v>85.44</v>
      </c>
      <c r="M150" s="1">
        <v>0</v>
      </c>
      <c r="N150" s="1">
        <v>0</v>
      </c>
      <c r="O150" s="1">
        <v>123.09399999999999</v>
      </c>
      <c r="P150" s="1">
        <f t="shared" si="4"/>
        <v>2593.4230000000002</v>
      </c>
      <c r="T150" s="8"/>
      <c r="U150" s="8"/>
      <c r="V150" s="8"/>
      <c r="W150" s="8"/>
      <c r="X150" s="8"/>
    </row>
    <row r="151" spans="2:24" x14ac:dyDescent="0.25">
      <c r="B151" s="11"/>
      <c r="C151" s="11" t="s">
        <v>26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164.833</v>
      </c>
      <c r="M151" s="1">
        <v>0</v>
      </c>
      <c r="N151" s="1">
        <v>0</v>
      </c>
      <c r="O151" s="1">
        <v>0</v>
      </c>
      <c r="P151" s="1">
        <f t="shared" si="4"/>
        <v>164.833</v>
      </c>
      <c r="T151" s="8"/>
      <c r="U151" s="8"/>
      <c r="V151" s="8"/>
      <c r="W151" s="8"/>
      <c r="X151" s="8"/>
    </row>
    <row r="152" spans="2:24" x14ac:dyDescent="0.25">
      <c r="B152" s="11"/>
      <c r="C152" s="11" t="s">
        <v>20</v>
      </c>
      <c r="D152" s="1">
        <v>23616.298999999999</v>
      </c>
      <c r="E152" s="1">
        <v>20793.656999999999</v>
      </c>
      <c r="F152" s="1">
        <v>16154.316000000001</v>
      </c>
      <c r="G152" s="1">
        <v>4995.2870000000003</v>
      </c>
      <c r="H152" s="1">
        <v>14175.950999999999</v>
      </c>
      <c r="I152" s="1">
        <v>15835.02</v>
      </c>
      <c r="J152" s="1">
        <v>26876.817999999999</v>
      </c>
      <c r="K152" s="1">
        <v>16660.719000000001</v>
      </c>
      <c r="L152" s="1">
        <v>20687.081999999999</v>
      </c>
      <c r="M152" s="1">
        <v>26393.303</v>
      </c>
      <c r="N152" s="1">
        <v>30659.08</v>
      </c>
      <c r="O152" s="1">
        <v>19344.378000000001</v>
      </c>
      <c r="P152" s="1">
        <f t="shared" si="4"/>
        <v>236191.91</v>
      </c>
      <c r="T152" s="8"/>
      <c r="U152" s="8"/>
      <c r="V152" s="8"/>
      <c r="W152" s="8"/>
      <c r="X152" s="8"/>
    </row>
    <row r="153" spans="2:24" x14ac:dyDescent="0.25">
      <c r="B153" s="11"/>
      <c r="C153" s="11" t="s">
        <v>21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88.697000000000003</v>
      </c>
      <c r="L153" s="1">
        <v>0</v>
      </c>
      <c r="M153" s="1">
        <v>421.45699999999999</v>
      </c>
      <c r="N153" s="1">
        <v>168.08600000000001</v>
      </c>
      <c r="O153" s="1">
        <v>0</v>
      </c>
      <c r="P153" s="1">
        <f t="shared" si="4"/>
        <v>678.24</v>
      </c>
      <c r="T153" s="8"/>
      <c r="U153" s="8"/>
      <c r="V153" s="8"/>
      <c r="W153" s="8"/>
      <c r="X153" s="8"/>
    </row>
    <row r="154" spans="2:24" x14ac:dyDescent="0.25">
      <c r="B154" s="19" t="s">
        <v>52</v>
      </c>
      <c r="C154" s="20"/>
      <c r="D154" s="6">
        <v>31027.574000000001</v>
      </c>
      <c r="E154" s="6">
        <v>25254.564999999999</v>
      </c>
      <c r="F154" s="6">
        <v>18741.742999999999</v>
      </c>
      <c r="G154" s="6">
        <v>8829.8169999999991</v>
      </c>
      <c r="H154" s="6">
        <v>18237.712</v>
      </c>
      <c r="I154" s="6">
        <v>25166.806</v>
      </c>
      <c r="J154" s="6">
        <v>44206.968000000001</v>
      </c>
      <c r="K154" s="6">
        <v>32799.945</v>
      </c>
      <c r="L154" s="6">
        <v>35517.063999999998</v>
      </c>
      <c r="M154" s="6">
        <v>41873.116000000002</v>
      </c>
      <c r="N154" s="6">
        <v>42199.004000000001</v>
      </c>
      <c r="O154" s="6">
        <v>31263.745999999999</v>
      </c>
      <c r="P154" s="6">
        <f t="shared" si="4"/>
        <v>355118.06</v>
      </c>
      <c r="T154" s="8"/>
      <c r="U154" s="8"/>
      <c r="V154" s="8"/>
      <c r="W154" s="8"/>
      <c r="X154" s="8"/>
    </row>
    <row r="155" spans="2:24" x14ac:dyDescent="0.25">
      <c r="B155" s="11" t="s">
        <v>10</v>
      </c>
      <c r="C155" s="11" t="s">
        <v>3</v>
      </c>
      <c r="D155" s="1">
        <v>6145.2969999999996</v>
      </c>
      <c r="E155" s="1">
        <v>971.59699999999998</v>
      </c>
      <c r="F155" s="1">
        <v>44.555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45.738</v>
      </c>
      <c r="M155" s="1">
        <v>3750.3139999999999</v>
      </c>
      <c r="N155" s="1">
        <v>3012.2089999999998</v>
      </c>
      <c r="O155" s="1">
        <v>1851.1130000000001</v>
      </c>
      <c r="P155" s="1">
        <f t="shared" si="4"/>
        <v>15820.822999999999</v>
      </c>
      <c r="T155" s="8"/>
      <c r="U155" s="8"/>
      <c r="V155" s="8"/>
      <c r="W155" s="8"/>
      <c r="X155" s="8"/>
    </row>
    <row r="156" spans="2:24" x14ac:dyDescent="0.25">
      <c r="B156" s="11"/>
      <c r="C156" s="11" t="s">
        <v>25</v>
      </c>
      <c r="D156" s="1">
        <v>0</v>
      </c>
      <c r="E156" s="1">
        <v>0</v>
      </c>
      <c r="F156" s="1">
        <v>32.840000000000003</v>
      </c>
      <c r="G156" s="1">
        <v>1.65</v>
      </c>
      <c r="H156" s="1">
        <v>0.5</v>
      </c>
      <c r="I156" s="1">
        <v>1.1200000000000001</v>
      </c>
      <c r="J156" s="1">
        <v>0.7</v>
      </c>
      <c r="K156" s="1">
        <v>0.45</v>
      </c>
      <c r="L156" s="1">
        <v>0</v>
      </c>
      <c r="M156" s="1">
        <v>0</v>
      </c>
      <c r="N156" s="1">
        <v>0</v>
      </c>
      <c r="O156" s="1">
        <v>0</v>
      </c>
      <c r="P156" s="1">
        <f t="shared" si="4"/>
        <v>37.260000000000005</v>
      </c>
      <c r="T156" s="8"/>
      <c r="U156" s="8"/>
      <c r="V156" s="8"/>
      <c r="W156" s="8"/>
      <c r="X156" s="8"/>
    </row>
    <row r="157" spans="2:24" x14ac:dyDescent="0.25">
      <c r="B157" s="11"/>
      <c r="C157" s="11" t="s">
        <v>10</v>
      </c>
      <c r="D157" s="1">
        <v>11811.321</v>
      </c>
      <c r="E157" s="1">
        <v>6092.8670000000002</v>
      </c>
      <c r="F157" s="1">
        <v>1488.7819999999999</v>
      </c>
      <c r="G157" s="1">
        <v>244.26300000000001</v>
      </c>
      <c r="H157" s="1">
        <v>0</v>
      </c>
      <c r="I157" s="1">
        <v>574.96100000000001</v>
      </c>
      <c r="J157" s="1">
        <v>134.01599999999999</v>
      </c>
      <c r="K157" s="1">
        <v>0</v>
      </c>
      <c r="L157" s="1">
        <v>625.71500000000003</v>
      </c>
      <c r="M157" s="1">
        <v>8494.6929999999993</v>
      </c>
      <c r="N157" s="1">
        <v>12193.186</v>
      </c>
      <c r="O157" s="1">
        <v>12217.17</v>
      </c>
      <c r="P157" s="1">
        <f t="shared" si="4"/>
        <v>53876.973999999995</v>
      </c>
      <c r="V157" s="8"/>
      <c r="W157" s="8"/>
      <c r="X157" s="8"/>
    </row>
    <row r="158" spans="2:24" x14ac:dyDescent="0.25">
      <c r="B158" s="11"/>
      <c r="C158" s="11" t="s">
        <v>20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795.54200000000003</v>
      </c>
      <c r="N158" s="1">
        <v>102.01300000000001</v>
      </c>
      <c r="O158" s="1">
        <v>181.346</v>
      </c>
      <c r="P158" s="1">
        <f t="shared" si="4"/>
        <v>1078.9010000000001</v>
      </c>
      <c r="T158" s="8"/>
      <c r="U158" s="8"/>
      <c r="V158" s="8"/>
      <c r="W158" s="8"/>
      <c r="X158" s="8"/>
    </row>
    <row r="159" spans="2:24" x14ac:dyDescent="0.25">
      <c r="B159" s="19" t="s">
        <v>33</v>
      </c>
      <c r="C159" s="20"/>
      <c r="D159" s="6">
        <v>17956.617999999999</v>
      </c>
      <c r="E159" s="6">
        <v>7064.4639999999999</v>
      </c>
      <c r="F159" s="6">
        <v>1566.1769999999999</v>
      </c>
      <c r="G159" s="6">
        <v>245.91300000000001</v>
      </c>
      <c r="H159" s="6">
        <v>0.5</v>
      </c>
      <c r="I159" s="6">
        <v>576.08100000000002</v>
      </c>
      <c r="J159" s="6">
        <v>134.71600000000001</v>
      </c>
      <c r="K159" s="6">
        <v>0.45</v>
      </c>
      <c r="L159" s="6">
        <v>671.45299999999997</v>
      </c>
      <c r="M159" s="6">
        <v>13040.549000000001</v>
      </c>
      <c r="N159" s="6">
        <v>15307.407999999999</v>
      </c>
      <c r="O159" s="6">
        <v>14249.629000000001</v>
      </c>
      <c r="P159" s="6">
        <f t="shared" ref="P159:P190" si="5">SUM(D159:O159)</f>
        <v>70813.957999999999</v>
      </c>
      <c r="T159" s="8"/>
      <c r="U159" s="8"/>
      <c r="V159" s="8"/>
      <c r="W159" s="8"/>
      <c r="X159" s="8"/>
    </row>
    <row r="160" spans="2:24" x14ac:dyDescent="0.25">
      <c r="B160" s="11" t="s">
        <v>20</v>
      </c>
      <c r="C160" s="11" t="s">
        <v>3</v>
      </c>
      <c r="D160" s="1">
        <v>0</v>
      </c>
      <c r="E160" s="1">
        <v>0</v>
      </c>
      <c r="F160" s="1">
        <v>1003.477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f t="shared" si="5"/>
        <v>1003.477</v>
      </c>
    </row>
    <row r="161" spans="2:16" x14ac:dyDescent="0.25">
      <c r="B161" s="11"/>
      <c r="C161" s="11" t="s">
        <v>4</v>
      </c>
      <c r="D161" s="1">
        <v>0</v>
      </c>
      <c r="E161" s="1">
        <v>0</v>
      </c>
      <c r="F161" s="1">
        <v>0</v>
      </c>
      <c r="G161" s="1">
        <v>0</v>
      </c>
      <c r="H161" s="1">
        <v>59.706000000000003</v>
      </c>
      <c r="I161" s="1">
        <v>0</v>
      </c>
      <c r="J161" s="1">
        <v>41.706000000000003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f t="shared" si="5"/>
        <v>101.41200000000001</v>
      </c>
    </row>
    <row r="162" spans="2:16" x14ac:dyDescent="0.25">
      <c r="B162" s="11"/>
      <c r="C162" s="11" t="s">
        <v>17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59.543999999999997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f t="shared" si="5"/>
        <v>59.543999999999997</v>
      </c>
    </row>
    <row r="163" spans="2:16" x14ac:dyDescent="0.25">
      <c r="B163" s="11"/>
      <c r="C163" s="11" t="s">
        <v>12</v>
      </c>
      <c r="D163" s="1">
        <v>0</v>
      </c>
      <c r="E163" s="1">
        <v>0</v>
      </c>
      <c r="F163" s="1">
        <v>125.247</v>
      </c>
      <c r="G163" s="1">
        <v>41.185000000000002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f t="shared" si="5"/>
        <v>166.43200000000002</v>
      </c>
    </row>
    <row r="164" spans="2:16" x14ac:dyDescent="0.25">
      <c r="B164" s="11"/>
      <c r="C164" s="11" t="s">
        <v>15</v>
      </c>
      <c r="D164" s="1">
        <v>0</v>
      </c>
      <c r="E164" s="1">
        <v>0</v>
      </c>
      <c r="F164" s="1">
        <v>0</v>
      </c>
      <c r="G164" s="1">
        <v>3130.9140000000002</v>
      </c>
      <c r="H164" s="1">
        <v>8182.701</v>
      </c>
      <c r="I164" s="1">
        <v>3031.8490000000002</v>
      </c>
      <c r="J164" s="1">
        <v>8470.7790000000005</v>
      </c>
      <c r="K164" s="1">
        <v>3509.3589999999999</v>
      </c>
      <c r="L164" s="1">
        <v>3542.4279999999999</v>
      </c>
      <c r="M164" s="1">
        <v>4145.0820000000003</v>
      </c>
      <c r="N164" s="1">
        <v>710.34299999999996</v>
      </c>
      <c r="O164" s="1">
        <v>1698.634</v>
      </c>
      <c r="P164" s="1">
        <f t="shared" si="5"/>
        <v>36422.089</v>
      </c>
    </row>
    <row r="165" spans="2:16" x14ac:dyDescent="0.25">
      <c r="B165" s="11"/>
      <c r="C165" s="11" t="s">
        <v>13</v>
      </c>
      <c r="D165" s="1">
        <v>25186.307000000001</v>
      </c>
      <c r="E165" s="1">
        <v>25809.383999999998</v>
      </c>
      <c r="F165" s="1">
        <v>37770.656000000003</v>
      </c>
      <c r="G165" s="1">
        <v>17948.135999999999</v>
      </c>
      <c r="H165" s="1">
        <v>16713.392</v>
      </c>
      <c r="I165" s="1">
        <v>14284.465</v>
      </c>
      <c r="J165" s="1">
        <v>11066.78</v>
      </c>
      <c r="K165" s="1">
        <v>8662.4590000000007</v>
      </c>
      <c r="L165" s="1">
        <v>6571.4210000000003</v>
      </c>
      <c r="M165" s="1">
        <v>10115.044</v>
      </c>
      <c r="N165" s="1">
        <v>19807.098999999998</v>
      </c>
      <c r="O165" s="1">
        <v>20562.638999999999</v>
      </c>
      <c r="P165" s="1">
        <f t="shared" si="5"/>
        <v>214497.78199999998</v>
      </c>
    </row>
    <row r="166" spans="2:16" x14ac:dyDescent="0.25">
      <c r="B166" s="11"/>
      <c r="C166" s="11" t="s">
        <v>23</v>
      </c>
      <c r="D166" s="1">
        <v>4690.9889999999996</v>
      </c>
      <c r="E166" s="1">
        <v>3461.5430000000001</v>
      </c>
      <c r="F166" s="1">
        <v>3560.0529999999999</v>
      </c>
      <c r="G166" s="1">
        <v>3410.9079999999999</v>
      </c>
      <c r="H166" s="1">
        <v>4141.0169999999998</v>
      </c>
      <c r="I166" s="1">
        <v>6346.8140000000003</v>
      </c>
      <c r="J166" s="1">
        <v>2299.0970000000002</v>
      </c>
      <c r="K166" s="1">
        <v>1637.819</v>
      </c>
      <c r="L166" s="1">
        <v>5564.8580000000002</v>
      </c>
      <c r="M166" s="1">
        <v>6114.4440000000004</v>
      </c>
      <c r="N166" s="1">
        <v>3555.8560000000002</v>
      </c>
      <c r="O166" s="1">
        <v>6145.09</v>
      </c>
      <c r="P166" s="1">
        <f t="shared" si="5"/>
        <v>50928.487999999998</v>
      </c>
    </row>
    <row r="167" spans="2:16" x14ac:dyDescent="0.25">
      <c r="B167" s="11"/>
      <c r="C167" s="11" t="s">
        <v>18</v>
      </c>
      <c r="D167" s="1">
        <v>0</v>
      </c>
      <c r="E167" s="1">
        <v>0</v>
      </c>
      <c r="F167" s="1">
        <v>0</v>
      </c>
      <c r="G167" s="1">
        <v>715.971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f t="shared" si="5"/>
        <v>715.971</v>
      </c>
    </row>
    <row r="168" spans="2:16" x14ac:dyDescent="0.25">
      <c r="B168" s="11"/>
      <c r="C168" s="11" t="s">
        <v>19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43.665999999999997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f t="shared" si="5"/>
        <v>43.665999999999997</v>
      </c>
    </row>
    <row r="169" spans="2:16" x14ac:dyDescent="0.25">
      <c r="B169" s="11"/>
      <c r="C169" s="11" t="s">
        <v>6</v>
      </c>
      <c r="D169" s="1">
        <v>0</v>
      </c>
      <c r="E169" s="1">
        <v>0</v>
      </c>
      <c r="F169" s="1">
        <v>0</v>
      </c>
      <c r="G169" s="1">
        <v>30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f t="shared" si="5"/>
        <v>30</v>
      </c>
    </row>
    <row r="170" spans="2:16" x14ac:dyDescent="0.25">
      <c r="B170" s="11"/>
      <c r="C170" s="11" t="s">
        <v>7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14.972</v>
      </c>
      <c r="L170" s="1">
        <v>0</v>
      </c>
      <c r="M170" s="1">
        <v>0</v>
      </c>
      <c r="N170" s="1">
        <v>0</v>
      </c>
      <c r="O170" s="1">
        <v>0</v>
      </c>
      <c r="P170" s="1">
        <f t="shared" si="5"/>
        <v>14.972</v>
      </c>
    </row>
    <row r="171" spans="2:16" x14ac:dyDescent="0.25">
      <c r="B171" s="11"/>
      <c r="C171" s="11" t="s">
        <v>8</v>
      </c>
      <c r="D171" s="1">
        <v>0</v>
      </c>
      <c r="E171" s="1">
        <v>0</v>
      </c>
      <c r="F171" s="1">
        <v>0</v>
      </c>
      <c r="G171" s="1">
        <v>511.315</v>
      </c>
      <c r="H171" s="1">
        <v>206.84100000000001</v>
      </c>
      <c r="I171" s="1">
        <v>318.68400000000003</v>
      </c>
      <c r="J171" s="1">
        <v>1179.086</v>
      </c>
      <c r="K171" s="1">
        <v>1243.809</v>
      </c>
      <c r="L171" s="1">
        <v>0</v>
      </c>
      <c r="M171" s="1">
        <v>0</v>
      </c>
      <c r="N171" s="1">
        <v>0</v>
      </c>
      <c r="O171" s="1">
        <v>0</v>
      </c>
      <c r="P171" s="1">
        <f t="shared" si="5"/>
        <v>3459.7349999999997</v>
      </c>
    </row>
    <row r="172" spans="2:16" x14ac:dyDescent="0.25">
      <c r="B172" s="11"/>
      <c r="C172" s="11" t="s">
        <v>22</v>
      </c>
      <c r="D172" s="1">
        <v>9632.9699999999993</v>
      </c>
      <c r="E172" s="1">
        <v>6210.3580000000002</v>
      </c>
      <c r="F172" s="1">
        <v>14246.708000000001</v>
      </c>
      <c r="G172" s="1">
        <v>7696.6610000000001</v>
      </c>
      <c r="H172" s="1">
        <v>5572.6629999999996</v>
      </c>
      <c r="I172" s="1">
        <v>5291.23</v>
      </c>
      <c r="J172" s="1">
        <v>2689.518</v>
      </c>
      <c r="K172" s="1">
        <v>2800.663</v>
      </c>
      <c r="L172" s="1">
        <v>4055.451</v>
      </c>
      <c r="M172" s="1">
        <v>6533.3829999999998</v>
      </c>
      <c r="N172" s="1">
        <v>5872.8919999999998</v>
      </c>
      <c r="O172" s="1">
        <v>7452.4059999999999</v>
      </c>
      <c r="P172" s="1">
        <f t="shared" si="5"/>
        <v>78054.903000000006</v>
      </c>
    </row>
    <row r="173" spans="2:16" x14ac:dyDescent="0.25">
      <c r="B173" s="11"/>
      <c r="C173" s="11" t="s">
        <v>14</v>
      </c>
      <c r="D173" s="1">
        <v>42345.434999999998</v>
      </c>
      <c r="E173" s="1">
        <v>31738.455000000002</v>
      </c>
      <c r="F173" s="1">
        <v>31191.332999999999</v>
      </c>
      <c r="G173" s="1">
        <v>19338.085999999999</v>
      </c>
      <c r="H173" s="1">
        <v>18361.727999999999</v>
      </c>
      <c r="I173" s="1">
        <v>28486.251</v>
      </c>
      <c r="J173" s="1">
        <v>20623.415000000001</v>
      </c>
      <c r="K173" s="1">
        <v>20687.280999999999</v>
      </c>
      <c r="L173" s="1">
        <v>23754.923999999999</v>
      </c>
      <c r="M173" s="1">
        <v>26524.881000000001</v>
      </c>
      <c r="N173" s="1">
        <v>26611.399000000001</v>
      </c>
      <c r="O173" s="1">
        <v>19727.667000000001</v>
      </c>
      <c r="P173" s="1">
        <f t="shared" si="5"/>
        <v>309390.85499999998</v>
      </c>
    </row>
    <row r="174" spans="2:16" x14ac:dyDescent="0.25">
      <c r="B174" s="11"/>
      <c r="C174" s="11" t="s">
        <v>9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178.70400000000001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f t="shared" si="5"/>
        <v>178.70400000000001</v>
      </c>
    </row>
    <row r="175" spans="2:16" x14ac:dyDescent="0.25">
      <c r="B175" s="11"/>
      <c r="C175" s="11" t="s">
        <v>24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34.932000000000002</v>
      </c>
      <c r="M175" s="1">
        <v>0</v>
      </c>
      <c r="N175" s="1">
        <v>0</v>
      </c>
      <c r="O175" s="1">
        <v>0</v>
      </c>
      <c r="P175" s="1">
        <f t="shared" si="5"/>
        <v>34.932000000000002</v>
      </c>
    </row>
    <row r="176" spans="2:16" x14ac:dyDescent="0.25">
      <c r="B176" s="11"/>
      <c r="C176" s="11" t="s">
        <v>25</v>
      </c>
      <c r="D176" s="1">
        <v>1918.347</v>
      </c>
      <c r="E176" s="1">
        <v>730.23099999999999</v>
      </c>
      <c r="F176" s="1">
        <v>492.71800000000002</v>
      </c>
      <c r="G176" s="1">
        <v>211.49700000000001</v>
      </c>
      <c r="H176" s="1">
        <v>388.88600000000002</v>
      </c>
      <c r="I176" s="1">
        <v>1122.3409999999999</v>
      </c>
      <c r="J176" s="1">
        <v>1938.885</v>
      </c>
      <c r="K176" s="1">
        <v>963.70299999999997</v>
      </c>
      <c r="L176" s="1">
        <v>777.40300000000002</v>
      </c>
      <c r="M176" s="1">
        <v>1620.47</v>
      </c>
      <c r="N176" s="1">
        <v>1080.1420000000001</v>
      </c>
      <c r="O176" s="1">
        <v>1056.2819999999999</v>
      </c>
      <c r="P176" s="1">
        <f t="shared" si="5"/>
        <v>12300.904999999999</v>
      </c>
    </row>
    <row r="177" spans="2:16" x14ac:dyDescent="0.25">
      <c r="B177" s="11"/>
      <c r="C177" s="11" t="s">
        <v>26</v>
      </c>
      <c r="D177" s="1">
        <v>2442.9059999999999</v>
      </c>
      <c r="E177" s="1">
        <v>1339.79</v>
      </c>
      <c r="F177" s="1">
        <v>1087.2550000000001</v>
      </c>
      <c r="G177" s="1">
        <v>252.21100000000001</v>
      </c>
      <c r="H177" s="1">
        <v>383.96300000000002</v>
      </c>
      <c r="I177" s="1">
        <v>1130.06</v>
      </c>
      <c r="J177" s="1">
        <v>1077.211</v>
      </c>
      <c r="K177" s="1">
        <v>755.44299999999998</v>
      </c>
      <c r="L177" s="1">
        <v>704.16499999999996</v>
      </c>
      <c r="M177" s="1">
        <v>2139.922</v>
      </c>
      <c r="N177" s="1">
        <v>736.31899999999996</v>
      </c>
      <c r="O177" s="1">
        <v>989.85</v>
      </c>
      <c r="P177" s="1">
        <f t="shared" si="5"/>
        <v>13039.095000000001</v>
      </c>
    </row>
    <row r="178" spans="2:16" x14ac:dyDescent="0.25">
      <c r="B178" s="11"/>
      <c r="C178" s="11" t="s">
        <v>20</v>
      </c>
      <c r="D178" s="1">
        <v>807378.34499999997</v>
      </c>
      <c r="E178" s="1">
        <v>704240.26100000006</v>
      </c>
      <c r="F178" s="1">
        <v>655451.36399999994</v>
      </c>
      <c r="G178" s="1">
        <v>421589.71799999999</v>
      </c>
      <c r="H178" s="1">
        <v>491331.65</v>
      </c>
      <c r="I178" s="1">
        <v>488596.06099999999</v>
      </c>
      <c r="J178" s="1">
        <v>512361.40700000001</v>
      </c>
      <c r="K178" s="1">
        <v>509480.913</v>
      </c>
      <c r="L178" s="1">
        <v>586695.24199999997</v>
      </c>
      <c r="M178" s="1">
        <v>706397.15300000005</v>
      </c>
      <c r="N178" s="1">
        <v>650671.54099999997</v>
      </c>
      <c r="O178" s="1">
        <v>713904.603</v>
      </c>
      <c r="P178" s="1">
        <f t="shared" si="5"/>
        <v>7248098.2580000004</v>
      </c>
    </row>
    <row r="179" spans="2:16" x14ac:dyDescent="0.25">
      <c r="B179" s="11"/>
      <c r="C179" s="11" t="s">
        <v>21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44.707999999999998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f t="shared" si="5"/>
        <v>44.707999999999998</v>
      </c>
    </row>
    <row r="180" spans="2:16" x14ac:dyDescent="0.25">
      <c r="B180" s="19" t="s">
        <v>34</v>
      </c>
      <c r="C180" s="20"/>
      <c r="D180" s="6">
        <v>893595.299</v>
      </c>
      <c r="E180" s="6">
        <v>773530.022</v>
      </c>
      <c r="F180" s="6">
        <v>744928.81099999999</v>
      </c>
      <c r="G180" s="6">
        <v>474876.60200000001</v>
      </c>
      <c r="H180" s="6">
        <v>545342.54700000002</v>
      </c>
      <c r="I180" s="6">
        <v>548607.755</v>
      </c>
      <c r="J180" s="6">
        <v>562074.50600000005</v>
      </c>
      <c r="K180" s="6">
        <v>549756.42099999997</v>
      </c>
      <c r="L180" s="6">
        <v>631700.82400000002</v>
      </c>
      <c r="M180" s="6">
        <v>763590.37899999996</v>
      </c>
      <c r="N180" s="6">
        <v>709045.59100000001</v>
      </c>
      <c r="O180" s="6">
        <v>771537.17099999997</v>
      </c>
      <c r="P180" s="6">
        <f t="shared" si="5"/>
        <v>7968585.9280000003</v>
      </c>
    </row>
    <row r="181" spans="2:16" x14ac:dyDescent="0.25">
      <c r="B181" s="11" t="s">
        <v>21</v>
      </c>
      <c r="C181" s="11" t="s">
        <v>3</v>
      </c>
      <c r="D181" s="1">
        <v>55.911999999999999</v>
      </c>
      <c r="E181" s="1">
        <v>119.1</v>
      </c>
      <c r="F181" s="1">
        <v>45.664000000000001</v>
      </c>
      <c r="G181" s="1">
        <v>59.484000000000002</v>
      </c>
      <c r="H181" s="1">
        <v>56.994</v>
      </c>
      <c r="I181" s="1">
        <v>59.561999999999998</v>
      </c>
      <c r="J181" s="1">
        <v>165.143</v>
      </c>
      <c r="K181" s="1">
        <v>140.66399999999999</v>
      </c>
      <c r="L181" s="1">
        <v>59.405999999999999</v>
      </c>
      <c r="M181" s="1">
        <v>59.201999999999998</v>
      </c>
      <c r="N181" s="1">
        <v>61.094999999999999</v>
      </c>
      <c r="O181" s="1">
        <v>191.38800000000001</v>
      </c>
      <c r="P181" s="1">
        <f t="shared" si="5"/>
        <v>1073.614</v>
      </c>
    </row>
    <row r="182" spans="2:16" x14ac:dyDescent="0.25">
      <c r="B182" s="11"/>
      <c r="C182" s="11" t="s">
        <v>4</v>
      </c>
      <c r="D182" s="1">
        <v>0</v>
      </c>
      <c r="E182" s="1">
        <v>0</v>
      </c>
      <c r="F182" s="1">
        <v>0</v>
      </c>
      <c r="G182" s="1">
        <v>210.62100000000001</v>
      </c>
      <c r="H182" s="1">
        <v>2066.509</v>
      </c>
      <c r="I182" s="1">
        <v>3082.453</v>
      </c>
      <c r="J182" s="1">
        <v>2291.8809999999999</v>
      </c>
      <c r="K182" s="1">
        <v>5184.7539999999999</v>
      </c>
      <c r="L182" s="1">
        <v>6472.8530000000001</v>
      </c>
      <c r="M182" s="1">
        <v>3236.03</v>
      </c>
      <c r="N182" s="1">
        <v>0</v>
      </c>
      <c r="O182" s="1">
        <v>0</v>
      </c>
      <c r="P182" s="1">
        <f t="shared" si="5"/>
        <v>22545.100999999999</v>
      </c>
    </row>
    <row r="183" spans="2:16" x14ac:dyDescent="0.25">
      <c r="B183" s="11"/>
      <c r="C183" s="11" t="s">
        <v>5</v>
      </c>
      <c r="D183" s="1">
        <v>534.43499999999995</v>
      </c>
      <c r="E183" s="1">
        <v>303.73899999999998</v>
      </c>
      <c r="F183" s="1">
        <v>353.89800000000002</v>
      </c>
      <c r="G183" s="1">
        <v>296.13299999999998</v>
      </c>
      <c r="H183" s="1">
        <v>611.81200000000001</v>
      </c>
      <c r="I183" s="1">
        <v>1223.8679999999999</v>
      </c>
      <c r="J183" s="1">
        <v>1120</v>
      </c>
      <c r="K183" s="1">
        <v>978.31500000000005</v>
      </c>
      <c r="L183" s="1">
        <v>817.85900000000004</v>
      </c>
      <c r="M183" s="1">
        <v>614.17499999999995</v>
      </c>
      <c r="N183" s="1">
        <v>1018.265</v>
      </c>
      <c r="O183" s="1">
        <v>1319.877</v>
      </c>
      <c r="P183" s="1">
        <f t="shared" si="5"/>
        <v>9192.376000000002</v>
      </c>
    </row>
    <row r="184" spans="2:16" x14ac:dyDescent="0.25">
      <c r="B184" s="11"/>
      <c r="C184" s="11" t="s">
        <v>19</v>
      </c>
      <c r="D184" s="1">
        <v>1050.2339999999999</v>
      </c>
      <c r="E184" s="1">
        <v>840.73599999999999</v>
      </c>
      <c r="F184" s="1">
        <v>1022.181</v>
      </c>
      <c r="G184" s="1">
        <v>278.93299999999999</v>
      </c>
      <c r="H184" s="1">
        <v>791.29899999999998</v>
      </c>
      <c r="I184" s="1">
        <v>2046.2719999999999</v>
      </c>
      <c r="J184" s="1">
        <v>812.81399999999996</v>
      </c>
      <c r="K184" s="1">
        <v>1230.4449999999999</v>
      </c>
      <c r="L184" s="1">
        <v>1294.402</v>
      </c>
      <c r="M184" s="1">
        <v>1515.0229999999999</v>
      </c>
      <c r="N184" s="1">
        <v>1331.4880000000001</v>
      </c>
      <c r="O184" s="1">
        <v>1725.63</v>
      </c>
      <c r="P184" s="1">
        <f t="shared" si="5"/>
        <v>13939.456999999999</v>
      </c>
    </row>
    <row r="185" spans="2:16" x14ac:dyDescent="0.25">
      <c r="B185" s="11"/>
      <c r="C185" s="11" t="s">
        <v>7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363.21499999999997</v>
      </c>
      <c r="L185" s="1">
        <v>0</v>
      </c>
      <c r="M185" s="1">
        <v>0</v>
      </c>
      <c r="N185" s="1">
        <v>0</v>
      </c>
      <c r="O185" s="1">
        <v>0</v>
      </c>
      <c r="P185" s="1">
        <f t="shared" si="5"/>
        <v>363.21499999999997</v>
      </c>
    </row>
    <row r="186" spans="2:16" x14ac:dyDescent="0.25">
      <c r="B186" s="11"/>
      <c r="C186" s="11" t="s">
        <v>8</v>
      </c>
      <c r="D186" s="1">
        <v>1435.635</v>
      </c>
      <c r="E186" s="1">
        <v>727.02</v>
      </c>
      <c r="F186" s="1">
        <v>377.36</v>
      </c>
      <c r="G186" s="1">
        <v>281.93</v>
      </c>
      <c r="H186" s="1">
        <v>1314.5830000000001</v>
      </c>
      <c r="I186" s="1">
        <v>3308.3690000000001</v>
      </c>
      <c r="J186" s="1">
        <v>2303.8890000000001</v>
      </c>
      <c r="K186" s="1">
        <v>2190.2359999999999</v>
      </c>
      <c r="L186" s="1">
        <v>2942.86</v>
      </c>
      <c r="M186" s="1">
        <v>3086.4740000000002</v>
      </c>
      <c r="N186" s="1">
        <v>1517.538</v>
      </c>
      <c r="O186" s="1">
        <v>928.18299999999999</v>
      </c>
      <c r="P186" s="1">
        <f t="shared" si="5"/>
        <v>20414.077000000001</v>
      </c>
    </row>
    <row r="187" spans="2:16" x14ac:dyDescent="0.25">
      <c r="B187" s="11"/>
      <c r="C187" s="11" t="s">
        <v>9</v>
      </c>
      <c r="D187" s="1">
        <v>0</v>
      </c>
      <c r="E187" s="1">
        <v>0</v>
      </c>
      <c r="F187" s="1">
        <v>0</v>
      </c>
      <c r="G187" s="1">
        <v>0</v>
      </c>
      <c r="H187" s="1">
        <v>347.92599999999999</v>
      </c>
      <c r="I187" s="1">
        <v>103.044</v>
      </c>
      <c r="J187" s="1">
        <v>0</v>
      </c>
      <c r="K187" s="1">
        <v>339.71899999999999</v>
      </c>
      <c r="L187" s="1">
        <v>61.34</v>
      </c>
      <c r="M187" s="1">
        <v>61.354999999999997</v>
      </c>
      <c r="N187" s="1">
        <v>0</v>
      </c>
      <c r="O187" s="1">
        <v>0</v>
      </c>
      <c r="P187" s="1">
        <f t="shared" si="5"/>
        <v>913.38400000000001</v>
      </c>
    </row>
    <row r="188" spans="2:16" x14ac:dyDescent="0.25">
      <c r="B188" s="11"/>
      <c r="C188" s="11" t="s">
        <v>21</v>
      </c>
      <c r="D188" s="1">
        <v>1266.7070000000001</v>
      </c>
      <c r="E188" s="1">
        <v>1321.5519999999999</v>
      </c>
      <c r="F188" s="1">
        <v>571.41800000000001</v>
      </c>
      <c r="G188" s="1">
        <v>419.46199999999999</v>
      </c>
      <c r="H188" s="1">
        <v>538.17399999999998</v>
      </c>
      <c r="I188" s="1">
        <v>1120.2860000000001</v>
      </c>
      <c r="J188" s="1">
        <v>1120.337</v>
      </c>
      <c r="K188" s="1">
        <v>1747.373</v>
      </c>
      <c r="L188" s="1">
        <v>1964.4639999999999</v>
      </c>
      <c r="M188" s="1">
        <v>1873.7729999999999</v>
      </c>
      <c r="N188" s="1">
        <v>950.07299999999998</v>
      </c>
      <c r="O188" s="1">
        <v>599.23900000000003</v>
      </c>
      <c r="P188" s="1">
        <f t="shared" si="5"/>
        <v>13492.857999999998</v>
      </c>
    </row>
    <row r="189" spans="2:16" x14ac:dyDescent="0.25">
      <c r="B189" s="19" t="s">
        <v>32</v>
      </c>
      <c r="C189" s="20"/>
      <c r="D189" s="6">
        <v>4342.9229999999998</v>
      </c>
      <c r="E189" s="6">
        <v>3312.1469999999999</v>
      </c>
      <c r="F189" s="6">
        <v>2370.5210000000002</v>
      </c>
      <c r="G189" s="6">
        <v>1546.5630000000001</v>
      </c>
      <c r="H189" s="6">
        <v>5727.2969999999996</v>
      </c>
      <c r="I189" s="6">
        <v>10943.853999999999</v>
      </c>
      <c r="J189" s="6">
        <v>7814.0640000000003</v>
      </c>
      <c r="K189" s="6">
        <v>12174.721</v>
      </c>
      <c r="L189" s="6">
        <v>13613.183999999999</v>
      </c>
      <c r="M189" s="6">
        <v>10446.031999999999</v>
      </c>
      <c r="N189" s="6">
        <v>4878.4589999999998</v>
      </c>
      <c r="O189" s="6">
        <v>4764.317</v>
      </c>
      <c r="P189" s="6">
        <f t="shared" si="5"/>
        <v>81934.081999999995</v>
      </c>
    </row>
    <row r="190" spans="2:16" x14ac:dyDescent="0.25">
      <c r="B190" s="21" t="s">
        <v>30</v>
      </c>
      <c r="C190" s="22"/>
      <c r="D190" s="7">
        <f>D189+D180+D159+D154+D134+D126+D124+D118+D116+D100+D88+D86+D72+D65+D52+D50+D30+D28+D26+D23+D21</f>
        <v>1973252.0729999999</v>
      </c>
      <c r="E190" s="7">
        <f t="shared" ref="E190:O190" si="6">E189+E180+E159+E154+E134+E126+E124+E118+E116+E100+E88+E86+E72+E65+E52+E50+E30+E28+E26+E23+E21</f>
        <v>1710589.36</v>
      </c>
      <c r="F190" s="7">
        <f t="shared" si="6"/>
        <v>1506204.0059999998</v>
      </c>
      <c r="G190" s="7">
        <f t="shared" si="6"/>
        <v>1136732.5079999999</v>
      </c>
      <c r="H190" s="7">
        <f t="shared" si="6"/>
        <v>1321169.4159999997</v>
      </c>
      <c r="I190" s="7">
        <f t="shared" si="6"/>
        <v>1372866.1260000002</v>
      </c>
      <c r="J190" s="7">
        <f t="shared" si="6"/>
        <v>1490233.9439999999</v>
      </c>
      <c r="K190" s="7">
        <f t="shared" si="6"/>
        <v>1513530.422</v>
      </c>
      <c r="L190" s="7">
        <f t="shared" si="6"/>
        <v>1693010.1410000001</v>
      </c>
      <c r="M190" s="7">
        <f t="shared" si="6"/>
        <v>1891936.8270000003</v>
      </c>
      <c r="N190" s="7">
        <f t="shared" si="6"/>
        <v>1746412.6850000001</v>
      </c>
      <c r="O190" s="7">
        <f t="shared" si="6"/>
        <v>1948980.8019999999</v>
      </c>
      <c r="P190" s="7">
        <f t="shared" si="5"/>
        <v>19304918.310000002</v>
      </c>
    </row>
  </sheetData>
  <mergeCells count="25">
    <mergeCell ref="B190:C190"/>
    <mergeCell ref="B134:C134"/>
    <mergeCell ref="B154:C154"/>
    <mergeCell ref="B180:C180"/>
    <mergeCell ref="B189:C189"/>
    <mergeCell ref="B159:C159"/>
    <mergeCell ref="B118:C118"/>
    <mergeCell ref="B124:C124"/>
    <mergeCell ref="B126:C126"/>
    <mergeCell ref="B86:C86"/>
    <mergeCell ref="B88:C88"/>
    <mergeCell ref="B100:C100"/>
    <mergeCell ref="B2:D2"/>
    <mergeCell ref="B3:E3"/>
    <mergeCell ref="O3:P3"/>
    <mergeCell ref="B50:C50"/>
    <mergeCell ref="B116:C116"/>
    <mergeCell ref="B52:C52"/>
    <mergeCell ref="B65:C65"/>
    <mergeCell ref="B72:C72"/>
    <mergeCell ref="B21:C21"/>
    <mergeCell ref="B23:C23"/>
    <mergeCell ref="B26:C26"/>
    <mergeCell ref="B28:C28"/>
    <mergeCell ref="B30:C30"/>
  </mergeCells>
  <conditionalFormatting sqref="B6:C20">
    <cfRule type="cellIs" dxfId="57" priority="43" operator="equal">
      <formula>0</formula>
    </cfRule>
  </conditionalFormatting>
  <conditionalFormatting sqref="D6:O189">
    <cfRule type="cellIs" dxfId="56" priority="42" operator="equal">
      <formula>0</formula>
    </cfRule>
  </conditionalFormatting>
  <conditionalFormatting sqref="B31:C49">
    <cfRule type="cellIs" dxfId="55" priority="41" operator="equal">
      <formula>0</formula>
    </cfRule>
  </conditionalFormatting>
  <conditionalFormatting sqref="B22:C22">
    <cfRule type="cellIs" dxfId="54" priority="40" operator="equal">
      <formula>0</formula>
    </cfRule>
  </conditionalFormatting>
  <conditionalFormatting sqref="B24:C25">
    <cfRule type="cellIs" dxfId="53" priority="39" operator="equal">
      <formula>0</formula>
    </cfRule>
  </conditionalFormatting>
  <conditionalFormatting sqref="B27:C27">
    <cfRule type="cellIs" dxfId="52" priority="38" operator="equal">
      <formula>0</formula>
    </cfRule>
  </conditionalFormatting>
  <conditionalFormatting sqref="B29:C29">
    <cfRule type="cellIs" dxfId="51" priority="37" operator="equal">
      <formula>0</formula>
    </cfRule>
  </conditionalFormatting>
  <conditionalFormatting sqref="B51:C51">
    <cfRule type="cellIs" dxfId="50" priority="36" operator="equal">
      <formula>0</formula>
    </cfRule>
  </conditionalFormatting>
  <conditionalFormatting sqref="B53:C64">
    <cfRule type="cellIs" dxfId="49" priority="35" operator="equal">
      <formula>0</formula>
    </cfRule>
  </conditionalFormatting>
  <conditionalFormatting sqref="B66:C71">
    <cfRule type="cellIs" dxfId="48" priority="34" operator="equal">
      <formula>0</formula>
    </cfRule>
  </conditionalFormatting>
  <conditionalFormatting sqref="B73:C85">
    <cfRule type="cellIs" dxfId="47" priority="33" operator="equal">
      <formula>0</formula>
    </cfRule>
  </conditionalFormatting>
  <conditionalFormatting sqref="B89:C99">
    <cfRule type="cellIs" dxfId="46" priority="32" operator="equal">
      <formula>0</formula>
    </cfRule>
  </conditionalFormatting>
  <conditionalFormatting sqref="B87:C87">
    <cfRule type="cellIs" dxfId="45" priority="31" operator="equal">
      <formula>0</formula>
    </cfRule>
  </conditionalFormatting>
  <conditionalFormatting sqref="B101:C115">
    <cfRule type="cellIs" dxfId="44" priority="30" operator="equal">
      <formula>0</formula>
    </cfRule>
  </conditionalFormatting>
  <conditionalFormatting sqref="B117:C117">
    <cfRule type="cellIs" dxfId="43" priority="29" operator="equal">
      <formula>0</formula>
    </cfRule>
  </conditionalFormatting>
  <conditionalFormatting sqref="B119:C123">
    <cfRule type="cellIs" dxfId="42" priority="28" operator="equal">
      <formula>0</formula>
    </cfRule>
  </conditionalFormatting>
  <conditionalFormatting sqref="B127:C133">
    <cfRule type="cellIs" dxfId="41" priority="27" operator="equal">
      <formula>0</formula>
    </cfRule>
  </conditionalFormatting>
  <conditionalFormatting sqref="B135:C153">
    <cfRule type="cellIs" dxfId="40" priority="26" operator="equal">
      <formula>0</formula>
    </cfRule>
  </conditionalFormatting>
  <conditionalFormatting sqref="B155:C158">
    <cfRule type="cellIs" dxfId="39" priority="25" operator="equal">
      <formula>0</formula>
    </cfRule>
  </conditionalFormatting>
  <conditionalFormatting sqref="B160:C179">
    <cfRule type="cellIs" dxfId="38" priority="24" operator="equal">
      <formula>0</formula>
    </cfRule>
  </conditionalFormatting>
  <conditionalFormatting sqref="B181:C188">
    <cfRule type="cellIs" dxfId="37" priority="23" operator="equal">
      <formula>0</formula>
    </cfRule>
  </conditionalFormatting>
  <conditionalFormatting sqref="B21">
    <cfRule type="cellIs" dxfId="36" priority="22" operator="equal">
      <formula>0</formula>
    </cfRule>
  </conditionalFormatting>
  <conditionalFormatting sqref="B23">
    <cfRule type="cellIs" dxfId="35" priority="21" operator="equal">
      <formula>0</formula>
    </cfRule>
  </conditionalFormatting>
  <conditionalFormatting sqref="B26">
    <cfRule type="cellIs" dxfId="34" priority="20" operator="equal">
      <formula>0</formula>
    </cfRule>
  </conditionalFormatting>
  <conditionalFormatting sqref="B28">
    <cfRule type="cellIs" dxfId="33" priority="19" operator="equal">
      <formula>0</formula>
    </cfRule>
  </conditionalFormatting>
  <conditionalFormatting sqref="B30">
    <cfRule type="cellIs" dxfId="32" priority="18" operator="equal">
      <formula>0</formula>
    </cfRule>
  </conditionalFormatting>
  <conditionalFormatting sqref="B50">
    <cfRule type="cellIs" dxfId="31" priority="17" operator="equal">
      <formula>0</formula>
    </cfRule>
  </conditionalFormatting>
  <conditionalFormatting sqref="B52">
    <cfRule type="cellIs" dxfId="30" priority="16" operator="equal">
      <formula>0</formula>
    </cfRule>
  </conditionalFormatting>
  <conditionalFormatting sqref="B65">
    <cfRule type="cellIs" dxfId="29" priority="15" operator="equal">
      <formula>0</formula>
    </cfRule>
  </conditionalFormatting>
  <conditionalFormatting sqref="B72">
    <cfRule type="cellIs" dxfId="28" priority="14" operator="equal">
      <formula>0</formula>
    </cfRule>
  </conditionalFormatting>
  <conditionalFormatting sqref="B86">
    <cfRule type="cellIs" dxfId="27" priority="13" operator="equal">
      <formula>0</formula>
    </cfRule>
  </conditionalFormatting>
  <conditionalFormatting sqref="B88">
    <cfRule type="cellIs" dxfId="26" priority="12" operator="equal">
      <formula>0</formula>
    </cfRule>
  </conditionalFormatting>
  <conditionalFormatting sqref="B100">
    <cfRule type="cellIs" dxfId="25" priority="11" operator="equal">
      <formula>0</formula>
    </cfRule>
  </conditionalFormatting>
  <conditionalFormatting sqref="B116">
    <cfRule type="cellIs" dxfId="24" priority="10" operator="equal">
      <formula>0</formula>
    </cfRule>
  </conditionalFormatting>
  <conditionalFormatting sqref="B118">
    <cfRule type="cellIs" dxfId="23" priority="9" operator="equal">
      <formula>0</formula>
    </cfRule>
  </conditionalFormatting>
  <conditionalFormatting sqref="B124">
    <cfRule type="cellIs" dxfId="22" priority="8" operator="equal">
      <formula>0</formula>
    </cfRule>
  </conditionalFormatting>
  <conditionalFormatting sqref="B126">
    <cfRule type="cellIs" dxfId="21" priority="7" operator="equal">
      <formula>0</formula>
    </cfRule>
  </conditionalFormatting>
  <conditionalFormatting sqref="B134">
    <cfRule type="cellIs" dxfId="20" priority="6" operator="equal">
      <formula>0</formula>
    </cfRule>
  </conditionalFormatting>
  <conditionalFormatting sqref="B154">
    <cfRule type="cellIs" dxfId="19" priority="5" operator="equal">
      <formula>0</formula>
    </cfRule>
  </conditionalFormatting>
  <conditionalFormatting sqref="B159">
    <cfRule type="cellIs" dxfId="18" priority="4" operator="equal">
      <formula>0</formula>
    </cfRule>
  </conditionalFormatting>
  <conditionalFormatting sqref="P154">
    <cfRule type="cellIs" dxfId="17" priority="3" operator="equal">
      <formula>0</formula>
    </cfRule>
  </conditionalFormatting>
  <conditionalFormatting sqref="B180">
    <cfRule type="cellIs" dxfId="16" priority="2" operator="equal">
      <formula>0</formula>
    </cfRule>
  </conditionalFormatting>
  <conditionalFormatting sqref="B189">
    <cfRule type="cellIs" dxfId="15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D59B-6918-4856-8E6F-5A80F441BEF8}">
  <dimension ref="B2:Y30"/>
  <sheetViews>
    <sheetView workbookViewId="0">
      <selection activeCell="B29" sqref="B29:D29"/>
    </sheetView>
  </sheetViews>
  <sheetFormatPr defaultRowHeight="15" x14ac:dyDescent="0.25"/>
  <cols>
    <col min="1" max="1" width="3.7109375" customWidth="1"/>
    <col min="2" max="2" width="15.85546875" style="2" bestFit="1" customWidth="1"/>
    <col min="3" max="3" width="15.5703125" bestFit="1" customWidth="1"/>
    <col min="4" max="15" width="12.5703125" bestFit="1" customWidth="1"/>
    <col min="16" max="16" width="12.7109375" bestFit="1" customWidth="1"/>
    <col min="20" max="24" width="9.28515625" bestFit="1" customWidth="1"/>
    <col min="25" max="25" width="9.5703125" bestFit="1" customWidth="1"/>
  </cols>
  <sheetData>
    <row r="2" spans="2:25" x14ac:dyDescent="0.25">
      <c r="B2" s="17" t="s">
        <v>28</v>
      </c>
      <c r="C2" s="17"/>
      <c r="D2" s="17"/>
      <c r="E2" s="2"/>
    </row>
    <row r="3" spans="2:25" x14ac:dyDescent="0.25">
      <c r="B3" s="17" t="s">
        <v>53</v>
      </c>
      <c r="C3" s="17"/>
      <c r="D3" s="17"/>
      <c r="E3" s="17"/>
      <c r="M3" s="10"/>
      <c r="N3" s="10"/>
      <c r="O3" s="18" t="s">
        <v>48</v>
      </c>
      <c r="P3" s="18"/>
    </row>
    <row r="5" spans="2:25" x14ac:dyDescent="0.25">
      <c r="B5" s="5" t="s">
        <v>54</v>
      </c>
      <c r="C5" s="3" t="s">
        <v>55</v>
      </c>
      <c r="D5" s="4">
        <v>43831</v>
      </c>
      <c r="E5" s="4">
        <v>43862</v>
      </c>
      <c r="F5" s="4">
        <v>43891</v>
      </c>
      <c r="G5" s="4">
        <v>43922</v>
      </c>
      <c r="H5" s="4">
        <v>43952</v>
      </c>
      <c r="I5" s="4">
        <v>43983</v>
      </c>
      <c r="J5" s="4">
        <v>44013</v>
      </c>
      <c r="K5" s="4">
        <v>44044</v>
      </c>
      <c r="L5" s="4">
        <v>44075</v>
      </c>
      <c r="M5" s="4">
        <v>44105</v>
      </c>
      <c r="N5" s="4">
        <v>44136</v>
      </c>
      <c r="O5" s="4">
        <v>44166</v>
      </c>
      <c r="P5" s="3" t="s">
        <v>30</v>
      </c>
    </row>
    <row r="6" spans="2:25" x14ac:dyDescent="0.25">
      <c r="B6" s="11" t="s">
        <v>60</v>
      </c>
      <c r="C6" s="11" t="s">
        <v>60</v>
      </c>
      <c r="D6" s="1">
        <v>75848.812999999995</v>
      </c>
      <c r="E6" s="1">
        <v>67882.369000000006</v>
      </c>
      <c r="F6" s="1">
        <v>70438.683999999994</v>
      </c>
      <c r="G6" s="1">
        <v>58877.760000000002</v>
      </c>
      <c r="H6" s="1">
        <v>77785.092999999993</v>
      </c>
      <c r="I6" s="1">
        <v>84714.395999999993</v>
      </c>
      <c r="J6" s="1">
        <v>98378.422000000006</v>
      </c>
      <c r="K6" s="1">
        <v>95846.815000000002</v>
      </c>
      <c r="L6" s="1">
        <v>103260.12</v>
      </c>
      <c r="M6" s="1">
        <v>107737.609</v>
      </c>
      <c r="N6" s="1">
        <v>109674.815</v>
      </c>
      <c r="O6" s="1">
        <v>114931.329</v>
      </c>
      <c r="P6" s="12">
        <f t="shared" ref="P6:P29" si="0">SUM(D6:O6)</f>
        <v>1065376.2249999999</v>
      </c>
      <c r="Q6" s="2"/>
      <c r="T6" s="8"/>
      <c r="U6" s="8"/>
      <c r="V6" s="8"/>
      <c r="W6" s="8"/>
      <c r="X6" s="8"/>
      <c r="Y6" s="8"/>
    </row>
    <row r="7" spans="2:25" x14ac:dyDescent="0.25">
      <c r="B7" s="11"/>
      <c r="C7" s="11" t="s">
        <v>58</v>
      </c>
      <c r="D7" s="1">
        <v>47982.334999999999</v>
      </c>
      <c r="E7" s="1">
        <v>31999.67</v>
      </c>
      <c r="F7" s="1">
        <v>38674.455999999998</v>
      </c>
      <c r="G7" s="1">
        <v>24906.526999999998</v>
      </c>
      <c r="H7" s="1">
        <v>40833.784</v>
      </c>
      <c r="I7" s="1">
        <v>52050.218999999997</v>
      </c>
      <c r="J7" s="1">
        <v>53617.120000000003</v>
      </c>
      <c r="K7" s="1">
        <v>58861.961000000003</v>
      </c>
      <c r="L7" s="1">
        <v>61366.483999999997</v>
      </c>
      <c r="M7" s="1">
        <v>53967.417000000001</v>
      </c>
      <c r="N7" s="1">
        <v>68677.42</v>
      </c>
      <c r="O7" s="1">
        <v>63005.815999999999</v>
      </c>
      <c r="P7" s="12">
        <f t="shared" si="0"/>
        <v>595943.20900000003</v>
      </c>
      <c r="Q7" s="2"/>
      <c r="T7" s="8"/>
      <c r="U7" s="8"/>
      <c r="V7" s="8"/>
      <c r="W7" s="8"/>
      <c r="X7" s="8"/>
      <c r="Y7" s="8"/>
    </row>
    <row r="8" spans="2:25" x14ac:dyDescent="0.25">
      <c r="B8" s="11"/>
      <c r="C8" s="11" t="s">
        <v>56</v>
      </c>
      <c r="D8" s="1">
        <v>10288.851000000001</v>
      </c>
      <c r="E8" s="1">
        <v>9885.0020000000004</v>
      </c>
      <c r="F8" s="1">
        <v>7335.9920000000002</v>
      </c>
      <c r="G8" s="1">
        <v>20096.054</v>
      </c>
      <c r="H8" s="1">
        <v>8416.7999999999993</v>
      </c>
      <c r="I8" s="1">
        <v>20985.892</v>
      </c>
      <c r="J8" s="1">
        <v>32041.178</v>
      </c>
      <c r="K8" s="1">
        <v>22307.218000000001</v>
      </c>
      <c r="L8" s="1">
        <v>16100.656000000001</v>
      </c>
      <c r="M8" s="1">
        <v>15395.35</v>
      </c>
      <c r="N8" s="1">
        <v>18436.866000000002</v>
      </c>
      <c r="O8" s="1">
        <v>24566.252</v>
      </c>
      <c r="P8" s="12">
        <f t="shared" si="0"/>
        <v>205856.11100000003</v>
      </c>
      <c r="Q8" s="2"/>
      <c r="T8" s="8"/>
      <c r="U8" s="8"/>
      <c r="V8" s="8"/>
      <c r="W8" s="8"/>
      <c r="X8" s="8"/>
      <c r="Y8" s="8"/>
    </row>
    <row r="9" spans="2:25" x14ac:dyDescent="0.25">
      <c r="B9" s="11"/>
      <c r="C9" s="11" t="s">
        <v>62</v>
      </c>
      <c r="D9" s="1">
        <v>33376.197999999997</v>
      </c>
      <c r="E9" s="1">
        <v>30952.761999999999</v>
      </c>
      <c r="F9" s="1">
        <v>30573.356</v>
      </c>
      <c r="G9" s="1">
        <v>18750.147000000001</v>
      </c>
      <c r="H9" s="1">
        <v>36430.103999999999</v>
      </c>
      <c r="I9" s="1">
        <v>33968.124000000003</v>
      </c>
      <c r="J9" s="1">
        <v>34593.536</v>
      </c>
      <c r="K9" s="1">
        <v>37936.512000000002</v>
      </c>
      <c r="L9" s="1">
        <v>38514.178999999996</v>
      </c>
      <c r="M9" s="1">
        <v>45160.531000000003</v>
      </c>
      <c r="N9" s="1">
        <v>46916.315999999999</v>
      </c>
      <c r="O9" s="1">
        <v>48634.074000000001</v>
      </c>
      <c r="P9" s="12">
        <f t="shared" si="0"/>
        <v>435805.83900000004</v>
      </c>
      <c r="Q9" s="2"/>
      <c r="T9" s="8"/>
      <c r="U9" s="8"/>
      <c r="V9" s="8"/>
      <c r="W9" s="8"/>
      <c r="X9" s="8"/>
      <c r="Y9" s="8"/>
    </row>
    <row r="10" spans="2:25" x14ac:dyDescent="0.25">
      <c r="B10" s="11"/>
      <c r="C10" s="11" t="s">
        <v>10</v>
      </c>
      <c r="D10" s="1">
        <v>13148.423000000001</v>
      </c>
      <c r="E10" s="1">
        <v>12750.289000000001</v>
      </c>
      <c r="F10" s="1">
        <v>13156.084000000001</v>
      </c>
      <c r="G10" s="1">
        <v>15762.591</v>
      </c>
      <c r="H10" s="1">
        <v>15852.615</v>
      </c>
      <c r="I10" s="1">
        <v>24104.264999999999</v>
      </c>
      <c r="J10" s="1">
        <v>23602.042000000001</v>
      </c>
      <c r="K10" s="1">
        <v>20049.266</v>
      </c>
      <c r="L10" s="1">
        <v>22778.163</v>
      </c>
      <c r="M10" s="1">
        <v>21876.075000000001</v>
      </c>
      <c r="N10" s="1">
        <v>18444.841</v>
      </c>
      <c r="O10" s="1">
        <v>9569.92</v>
      </c>
      <c r="P10" s="12">
        <f t="shared" si="0"/>
        <v>211094.57400000005</v>
      </c>
      <c r="Q10" s="2"/>
      <c r="T10" s="8"/>
      <c r="U10" s="8"/>
      <c r="V10" s="8"/>
      <c r="W10" s="8"/>
      <c r="X10" s="8"/>
      <c r="Y10" s="8"/>
    </row>
    <row r="11" spans="2:25" x14ac:dyDescent="0.25">
      <c r="B11" s="19" t="s">
        <v>61</v>
      </c>
      <c r="C11" s="20"/>
      <c r="D11" s="6">
        <v>180644.62</v>
      </c>
      <c r="E11" s="6">
        <v>153470.092</v>
      </c>
      <c r="F11" s="6">
        <v>160178.57199999999</v>
      </c>
      <c r="G11" s="6">
        <v>138393.079</v>
      </c>
      <c r="H11" s="6">
        <v>179318.39600000001</v>
      </c>
      <c r="I11" s="6">
        <v>215822.89600000001</v>
      </c>
      <c r="J11" s="6">
        <v>242232.29800000001</v>
      </c>
      <c r="K11" s="6">
        <v>235001.772</v>
      </c>
      <c r="L11" s="6">
        <v>242019.60200000001</v>
      </c>
      <c r="M11" s="6">
        <v>244136.98199999999</v>
      </c>
      <c r="N11" s="6">
        <v>262150.25799999997</v>
      </c>
      <c r="O11" s="6">
        <v>260707.391</v>
      </c>
      <c r="P11" s="6">
        <f t="shared" si="0"/>
        <v>2514075.9580000001</v>
      </c>
      <c r="Q11" s="2"/>
      <c r="T11" s="8"/>
      <c r="U11" s="8"/>
      <c r="V11" s="8"/>
      <c r="W11" s="8"/>
      <c r="X11" s="8"/>
      <c r="Y11" s="8"/>
    </row>
    <row r="12" spans="2:25" x14ac:dyDescent="0.25">
      <c r="B12" s="11" t="s">
        <v>58</v>
      </c>
      <c r="C12" s="11" t="s">
        <v>58</v>
      </c>
      <c r="D12" s="1">
        <v>6783.19</v>
      </c>
      <c r="E12" s="1">
        <v>5719.5039999999999</v>
      </c>
      <c r="F12" s="1">
        <v>5825.82</v>
      </c>
      <c r="G12" s="1">
        <v>4744.9380000000001</v>
      </c>
      <c r="H12" s="1">
        <v>5136.9610000000002</v>
      </c>
      <c r="I12" s="1">
        <v>6776.4679999999998</v>
      </c>
      <c r="J12" s="1">
        <v>10969.288</v>
      </c>
      <c r="K12" s="1">
        <v>9853.4709999999995</v>
      </c>
      <c r="L12" s="1">
        <v>10022.955</v>
      </c>
      <c r="M12" s="1">
        <v>12837.785</v>
      </c>
      <c r="N12" s="1">
        <v>10919.317999999999</v>
      </c>
      <c r="O12" s="1">
        <v>6672.067</v>
      </c>
      <c r="P12" s="12">
        <f t="shared" si="0"/>
        <v>96261.764999999985</v>
      </c>
      <c r="Q12" s="2"/>
      <c r="T12" s="8"/>
      <c r="U12" s="8"/>
      <c r="V12" s="8"/>
      <c r="W12" s="8"/>
      <c r="X12" s="8"/>
      <c r="Y12" s="8"/>
    </row>
    <row r="13" spans="2:25" x14ac:dyDescent="0.25">
      <c r="B13" s="11"/>
      <c r="C13" s="11" t="s">
        <v>56</v>
      </c>
      <c r="D13" s="1">
        <v>1265.5640000000001</v>
      </c>
      <c r="E13" s="1">
        <v>241.15600000000001</v>
      </c>
      <c r="F13" s="1">
        <v>557.73099999999999</v>
      </c>
      <c r="G13" s="1">
        <v>356.78399999999999</v>
      </c>
      <c r="H13" s="1">
        <v>356.06299999999999</v>
      </c>
      <c r="I13" s="1">
        <v>1147.81</v>
      </c>
      <c r="J13" s="1">
        <v>2131.6619999999998</v>
      </c>
      <c r="K13" s="1">
        <v>5536.8879999999999</v>
      </c>
      <c r="L13" s="1">
        <v>4942.5320000000002</v>
      </c>
      <c r="M13" s="1">
        <v>3778.8789999999999</v>
      </c>
      <c r="N13" s="1">
        <v>2057.62</v>
      </c>
      <c r="O13" s="1">
        <v>1330.1790000000001</v>
      </c>
      <c r="P13" s="12">
        <f t="shared" si="0"/>
        <v>23702.867999999999</v>
      </c>
      <c r="Q13" s="2"/>
      <c r="T13" s="8"/>
      <c r="U13" s="8"/>
      <c r="V13" s="8"/>
      <c r="W13" s="8"/>
      <c r="X13" s="8"/>
      <c r="Y13" s="8"/>
    </row>
    <row r="14" spans="2:25" s="2" customFormat="1" x14ac:dyDescent="0.25">
      <c r="B14" s="19" t="s">
        <v>59</v>
      </c>
      <c r="C14" s="20"/>
      <c r="D14" s="6">
        <v>8048.7539999999999</v>
      </c>
      <c r="E14" s="6">
        <v>5960.66</v>
      </c>
      <c r="F14" s="6">
        <v>6383.5510000000004</v>
      </c>
      <c r="G14" s="6">
        <v>5101.7219999999998</v>
      </c>
      <c r="H14" s="6">
        <v>5493.0240000000003</v>
      </c>
      <c r="I14" s="6">
        <v>7924.2780000000002</v>
      </c>
      <c r="J14" s="6">
        <v>13100.95</v>
      </c>
      <c r="K14" s="6">
        <v>15390.359</v>
      </c>
      <c r="L14" s="6">
        <v>14965.486999999999</v>
      </c>
      <c r="M14" s="6">
        <v>16616.664000000001</v>
      </c>
      <c r="N14" s="6">
        <v>12976.938</v>
      </c>
      <c r="O14" s="6">
        <v>8002.2460000000001</v>
      </c>
      <c r="P14" s="6">
        <f t="shared" si="0"/>
        <v>119964.63299999999</v>
      </c>
      <c r="T14" s="14"/>
      <c r="U14" s="14"/>
      <c r="V14" s="14"/>
      <c r="W14" s="14"/>
      <c r="X14" s="14"/>
      <c r="Y14" s="14"/>
    </row>
    <row r="15" spans="2:25" x14ac:dyDescent="0.25">
      <c r="B15" s="11" t="s">
        <v>56</v>
      </c>
      <c r="C15" s="11" t="s">
        <v>58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329.24900000000002</v>
      </c>
      <c r="K15" s="1">
        <v>45.341999999999999</v>
      </c>
      <c r="L15" s="1">
        <v>0</v>
      </c>
      <c r="M15" s="1">
        <v>0</v>
      </c>
      <c r="N15" s="1">
        <v>0</v>
      </c>
      <c r="O15" s="1">
        <v>0</v>
      </c>
      <c r="P15" s="12">
        <f t="shared" si="0"/>
        <v>374.59100000000001</v>
      </c>
      <c r="Q15" s="2"/>
      <c r="T15" s="8"/>
      <c r="U15" s="8"/>
      <c r="V15" s="8"/>
      <c r="W15" s="8"/>
      <c r="X15" s="8"/>
      <c r="Y15" s="8"/>
    </row>
    <row r="16" spans="2:25" x14ac:dyDescent="0.25">
      <c r="B16" s="11"/>
      <c r="C16" s="11" t="s">
        <v>56</v>
      </c>
      <c r="D16" s="1">
        <v>116162.52899999999</v>
      </c>
      <c r="E16" s="1">
        <v>107659.719</v>
      </c>
      <c r="F16" s="1">
        <v>49566.184000000001</v>
      </c>
      <c r="G16" s="1">
        <v>48364.781000000003</v>
      </c>
      <c r="H16" s="1">
        <v>47731.563999999998</v>
      </c>
      <c r="I16" s="1">
        <v>49988.197999999997</v>
      </c>
      <c r="J16" s="1">
        <v>60134.665000000001</v>
      </c>
      <c r="K16" s="1">
        <v>66930.697</v>
      </c>
      <c r="L16" s="1">
        <v>65622.998000000007</v>
      </c>
      <c r="M16" s="1">
        <v>116886.709</v>
      </c>
      <c r="N16" s="1">
        <v>133024.42300000001</v>
      </c>
      <c r="O16" s="1">
        <v>125417.02800000001</v>
      </c>
      <c r="P16" s="12">
        <f t="shared" si="0"/>
        <v>987489.495</v>
      </c>
      <c r="Q16" s="2"/>
      <c r="T16" s="8"/>
      <c r="U16" s="8"/>
      <c r="V16" s="8"/>
      <c r="W16" s="8"/>
      <c r="X16" s="8"/>
      <c r="Y16" s="8"/>
    </row>
    <row r="17" spans="2:25" x14ac:dyDescent="0.25">
      <c r="B17" s="11"/>
      <c r="C17" s="11" t="s">
        <v>62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0.2</v>
      </c>
      <c r="K17" s="1">
        <v>44.55</v>
      </c>
      <c r="L17" s="1">
        <v>0</v>
      </c>
      <c r="M17" s="1">
        <v>0</v>
      </c>
      <c r="N17" s="1">
        <v>0</v>
      </c>
      <c r="O17" s="1">
        <v>0</v>
      </c>
      <c r="P17" s="12">
        <f t="shared" si="0"/>
        <v>44.75</v>
      </c>
      <c r="Q17" s="2"/>
      <c r="T17" s="8"/>
      <c r="U17" s="8"/>
      <c r="V17" s="8"/>
      <c r="W17" s="8"/>
      <c r="X17" s="8"/>
      <c r="Y17" s="8"/>
    </row>
    <row r="18" spans="2:25" x14ac:dyDescent="0.25">
      <c r="B18" s="11"/>
      <c r="C18" s="11" t="s">
        <v>10</v>
      </c>
      <c r="D18" s="1">
        <v>34.786999999999999</v>
      </c>
      <c r="E18" s="1">
        <v>0</v>
      </c>
      <c r="F18" s="1">
        <v>0</v>
      </c>
      <c r="G18" s="1">
        <v>828.29600000000005</v>
      </c>
      <c r="H18" s="1">
        <v>666.21900000000005</v>
      </c>
      <c r="I18" s="1">
        <v>872.452</v>
      </c>
      <c r="J18" s="1">
        <v>812.09799999999996</v>
      </c>
      <c r="K18" s="1">
        <v>768.80899999999997</v>
      </c>
      <c r="L18" s="1">
        <v>0</v>
      </c>
      <c r="M18" s="1">
        <v>0</v>
      </c>
      <c r="N18" s="1">
        <v>0</v>
      </c>
      <c r="O18" s="1">
        <v>0</v>
      </c>
      <c r="P18" s="12">
        <f t="shared" si="0"/>
        <v>3982.6610000000001</v>
      </c>
      <c r="Q18" s="2"/>
      <c r="T18" s="8"/>
      <c r="U18" s="8"/>
      <c r="V18" s="8"/>
      <c r="W18" s="8"/>
      <c r="X18" s="8"/>
      <c r="Y18" s="8"/>
    </row>
    <row r="19" spans="2:25" x14ac:dyDescent="0.25">
      <c r="B19" s="19" t="s">
        <v>57</v>
      </c>
      <c r="C19" s="20"/>
      <c r="D19" s="6">
        <v>116197.31600000001</v>
      </c>
      <c r="E19" s="6">
        <v>107659.719</v>
      </c>
      <c r="F19" s="6">
        <v>49566.184000000001</v>
      </c>
      <c r="G19" s="6">
        <v>49193.076999999997</v>
      </c>
      <c r="H19" s="6">
        <v>48397.783000000003</v>
      </c>
      <c r="I19" s="6">
        <v>50860.65</v>
      </c>
      <c r="J19" s="6">
        <v>61276.212</v>
      </c>
      <c r="K19" s="6">
        <v>67789.398000000001</v>
      </c>
      <c r="L19" s="6">
        <v>65622.998000000007</v>
      </c>
      <c r="M19" s="6">
        <v>116886.709</v>
      </c>
      <c r="N19" s="6">
        <v>133024.42300000001</v>
      </c>
      <c r="O19" s="6">
        <v>125417.02800000001</v>
      </c>
      <c r="P19" s="6">
        <f t="shared" si="0"/>
        <v>991891.49700000009</v>
      </c>
      <c r="Q19" s="2"/>
      <c r="T19" s="8"/>
      <c r="U19" s="8"/>
      <c r="V19" s="8"/>
      <c r="W19" s="8"/>
      <c r="X19" s="8"/>
      <c r="Y19" s="8"/>
    </row>
    <row r="20" spans="2:25" x14ac:dyDescent="0.25">
      <c r="B20" s="11" t="s">
        <v>62</v>
      </c>
      <c r="C20" s="11" t="s">
        <v>62</v>
      </c>
      <c r="D20" s="1">
        <v>47508.546000000002</v>
      </c>
      <c r="E20" s="1">
        <v>48388.716999999997</v>
      </c>
      <c r="F20" s="1">
        <v>46160.728000000003</v>
      </c>
      <c r="G20" s="1">
        <v>29787.142</v>
      </c>
      <c r="H20" s="1">
        <v>38915.226999999999</v>
      </c>
      <c r="I20" s="1">
        <v>38450.623</v>
      </c>
      <c r="J20" s="1">
        <v>46898.485999999997</v>
      </c>
      <c r="K20" s="1">
        <v>56301.724999999999</v>
      </c>
      <c r="L20" s="1">
        <v>54220.292999999998</v>
      </c>
      <c r="M20" s="1">
        <v>60286.718999999997</v>
      </c>
      <c r="N20" s="1">
        <v>46783.017999999996</v>
      </c>
      <c r="O20" s="1">
        <v>43197.597999999998</v>
      </c>
      <c r="P20" s="12">
        <f t="shared" si="0"/>
        <v>556898.82199999993</v>
      </c>
      <c r="Q20" s="2"/>
      <c r="T20" s="8"/>
      <c r="U20" s="8"/>
      <c r="V20" s="8"/>
      <c r="W20" s="8"/>
      <c r="X20" s="8"/>
      <c r="Y20" s="8"/>
    </row>
    <row r="21" spans="2:25" x14ac:dyDescent="0.25">
      <c r="B21" s="11"/>
      <c r="C21" s="11" t="s">
        <v>10</v>
      </c>
      <c r="D21" s="1">
        <v>0</v>
      </c>
      <c r="E21" s="1">
        <v>357.084</v>
      </c>
      <c r="F21" s="1">
        <v>469.363</v>
      </c>
      <c r="G21" s="1">
        <v>0</v>
      </c>
      <c r="H21" s="1">
        <v>457.19200000000001</v>
      </c>
      <c r="I21" s="1">
        <v>1499.93</v>
      </c>
      <c r="J21" s="1">
        <v>458.06599999999997</v>
      </c>
      <c r="K21" s="1">
        <v>2900.03</v>
      </c>
      <c r="L21" s="1">
        <v>2496.1080000000002</v>
      </c>
      <c r="M21" s="1">
        <v>2524.5239999999999</v>
      </c>
      <c r="N21" s="1">
        <v>2537.8980000000001</v>
      </c>
      <c r="O21" s="1">
        <v>294.899</v>
      </c>
      <c r="P21" s="12">
        <f t="shared" si="0"/>
        <v>13995.093999999999</v>
      </c>
      <c r="Q21" s="2"/>
      <c r="T21" s="8"/>
      <c r="U21" s="8"/>
      <c r="V21" s="8"/>
      <c r="W21" s="8"/>
      <c r="X21" s="8"/>
      <c r="Y21" s="8"/>
    </row>
    <row r="22" spans="2:25" x14ac:dyDescent="0.25">
      <c r="B22" s="19" t="s">
        <v>63</v>
      </c>
      <c r="C22" s="20"/>
      <c r="D22" s="6">
        <v>47508.546000000002</v>
      </c>
      <c r="E22" s="6">
        <v>48745.800999999999</v>
      </c>
      <c r="F22" s="6">
        <v>46630.091</v>
      </c>
      <c r="G22" s="6">
        <v>29787.142</v>
      </c>
      <c r="H22" s="6">
        <v>39372.419000000002</v>
      </c>
      <c r="I22" s="6">
        <v>39950.553</v>
      </c>
      <c r="J22" s="6">
        <v>47356.552000000003</v>
      </c>
      <c r="K22" s="6">
        <v>59201.754999999997</v>
      </c>
      <c r="L22" s="6">
        <v>56716.400999999998</v>
      </c>
      <c r="M22" s="6">
        <v>62811.243000000002</v>
      </c>
      <c r="N22" s="6">
        <v>49320.915999999997</v>
      </c>
      <c r="O22" s="6">
        <v>43492.497000000003</v>
      </c>
      <c r="P22" s="6">
        <f t="shared" si="0"/>
        <v>570893.91600000008</v>
      </c>
      <c r="Q22" s="2"/>
      <c r="T22" s="8"/>
      <c r="U22" s="8"/>
      <c r="V22" s="8"/>
      <c r="W22" s="8"/>
      <c r="X22" s="8"/>
      <c r="Y22" s="8"/>
    </row>
    <row r="23" spans="2:25" x14ac:dyDescent="0.25">
      <c r="B23" s="11" t="s">
        <v>10</v>
      </c>
      <c r="C23" s="11" t="s">
        <v>60</v>
      </c>
      <c r="D23" s="1">
        <v>6478.8209999999999</v>
      </c>
      <c r="E23" s="1">
        <v>9955.5290000000005</v>
      </c>
      <c r="F23" s="1">
        <v>8594.5540000000001</v>
      </c>
      <c r="G23" s="1">
        <v>6728.848</v>
      </c>
      <c r="H23" s="1">
        <v>5557.7910000000002</v>
      </c>
      <c r="I23" s="1">
        <v>4541.2110000000002</v>
      </c>
      <c r="J23" s="1">
        <v>2419.8429999999998</v>
      </c>
      <c r="K23" s="1">
        <v>1742.7850000000001</v>
      </c>
      <c r="L23" s="1">
        <v>5083.3919999999998</v>
      </c>
      <c r="M23" s="1">
        <v>4452.6620000000003</v>
      </c>
      <c r="N23" s="1">
        <v>3699.6880000000001</v>
      </c>
      <c r="O23" s="1">
        <v>3626.6790000000001</v>
      </c>
      <c r="P23" s="12">
        <f t="shared" si="0"/>
        <v>62881.803</v>
      </c>
      <c r="Q23" s="2"/>
      <c r="T23" s="8"/>
      <c r="U23" s="8"/>
      <c r="V23" s="8"/>
      <c r="W23" s="8"/>
      <c r="X23" s="8"/>
      <c r="Y23" s="8"/>
    </row>
    <row r="24" spans="2:25" x14ac:dyDescent="0.25">
      <c r="B24" s="11"/>
      <c r="C24" s="11" t="s">
        <v>58</v>
      </c>
      <c r="D24" s="1">
        <v>13100.411</v>
      </c>
      <c r="E24" s="1">
        <v>88</v>
      </c>
      <c r="F24" s="1">
        <v>20142</v>
      </c>
      <c r="G24" s="1">
        <v>7438.7089999999998</v>
      </c>
      <c r="H24" s="1">
        <v>8279.5069999999996</v>
      </c>
      <c r="I24" s="1">
        <v>11944.332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2">
        <f t="shared" si="0"/>
        <v>60992.959000000003</v>
      </c>
      <c r="Q24" s="2"/>
      <c r="T24" s="8"/>
      <c r="U24" s="8"/>
      <c r="V24" s="8"/>
      <c r="W24" s="8"/>
      <c r="X24" s="8"/>
      <c r="Y24" s="8"/>
    </row>
    <row r="25" spans="2:25" x14ac:dyDescent="0.25">
      <c r="B25" s="11"/>
      <c r="C25" s="11" t="s">
        <v>56</v>
      </c>
      <c r="D25" s="1">
        <v>40580.141000000003</v>
      </c>
      <c r="E25" s="1">
        <v>40125.563000000002</v>
      </c>
      <c r="F25" s="1">
        <v>52171.873</v>
      </c>
      <c r="G25" s="1">
        <v>70669.706000000006</v>
      </c>
      <c r="H25" s="1">
        <v>23611.901000000002</v>
      </c>
      <c r="I25" s="1">
        <v>32916.896000000001</v>
      </c>
      <c r="J25" s="1">
        <v>63729.72</v>
      </c>
      <c r="K25" s="1">
        <v>88760.620999999999</v>
      </c>
      <c r="L25" s="1">
        <v>69563.313999999998</v>
      </c>
      <c r="M25" s="1">
        <v>29901.545999999998</v>
      </c>
      <c r="N25" s="1">
        <v>30729.136999999999</v>
      </c>
      <c r="O25" s="1">
        <v>57820.226999999999</v>
      </c>
      <c r="P25" s="12">
        <f t="shared" si="0"/>
        <v>600580.64500000002</v>
      </c>
      <c r="Q25" s="2"/>
      <c r="T25" s="8"/>
      <c r="U25" s="8"/>
      <c r="V25" s="8"/>
      <c r="W25" s="8"/>
      <c r="X25" s="8"/>
      <c r="Y25" s="8"/>
    </row>
    <row r="26" spans="2:25" x14ac:dyDescent="0.25">
      <c r="B26" s="11"/>
      <c r="C26" s="11" t="s">
        <v>62</v>
      </c>
      <c r="D26" s="1">
        <v>118585.973</v>
      </c>
      <c r="E26" s="1">
        <v>95015.118000000002</v>
      </c>
      <c r="F26" s="1">
        <v>104666.74099999999</v>
      </c>
      <c r="G26" s="1">
        <v>45449.582999999999</v>
      </c>
      <c r="H26" s="1">
        <v>77325.713000000003</v>
      </c>
      <c r="I26" s="1">
        <v>85576.114000000001</v>
      </c>
      <c r="J26" s="1">
        <v>83357.978000000003</v>
      </c>
      <c r="K26" s="1">
        <v>81944.517999999996</v>
      </c>
      <c r="L26" s="1">
        <v>78160.926000000007</v>
      </c>
      <c r="M26" s="1">
        <v>96484.356</v>
      </c>
      <c r="N26" s="1">
        <v>106954.62699999999</v>
      </c>
      <c r="O26" s="1">
        <v>109412.641</v>
      </c>
      <c r="P26" s="12">
        <f t="shared" si="0"/>
        <v>1082934.2879999999</v>
      </c>
      <c r="Q26" s="2"/>
      <c r="T26" s="8"/>
      <c r="U26" s="8"/>
      <c r="V26" s="8"/>
      <c r="W26" s="8"/>
      <c r="X26" s="8"/>
      <c r="Y26" s="8"/>
    </row>
    <row r="27" spans="2:25" x14ac:dyDescent="0.25">
      <c r="B27" s="11"/>
      <c r="C27" s="11" t="s">
        <v>10</v>
      </c>
      <c r="D27" s="1">
        <v>321783.23800000001</v>
      </c>
      <c r="E27" s="1">
        <v>287493.99</v>
      </c>
      <c r="F27" s="1">
        <v>304851.88900000002</v>
      </c>
      <c r="G27" s="1">
        <v>162249.198</v>
      </c>
      <c r="H27" s="1">
        <v>220658.96299999999</v>
      </c>
      <c r="I27" s="1">
        <v>233957.25200000001</v>
      </c>
      <c r="J27" s="1">
        <v>305232.69300000003</v>
      </c>
      <c r="K27" s="1">
        <v>277321.63799999998</v>
      </c>
      <c r="L27" s="1">
        <v>303951.61499999999</v>
      </c>
      <c r="M27" s="1">
        <v>324443.43</v>
      </c>
      <c r="N27" s="1">
        <v>324292.76400000002</v>
      </c>
      <c r="O27" s="1">
        <v>356498.24699999997</v>
      </c>
      <c r="P27" s="12">
        <f t="shared" si="0"/>
        <v>3422734.9169999999</v>
      </c>
      <c r="Q27" s="2"/>
      <c r="T27" s="8"/>
      <c r="U27" s="8"/>
      <c r="V27" s="8"/>
      <c r="W27" s="8"/>
      <c r="X27" s="8"/>
      <c r="Y27" s="8"/>
    </row>
    <row r="28" spans="2:25" x14ac:dyDescent="0.25">
      <c r="B28" s="19" t="s">
        <v>33</v>
      </c>
      <c r="C28" s="20"/>
      <c r="D28" s="6">
        <v>500528.58399999997</v>
      </c>
      <c r="E28" s="6">
        <v>432678.2</v>
      </c>
      <c r="F28" s="6">
        <v>490427.05699999997</v>
      </c>
      <c r="G28" s="6">
        <v>292536.04399999999</v>
      </c>
      <c r="H28" s="6">
        <v>335433.875</v>
      </c>
      <c r="I28" s="6">
        <v>368935.80499999999</v>
      </c>
      <c r="J28" s="6">
        <v>454740.234</v>
      </c>
      <c r="K28" s="6">
        <v>449769.56199999998</v>
      </c>
      <c r="L28" s="6">
        <v>456759.24699999997</v>
      </c>
      <c r="M28" s="6">
        <v>455281.99400000001</v>
      </c>
      <c r="N28" s="6">
        <v>465676.21600000001</v>
      </c>
      <c r="O28" s="6">
        <v>527357.79399999999</v>
      </c>
      <c r="P28" s="6">
        <f t="shared" si="0"/>
        <v>5230124.6119999997</v>
      </c>
      <c r="Q28" s="2"/>
      <c r="T28" s="8"/>
      <c r="U28" s="8"/>
      <c r="V28" s="8"/>
      <c r="W28" s="8"/>
      <c r="X28" s="8"/>
      <c r="Y28" s="8"/>
    </row>
    <row r="29" spans="2:25" x14ac:dyDescent="0.25">
      <c r="B29" s="21" t="s">
        <v>30</v>
      </c>
      <c r="C29" s="22"/>
      <c r="D29" s="7">
        <f>D28+D22+D19+D14+D11</f>
        <v>852927.82</v>
      </c>
      <c r="E29" s="7">
        <f t="shared" ref="E29:O29" si="1">E28+E22+E19+E14+E11</f>
        <v>748514.47200000007</v>
      </c>
      <c r="F29" s="7">
        <f t="shared" si="1"/>
        <v>753185.45499999984</v>
      </c>
      <c r="G29" s="7">
        <f t="shared" si="1"/>
        <v>515011.06400000001</v>
      </c>
      <c r="H29" s="7">
        <f t="shared" si="1"/>
        <v>608015.49699999997</v>
      </c>
      <c r="I29" s="7">
        <f t="shared" si="1"/>
        <v>683494.18200000003</v>
      </c>
      <c r="J29" s="7">
        <f t="shared" si="1"/>
        <v>818706.24600000004</v>
      </c>
      <c r="K29" s="7">
        <f t="shared" si="1"/>
        <v>827152.84600000002</v>
      </c>
      <c r="L29" s="7">
        <f t="shared" si="1"/>
        <v>836083.73499999987</v>
      </c>
      <c r="M29" s="7">
        <f t="shared" si="1"/>
        <v>895733.59199999995</v>
      </c>
      <c r="N29" s="7">
        <f t="shared" si="1"/>
        <v>923148.75099999993</v>
      </c>
      <c r="O29" s="7">
        <f t="shared" si="1"/>
        <v>964976.95600000001</v>
      </c>
      <c r="P29" s="7">
        <f t="shared" si="0"/>
        <v>9426950.6160000004</v>
      </c>
      <c r="Q29" s="2"/>
    </row>
    <row r="30" spans="2:25" x14ac:dyDescent="0.25">
      <c r="B30" s="9"/>
    </row>
  </sheetData>
  <mergeCells count="9">
    <mergeCell ref="B2:D2"/>
    <mergeCell ref="B3:E3"/>
    <mergeCell ref="O3:P3"/>
    <mergeCell ref="B28:C28"/>
    <mergeCell ref="B29:C29"/>
    <mergeCell ref="B11:C11"/>
    <mergeCell ref="B14:C14"/>
    <mergeCell ref="B19:C19"/>
    <mergeCell ref="B22:C22"/>
  </mergeCells>
  <conditionalFormatting sqref="D6:O28">
    <cfRule type="cellIs" dxfId="14" priority="8" operator="equal">
      <formula>0</formula>
    </cfRule>
  </conditionalFormatting>
  <conditionalFormatting sqref="C6:C10 C12:C13 C15:C18 C20:C21 C23:C27">
    <cfRule type="cellIs" dxfId="13" priority="7" operator="equal">
      <formula>0</formula>
    </cfRule>
  </conditionalFormatting>
  <conditionalFormatting sqref="B6:B10 B12:B13 B15:B18 B20:B21 B23:B27">
    <cfRule type="cellIs" dxfId="12" priority="6" operator="equal">
      <formula>0</formula>
    </cfRule>
  </conditionalFormatting>
  <conditionalFormatting sqref="B11">
    <cfRule type="cellIs" dxfId="11" priority="5" operator="equal">
      <formula>0</formula>
    </cfRule>
  </conditionalFormatting>
  <conditionalFormatting sqref="B14">
    <cfRule type="cellIs" dxfId="10" priority="4" operator="equal">
      <formula>0</formula>
    </cfRule>
  </conditionalFormatting>
  <conditionalFormatting sqref="B19">
    <cfRule type="cellIs" dxfId="9" priority="3" operator="equal">
      <formula>0</formula>
    </cfRule>
  </conditionalFormatting>
  <conditionalFormatting sqref="B22">
    <cfRule type="cellIs" dxfId="8" priority="2" operator="equal">
      <formula>0</formula>
    </cfRule>
  </conditionalFormatting>
  <conditionalFormatting sqref="B28">
    <cfRule type="cellIs" dxfId="7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B9EC-93C4-40D1-9C50-B9EC05FE23D9}">
  <dimension ref="B2:Y34"/>
  <sheetViews>
    <sheetView workbookViewId="0">
      <selection activeCell="C37" sqref="C37"/>
    </sheetView>
  </sheetViews>
  <sheetFormatPr defaultRowHeight="15" x14ac:dyDescent="0.25"/>
  <cols>
    <col min="1" max="1" width="3.42578125" customWidth="1"/>
    <col min="2" max="2" width="15.5703125" bestFit="1" customWidth="1"/>
    <col min="3" max="3" width="15.85546875" bestFit="1" customWidth="1"/>
    <col min="4" max="4" width="14.28515625" bestFit="1" customWidth="1"/>
    <col min="5" max="15" width="12.5703125" bestFit="1" customWidth="1"/>
    <col min="16" max="16" width="12.7109375" bestFit="1" customWidth="1"/>
  </cols>
  <sheetData>
    <row r="2" spans="2:25" x14ac:dyDescent="0.25">
      <c r="B2" s="17" t="s">
        <v>50</v>
      </c>
      <c r="C2" s="17"/>
      <c r="D2" s="17"/>
      <c r="E2" s="2"/>
    </row>
    <row r="3" spans="2:25" x14ac:dyDescent="0.25">
      <c r="B3" s="17" t="s">
        <v>53</v>
      </c>
      <c r="C3" s="17"/>
      <c r="D3" s="17"/>
      <c r="E3" s="17"/>
      <c r="M3" s="10"/>
      <c r="N3" s="10"/>
      <c r="O3" s="18" t="s">
        <v>48</v>
      </c>
      <c r="P3" s="18"/>
    </row>
    <row r="5" spans="2:25" x14ac:dyDescent="0.25">
      <c r="B5" s="5" t="s">
        <v>54</v>
      </c>
      <c r="C5" s="3" t="s">
        <v>55</v>
      </c>
      <c r="D5" s="4">
        <v>43831</v>
      </c>
      <c r="E5" s="4">
        <v>43862</v>
      </c>
      <c r="F5" s="4">
        <v>43891</v>
      </c>
      <c r="G5" s="4">
        <v>43922</v>
      </c>
      <c r="H5" s="4">
        <v>43952</v>
      </c>
      <c r="I5" s="4">
        <v>43983</v>
      </c>
      <c r="J5" s="4">
        <v>44013</v>
      </c>
      <c r="K5" s="4">
        <v>44044</v>
      </c>
      <c r="L5" s="4">
        <v>44075</v>
      </c>
      <c r="M5" s="4">
        <v>44105</v>
      </c>
      <c r="N5" s="4">
        <v>44136</v>
      </c>
      <c r="O5" s="4">
        <v>44166</v>
      </c>
      <c r="P5" s="3" t="s">
        <v>30</v>
      </c>
    </row>
    <row r="6" spans="2:25" x14ac:dyDescent="0.25">
      <c r="B6" s="11" t="s">
        <v>60</v>
      </c>
      <c r="C6" s="11" t="s">
        <v>60</v>
      </c>
      <c r="D6" s="1">
        <v>299863.80099999998</v>
      </c>
      <c r="E6" s="1">
        <v>265052.01799999998</v>
      </c>
      <c r="F6" s="1">
        <v>225105.68</v>
      </c>
      <c r="G6" s="1">
        <v>188116.78400000001</v>
      </c>
      <c r="H6" s="1">
        <v>210259.55900000001</v>
      </c>
      <c r="I6" s="1">
        <v>217342.94200000001</v>
      </c>
      <c r="J6" s="1">
        <v>222122.32699999999</v>
      </c>
      <c r="K6" s="1">
        <v>244828.37899999999</v>
      </c>
      <c r="L6" s="1">
        <v>273427.321</v>
      </c>
      <c r="M6" s="1">
        <v>289683.84700000001</v>
      </c>
      <c r="N6" s="1">
        <v>272635.147</v>
      </c>
      <c r="O6" s="1">
        <v>302618.99400000001</v>
      </c>
      <c r="P6" s="1">
        <f t="shared" ref="P6:P33" si="0">SUM(D6:O6)</f>
        <v>3011056.7989999996</v>
      </c>
      <c r="T6" s="8"/>
      <c r="U6" s="8"/>
      <c r="V6" s="8"/>
      <c r="W6" s="8"/>
      <c r="X6" s="8"/>
      <c r="Y6" s="8"/>
    </row>
    <row r="7" spans="2:25" x14ac:dyDescent="0.25">
      <c r="B7" s="11"/>
      <c r="C7" s="11" t="s">
        <v>58</v>
      </c>
      <c r="D7" s="1">
        <v>14452.571</v>
      </c>
      <c r="E7" s="1">
        <v>15003.412</v>
      </c>
      <c r="F7" s="1">
        <v>14134.026</v>
      </c>
      <c r="G7" s="1">
        <v>3399.375</v>
      </c>
      <c r="H7" s="1">
        <v>8414.5120000000006</v>
      </c>
      <c r="I7" s="1">
        <v>12101.126</v>
      </c>
      <c r="J7" s="1">
        <v>9711.7189999999991</v>
      </c>
      <c r="K7" s="1">
        <v>9628.6419999999998</v>
      </c>
      <c r="L7" s="1">
        <v>13135.407999999999</v>
      </c>
      <c r="M7" s="1">
        <v>12110.805</v>
      </c>
      <c r="N7" s="1">
        <v>8533.2160000000003</v>
      </c>
      <c r="O7" s="1">
        <v>12426.361000000001</v>
      </c>
      <c r="P7" s="1">
        <f t="shared" si="0"/>
        <v>133051.17299999998</v>
      </c>
      <c r="T7" s="8"/>
      <c r="U7" s="8"/>
      <c r="V7" s="8"/>
      <c r="W7" s="8"/>
      <c r="X7" s="8"/>
      <c r="Y7" s="8"/>
    </row>
    <row r="8" spans="2:25" x14ac:dyDescent="0.25">
      <c r="B8" s="11"/>
      <c r="C8" s="11" t="s">
        <v>56</v>
      </c>
      <c r="D8" s="1">
        <v>2813.181</v>
      </c>
      <c r="E8" s="1">
        <v>5079.4110000000001</v>
      </c>
      <c r="F8" s="1">
        <v>14826.526</v>
      </c>
      <c r="G8" s="1">
        <v>19344.913</v>
      </c>
      <c r="H8" s="1">
        <v>13994.540999999999</v>
      </c>
      <c r="I8" s="1">
        <v>12100.316999999999</v>
      </c>
      <c r="J8" s="1">
        <v>27522.212</v>
      </c>
      <c r="K8" s="1">
        <v>32285.523000000001</v>
      </c>
      <c r="L8" s="1">
        <v>24446.603999999999</v>
      </c>
      <c r="M8" s="1">
        <v>5961.8760000000002</v>
      </c>
      <c r="N8" s="1">
        <v>3649.42</v>
      </c>
      <c r="O8" s="1">
        <v>6173.55</v>
      </c>
      <c r="P8" s="1">
        <f t="shared" si="0"/>
        <v>168198.07399999999</v>
      </c>
      <c r="T8" s="8"/>
      <c r="U8" s="8"/>
      <c r="V8" s="8"/>
      <c r="W8" s="8"/>
      <c r="X8" s="8"/>
      <c r="Y8" s="8"/>
    </row>
    <row r="9" spans="2:25" x14ac:dyDescent="0.25">
      <c r="B9" s="11"/>
      <c r="C9" s="11" t="s">
        <v>62</v>
      </c>
      <c r="D9" s="1">
        <v>63965.214999999997</v>
      </c>
      <c r="E9" s="1">
        <v>48405.612999999998</v>
      </c>
      <c r="F9" s="1">
        <v>46794.309000000001</v>
      </c>
      <c r="G9" s="1">
        <v>30675.06</v>
      </c>
      <c r="H9" s="1">
        <v>51044.993000000002</v>
      </c>
      <c r="I9" s="1">
        <v>64806.093000000001</v>
      </c>
      <c r="J9" s="1">
        <v>64757.995000000003</v>
      </c>
      <c r="K9" s="1">
        <v>79436.850000000006</v>
      </c>
      <c r="L9" s="1">
        <v>79424.703999999998</v>
      </c>
      <c r="M9" s="1">
        <v>97453.46</v>
      </c>
      <c r="N9" s="1">
        <v>75200.101999999999</v>
      </c>
      <c r="O9" s="1">
        <v>82211.638999999996</v>
      </c>
      <c r="P9" s="1">
        <f t="shared" si="0"/>
        <v>784176.03299999994</v>
      </c>
      <c r="T9" s="8"/>
      <c r="U9" s="8"/>
      <c r="V9" s="8"/>
      <c r="W9" s="8"/>
      <c r="X9" s="8"/>
      <c r="Y9" s="8"/>
    </row>
    <row r="10" spans="2:25" x14ac:dyDescent="0.25">
      <c r="B10" s="11"/>
      <c r="C10" s="11" t="s">
        <v>10</v>
      </c>
      <c r="D10" s="1">
        <v>203263.14499999999</v>
      </c>
      <c r="E10" s="1">
        <v>248564.16200000001</v>
      </c>
      <c r="F10" s="1">
        <v>240610.12700000001</v>
      </c>
      <c r="G10" s="1">
        <v>245006.435</v>
      </c>
      <c r="H10" s="1">
        <v>261443.364</v>
      </c>
      <c r="I10" s="1">
        <v>270009.33799999999</v>
      </c>
      <c r="J10" s="1">
        <v>278705.05300000001</v>
      </c>
      <c r="K10" s="1">
        <v>296611.05099999998</v>
      </c>
      <c r="L10" s="1">
        <v>289250.46600000001</v>
      </c>
      <c r="M10" s="1">
        <v>309711.77500000002</v>
      </c>
      <c r="N10" s="1">
        <v>295677.46799999999</v>
      </c>
      <c r="O10" s="1">
        <v>335528.755</v>
      </c>
      <c r="P10" s="1">
        <f t="shared" si="0"/>
        <v>3274381.1389999995</v>
      </c>
      <c r="T10" s="8"/>
      <c r="U10" s="8"/>
      <c r="V10" s="8"/>
      <c r="W10" s="8"/>
      <c r="X10" s="8"/>
      <c r="Y10" s="8"/>
    </row>
    <row r="11" spans="2:25" x14ac:dyDescent="0.25">
      <c r="B11" s="19" t="s">
        <v>61</v>
      </c>
      <c r="C11" s="20"/>
      <c r="D11" s="6">
        <v>584357.91299999994</v>
      </c>
      <c r="E11" s="6">
        <v>582104.61600000004</v>
      </c>
      <c r="F11" s="6">
        <v>541470.66799999995</v>
      </c>
      <c r="G11" s="6">
        <v>486542.56699999998</v>
      </c>
      <c r="H11" s="6">
        <v>545156.96900000004</v>
      </c>
      <c r="I11" s="6">
        <v>576359.81599999999</v>
      </c>
      <c r="J11" s="6">
        <v>602819.30599999998</v>
      </c>
      <c r="K11" s="6">
        <v>662790.44499999995</v>
      </c>
      <c r="L11" s="6">
        <v>679684.50300000003</v>
      </c>
      <c r="M11" s="6">
        <v>714921.76300000004</v>
      </c>
      <c r="N11" s="6">
        <v>655695.353</v>
      </c>
      <c r="O11" s="6">
        <v>738959.299</v>
      </c>
      <c r="P11" s="6">
        <f t="shared" si="0"/>
        <v>7370863.2179999994</v>
      </c>
      <c r="T11" s="8"/>
      <c r="U11" s="8"/>
      <c r="V11" s="8"/>
      <c r="W11" s="8"/>
      <c r="X11" s="8"/>
      <c r="Y11" s="8"/>
    </row>
    <row r="12" spans="2:25" x14ac:dyDescent="0.25">
      <c r="B12" s="11" t="s">
        <v>58</v>
      </c>
      <c r="C12" s="11" t="s">
        <v>58</v>
      </c>
      <c r="D12" s="1">
        <v>4699.741</v>
      </c>
      <c r="E12" s="1">
        <v>5021.3360000000002</v>
      </c>
      <c r="F12" s="1">
        <v>3108.605</v>
      </c>
      <c r="G12" s="1">
        <v>1453.32</v>
      </c>
      <c r="H12" s="1">
        <v>1920.5129999999999</v>
      </c>
      <c r="I12" s="1">
        <v>3900.8580000000002</v>
      </c>
      <c r="J12" s="1">
        <v>2751.587</v>
      </c>
      <c r="K12" s="1">
        <v>5208.8829999999998</v>
      </c>
      <c r="L12" s="1">
        <v>7334.3829999999998</v>
      </c>
      <c r="M12" s="1">
        <v>5179.7929999999997</v>
      </c>
      <c r="N12" s="1">
        <v>3748.28</v>
      </c>
      <c r="O12" s="1">
        <v>4323.982</v>
      </c>
      <c r="P12" s="1">
        <f t="shared" si="0"/>
        <v>48651.281000000003</v>
      </c>
      <c r="T12" s="8"/>
      <c r="U12" s="8"/>
      <c r="V12" s="8"/>
      <c r="W12" s="8"/>
      <c r="X12" s="8"/>
      <c r="Y12" s="8"/>
    </row>
    <row r="13" spans="2:25" x14ac:dyDescent="0.25">
      <c r="B13" s="11"/>
      <c r="C13" s="11" t="s">
        <v>56</v>
      </c>
      <c r="D13" s="1">
        <v>2025.982</v>
      </c>
      <c r="E13" s="1">
        <v>1149.8589999999999</v>
      </c>
      <c r="F13" s="1">
        <v>776.92200000000003</v>
      </c>
      <c r="G13" s="1">
        <v>848.16800000000001</v>
      </c>
      <c r="H13" s="1">
        <v>4397.8239999999996</v>
      </c>
      <c r="I13" s="1">
        <v>7777.2960000000003</v>
      </c>
      <c r="J13" s="1">
        <v>5880.9129999999996</v>
      </c>
      <c r="K13" s="1">
        <v>9196.9030000000002</v>
      </c>
      <c r="L13" s="1">
        <v>10354.317999999999</v>
      </c>
      <c r="M13" s="1">
        <v>7057.2359999999999</v>
      </c>
      <c r="N13" s="1">
        <v>2596.8980000000001</v>
      </c>
      <c r="O13" s="1">
        <v>2439.4479999999999</v>
      </c>
      <c r="P13" s="1">
        <f t="shared" si="0"/>
        <v>54501.766999999993</v>
      </c>
      <c r="T13" s="8"/>
      <c r="U13" s="8"/>
      <c r="V13" s="8"/>
      <c r="W13" s="8"/>
      <c r="X13" s="8"/>
      <c r="Y13" s="8"/>
    </row>
    <row r="14" spans="2:25" x14ac:dyDescent="0.25">
      <c r="B14" s="19" t="s">
        <v>59</v>
      </c>
      <c r="C14" s="20"/>
      <c r="D14" s="6">
        <v>6725.723</v>
      </c>
      <c r="E14" s="6">
        <v>6171.1949999999997</v>
      </c>
      <c r="F14" s="6">
        <v>3885.527</v>
      </c>
      <c r="G14" s="6">
        <v>2301.4879999999998</v>
      </c>
      <c r="H14" s="6">
        <v>6318.3370000000004</v>
      </c>
      <c r="I14" s="6">
        <v>11678.154</v>
      </c>
      <c r="J14" s="6">
        <v>8632.5</v>
      </c>
      <c r="K14" s="6">
        <v>14405.786</v>
      </c>
      <c r="L14" s="6">
        <v>17688.701000000001</v>
      </c>
      <c r="M14" s="6">
        <v>12237.029</v>
      </c>
      <c r="N14" s="6">
        <v>6345.1779999999999</v>
      </c>
      <c r="O14" s="6">
        <v>6763.43</v>
      </c>
      <c r="P14" s="6">
        <f t="shared" si="0"/>
        <v>103153.04799999998</v>
      </c>
      <c r="T14" s="8"/>
      <c r="U14" s="8"/>
      <c r="V14" s="8"/>
      <c r="W14" s="8"/>
      <c r="X14" s="8"/>
      <c r="Y14" s="8"/>
    </row>
    <row r="15" spans="2:25" x14ac:dyDescent="0.25">
      <c r="B15" s="11" t="s">
        <v>56</v>
      </c>
      <c r="C15" s="11" t="s">
        <v>60</v>
      </c>
      <c r="D15" s="1">
        <v>90.837000000000003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1603.6569999999999</v>
      </c>
      <c r="M15" s="1">
        <v>0</v>
      </c>
      <c r="N15" s="1">
        <v>0</v>
      </c>
      <c r="O15" s="1">
        <v>0</v>
      </c>
      <c r="P15" s="1">
        <f t="shared" si="0"/>
        <v>1694.4939999999999</v>
      </c>
      <c r="T15" s="8"/>
      <c r="U15" s="8"/>
      <c r="V15" s="8"/>
      <c r="W15" s="8"/>
      <c r="X15" s="8"/>
      <c r="Y15" s="8"/>
    </row>
    <row r="16" spans="2:25" x14ac:dyDescent="0.25">
      <c r="B16" s="11"/>
      <c r="C16" s="11" t="s">
        <v>58</v>
      </c>
      <c r="D16" s="1">
        <v>91.745000000000005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591.327</v>
      </c>
      <c r="N16" s="1">
        <v>0</v>
      </c>
      <c r="O16" s="1">
        <v>0</v>
      </c>
      <c r="P16" s="1">
        <f t="shared" si="0"/>
        <v>683.072</v>
      </c>
      <c r="T16" s="8"/>
      <c r="U16" s="8"/>
      <c r="V16" s="8"/>
      <c r="W16" s="8"/>
      <c r="X16" s="8"/>
      <c r="Y16" s="8"/>
    </row>
    <row r="17" spans="2:25" x14ac:dyDescent="0.25">
      <c r="B17" s="11"/>
      <c r="C17" s="11" t="s">
        <v>56</v>
      </c>
      <c r="D17" s="1">
        <v>183569.21400000001</v>
      </c>
      <c r="E17" s="1">
        <v>111041.61199999999</v>
      </c>
      <c r="F17" s="1">
        <v>72602.044999999998</v>
      </c>
      <c r="G17" s="1">
        <v>28871.366999999998</v>
      </c>
      <c r="H17" s="1">
        <v>35836.754999999997</v>
      </c>
      <c r="I17" s="1">
        <v>58530.107000000004</v>
      </c>
      <c r="J17" s="1">
        <v>49493.680999999997</v>
      </c>
      <c r="K17" s="1">
        <v>50565.735000000001</v>
      </c>
      <c r="L17" s="1">
        <v>77462.37</v>
      </c>
      <c r="M17" s="1">
        <v>108967.41899999999</v>
      </c>
      <c r="N17" s="1">
        <v>121906.35400000001</v>
      </c>
      <c r="O17" s="1">
        <v>136777.245</v>
      </c>
      <c r="P17" s="1">
        <f t="shared" si="0"/>
        <v>1035623.9040000001</v>
      </c>
      <c r="T17" s="8"/>
      <c r="U17" s="8"/>
      <c r="V17" s="8"/>
      <c r="W17" s="8"/>
      <c r="X17" s="8"/>
      <c r="Y17" s="8"/>
    </row>
    <row r="18" spans="2:25" x14ac:dyDescent="0.25">
      <c r="B18" s="11"/>
      <c r="C18" s="11" t="s">
        <v>62</v>
      </c>
      <c r="D18" s="1">
        <v>98.914000000000001</v>
      </c>
      <c r="E18" s="1">
        <v>0</v>
      </c>
      <c r="F18" s="1">
        <v>32.840000000000003</v>
      </c>
      <c r="G18" s="1">
        <v>1.65</v>
      </c>
      <c r="H18" s="1">
        <v>0.5</v>
      </c>
      <c r="I18" s="1">
        <v>1.1200000000000001</v>
      </c>
      <c r="J18" s="1">
        <v>0.7</v>
      </c>
      <c r="K18" s="1">
        <v>0.45</v>
      </c>
      <c r="L18" s="1">
        <v>0</v>
      </c>
      <c r="M18" s="1">
        <v>0</v>
      </c>
      <c r="N18" s="1">
        <v>0</v>
      </c>
      <c r="O18" s="1">
        <v>0</v>
      </c>
      <c r="P18" s="1">
        <f t="shared" si="0"/>
        <v>136.17400000000001</v>
      </c>
      <c r="T18" s="8"/>
      <c r="U18" s="8"/>
      <c r="V18" s="8"/>
      <c r="W18" s="8"/>
      <c r="X18" s="8"/>
      <c r="Y18" s="8"/>
    </row>
    <row r="19" spans="2:25" x14ac:dyDescent="0.25">
      <c r="B19" s="11"/>
      <c r="C19" s="11" t="s">
        <v>10</v>
      </c>
      <c r="D19" s="1">
        <v>1692.1220000000001</v>
      </c>
      <c r="E19" s="1">
        <v>2082.4250000000002</v>
      </c>
      <c r="F19" s="1">
        <v>3331.6170000000002</v>
      </c>
      <c r="G19" s="1">
        <v>2652.5940000000001</v>
      </c>
      <c r="H19" s="1">
        <v>1913.17</v>
      </c>
      <c r="I19" s="1">
        <v>783.87599999999998</v>
      </c>
      <c r="J19" s="1">
        <v>276.21899999999999</v>
      </c>
      <c r="K19" s="1">
        <v>0</v>
      </c>
      <c r="L19" s="1">
        <v>630.07399999999996</v>
      </c>
      <c r="M19" s="1">
        <v>3276.2530000000002</v>
      </c>
      <c r="N19" s="1">
        <v>4386.4620000000004</v>
      </c>
      <c r="O19" s="1">
        <v>3416.3739999999998</v>
      </c>
      <c r="P19" s="1">
        <f t="shared" si="0"/>
        <v>24441.186000000002</v>
      </c>
      <c r="T19" s="8"/>
      <c r="U19" s="8"/>
      <c r="V19" s="8"/>
      <c r="W19" s="8"/>
      <c r="X19" s="8"/>
      <c r="Y19" s="8"/>
    </row>
    <row r="20" spans="2:25" x14ac:dyDescent="0.25">
      <c r="B20" s="19" t="s">
        <v>57</v>
      </c>
      <c r="C20" s="20"/>
      <c r="D20" s="6">
        <v>185542.83199999999</v>
      </c>
      <c r="E20" s="6">
        <v>113124.037</v>
      </c>
      <c r="F20" s="6">
        <v>75966.501999999993</v>
      </c>
      <c r="G20" s="6">
        <v>31525.611000000001</v>
      </c>
      <c r="H20" s="6">
        <v>37750.425000000003</v>
      </c>
      <c r="I20" s="6">
        <v>59315.103000000003</v>
      </c>
      <c r="J20" s="6">
        <v>49770.6</v>
      </c>
      <c r="K20" s="6">
        <v>50566.184999999998</v>
      </c>
      <c r="L20" s="6">
        <v>79696.100999999995</v>
      </c>
      <c r="M20" s="6">
        <v>112834.999</v>
      </c>
      <c r="N20" s="6">
        <v>126292.81600000001</v>
      </c>
      <c r="O20" s="6">
        <v>140193.61900000001</v>
      </c>
      <c r="P20" s="6">
        <f t="shared" si="0"/>
        <v>1062578.8299999998</v>
      </c>
      <c r="T20" s="8"/>
      <c r="U20" s="8"/>
      <c r="V20" s="8"/>
      <c r="W20" s="8"/>
      <c r="X20" s="8"/>
      <c r="Y20" s="8"/>
    </row>
    <row r="21" spans="2:25" x14ac:dyDescent="0.25">
      <c r="B21" s="11" t="s">
        <v>62</v>
      </c>
      <c r="C21" s="11" t="s">
        <v>60</v>
      </c>
      <c r="D21" s="1">
        <v>44.649000000000001</v>
      </c>
      <c r="E21" s="1">
        <v>0</v>
      </c>
      <c r="F21" s="1">
        <v>0</v>
      </c>
      <c r="G21" s="1">
        <v>0</v>
      </c>
      <c r="H21" s="1">
        <v>0</v>
      </c>
      <c r="I21" s="1">
        <v>44.838000000000001</v>
      </c>
      <c r="J21" s="1">
        <v>977.80100000000004</v>
      </c>
      <c r="K21" s="1">
        <v>1256.7670000000001</v>
      </c>
      <c r="L21" s="1">
        <v>353.18799999999999</v>
      </c>
      <c r="M21" s="1">
        <v>0</v>
      </c>
      <c r="N21" s="1">
        <v>601.85599999999999</v>
      </c>
      <c r="O21" s="1">
        <v>42.673000000000002</v>
      </c>
      <c r="P21" s="1">
        <f t="shared" si="0"/>
        <v>3321.7719999999999</v>
      </c>
      <c r="T21" s="8"/>
      <c r="U21" s="8"/>
      <c r="V21" s="8"/>
      <c r="W21" s="8"/>
      <c r="X21" s="8"/>
      <c r="Y21" s="8"/>
    </row>
    <row r="22" spans="2:25" x14ac:dyDescent="0.25">
      <c r="B22" s="11"/>
      <c r="C22" s="11" t="s">
        <v>58</v>
      </c>
      <c r="D22" s="1">
        <v>1145.6369999999999</v>
      </c>
      <c r="E22" s="1">
        <v>586.03099999999995</v>
      </c>
      <c r="F22" s="1">
        <v>0</v>
      </c>
      <c r="G22" s="1">
        <v>0</v>
      </c>
      <c r="H22" s="1">
        <v>0</v>
      </c>
      <c r="I22" s="1">
        <v>116.673</v>
      </c>
      <c r="J22" s="1">
        <v>0</v>
      </c>
      <c r="K22" s="1">
        <v>88.697000000000003</v>
      </c>
      <c r="L22" s="1">
        <v>0</v>
      </c>
      <c r="M22" s="1">
        <v>421.45699999999999</v>
      </c>
      <c r="N22" s="1">
        <v>391.03699999999998</v>
      </c>
      <c r="O22" s="1">
        <v>59.143000000000001</v>
      </c>
      <c r="P22" s="1">
        <f t="shared" si="0"/>
        <v>2808.6749999999997</v>
      </c>
      <c r="T22" s="8"/>
      <c r="U22" s="8"/>
      <c r="V22" s="8"/>
      <c r="W22" s="8"/>
      <c r="X22" s="8"/>
      <c r="Y22" s="8"/>
    </row>
    <row r="23" spans="2:25" x14ac:dyDescent="0.25">
      <c r="B23" s="11"/>
      <c r="C23" s="11" t="s">
        <v>56</v>
      </c>
      <c r="D23" s="1">
        <v>0</v>
      </c>
      <c r="E23" s="1">
        <v>0</v>
      </c>
      <c r="F23" s="1">
        <v>372.26100000000002</v>
      </c>
      <c r="G23" s="1">
        <v>0</v>
      </c>
      <c r="H23" s="1">
        <v>967.55200000000002</v>
      </c>
      <c r="I23" s="1">
        <v>1436.0229999999999</v>
      </c>
      <c r="J23" s="1">
        <v>4733.5339999999997</v>
      </c>
      <c r="K23" s="1">
        <v>3309.7539999999999</v>
      </c>
      <c r="L23" s="1">
        <v>2841.6819999999998</v>
      </c>
      <c r="M23" s="1">
        <v>4750.741</v>
      </c>
      <c r="N23" s="1">
        <v>347.85</v>
      </c>
      <c r="O23" s="1">
        <v>44.720999999999997</v>
      </c>
      <c r="P23" s="1">
        <f t="shared" si="0"/>
        <v>18804.117999999999</v>
      </c>
      <c r="T23" s="8"/>
      <c r="U23" s="8"/>
      <c r="V23" s="8"/>
      <c r="W23" s="8"/>
      <c r="X23" s="8"/>
      <c r="Y23" s="8"/>
    </row>
    <row r="24" spans="2:25" x14ac:dyDescent="0.25">
      <c r="B24" s="11"/>
      <c r="C24" s="11" t="s">
        <v>62</v>
      </c>
      <c r="D24" s="1">
        <v>85981.233999999997</v>
      </c>
      <c r="E24" s="1">
        <v>64703.383999999998</v>
      </c>
      <c r="F24" s="1">
        <v>49105.802000000003</v>
      </c>
      <c r="G24" s="1">
        <v>52396.879000000001</v>
      </c>
      <c r="H24" s="1">
        <v>42258.868000000002</v>
      </c>
      <c r="I24" s="1">
        <v>30421.005000000001</v>
      </c>
      <c r="J24" s="1">
        <v>46407.663999999997</v>
      </c>
      <c r="K24" s="1">
        <v>34636.595999999998</v>
      </c>
      <c r="L24" s="1">
        <v>51606.627</v>
      </c>
      <c r="M24" s="1">
        <v>48274.839</v>
      </c>
      <c r="N24" s="1">
        <v>42013.892999999996</v>
      </c>
      <c r="O24" s="1">
        <v>49340.720999999998</v>
      </c>
      <c r="P24" s="1">
        <f t="shared" si="0"/>
        <v>597147.51199999999</v>
      </c>
      <c r="T24" s="8"/>
      <c r="U24" s="8"/>
      <c r="V24" s="8"/>
      <c r="W24" s="8"/>
      <c r="X24" s="8"/>
      <c r="Y24" s="8"/>
    </row>
    <row r="25" spans="2:25" x14ac:dyDescent="0.25">
      <c r="B25" s="11"/>
      <c r="C25" s="11" t="s">
        <v>10</v>
      </c>
      <c r="D25" s="1">
        <v>38578.896999999997</v>
      </c>
      <c r="E25" s="1">
        <v>34894.980000000003</v>
      </c>
      <c r="F25" s="1">
        <v>22482.802</v>
      </c>
      <c r="G25" s="1">
        <v>13488.148999999999</v>
      </c>
      <c r="H25" s="1">
        <v>21867.285</v>
      </c>
      <c r="I25" s="1">
        <v>27499.124</v>
      </c>
      <c r="J25" s="1">
        <v>40084.300000000003</v>
      </c>
      <c r="K25" s="1">
        <v>30081.823</v>
      </c>
      <c r="L25" s="1">
        <v>34731.561999999998</v>
      </c>
      <c r="M25" s="1">
        <v>39297.773000000001</v>
      </c>
      <c r="N25" s="1">
        <v>44770.158000000003</v>
      </c>
      <c r="O25" s="1">
        <v>37336.42</v>
      </c>
      <c r="P25" s="1">
        <f t="shared" si="0"/>
        <v>385113.27299999999</v>
      </c>
      <c r="T25" s="8"/>
      <c r="U25" s="8"/>
      <c r="V25" s="8"/>
      <c r="W25" s="8"/>
      <c r="X25" s="8"/>
      <c r="Y25" s="8"/>
    </row>
    <row r="26" spans="2:25" x14ac:dyDescent="0.25">
      <c r="B26" s="19" t="s">
        <v>63</v>
      </c>
      <c r="C26" s="20"/>
      <c r="D26" s="6">
        <v>125750.417</v>
      </c>
      <c r="E26" s="6">
        <v>100184.395</v>
      </c>
      <c r="F26" s="6">
        <v>71960.865000000005</v>
      </c>
      <c r="G26" s="6">
        <v>65885.028000000006</v>
      </c>
      <c r="H26" s="6">
        <v>65093.705000000002</v>
      </c>
      <c r="I26" s="6">
        <v>59517.663</v>
      </c>
      <c r="J26" s="6">
        <v>92203.298999999999</v>
      </c>
      <c r="K26" s="6">
        <v>69373.637000000002</v>
      </c>
      <c r="L26" s="6">
        <v>89533.058999999994</v>
      </c>
      <c r="M26" s="6">
        <v>92744.81</v>
      </c>
      <c r="N26" s="6">
        <v>88124.793999999994</v>
      </c>
      <c r="O26" s="6">
        <v>86823.678</v>
      </c>
      <c r="P26" s="6">
        <f t="shared" si="0"/>
        <v>1007195.35</v>
      </c>
      <c r="T26" s="8"/>
      <c r="U26" s="8"/>
      <c r="V26" s="8"/>
      <c r="W26" s="8"/>
      <c r="X26" s="8"/>
      <c r="Y26" s="8"/>
    </row>
    <row r="27" spans="2:25" x14ac:dyDescent="0.25">
      <c r="B27" s="11" t="s">
        <v>10</v>
      </c>
      <c r="C27" s="11" t="s">
        <v>60</v>
      </c>
      <c r="D27" s="1">
        <v>4929.4530000000004</v>
      </c>
      <c r="E27" s="1">
        <v>3505.3580000000002</v>
      </c>
      <c r="F27" s="1">
        <v>3560.0529999999999</v>
      </c>
      <c r="G27" s="1">
        <v>7298.4080000000004</v>
      </c>
      <c r="H27" s="1">
        <v>12453.609</v>
      </c>
      <c r="I27" s="1">
        <v>9422.2980000000007</v>
      </c>
      <c r="J27" s="1">
        <v>10829.42</v>
      </c>
      <c r="K27" s="1">
        <v>5676.7060000000001</v>
      </c>
      <c r="L27" s="1">
        <v>9107.2860000000001</v>
      </c>
      <c r="M27" s="1">
        <v>10259.526</v>
      </c>
      <c r="N27" s="1">
        <v>5129.4359999999997</v>
      </c>
      <c r="O27" s="1">
        <v>8487.7070000000003</v>
      </c>
      <c r="P27" s="1">
        <f t="shared" si="0"/>
        <v>90659.26</v>
      </c>
      <c r="T27" s="8"/>
      <c r="U27" s="8"/>
      <c r="V27" s="8"/>
      <c r="W27" s="8"/>
      <c r="X27" s="8"/>
      <c r="Y27" s="8"/>
    </row>
    <row r="28" spans="2:25" x14ac:dyDescent="0.25">
      <c r="B28" s="11"/>
      <c r="C28" s="11" t="s">
        <v>58</v>
      </c>
      <c r="D28" s="1">
        <v>1034.9290000000001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88.373999999999995</v>
      </c>
      <c r="K28" s="1">
        <v>0</v>
      </c>
      <c r="L28" s="1">
        <v>34.932000000000002</v>
      </c>
      <c r="M28" s="1">
        <v>0</v>
      </c>
      <c r="N28" s="1">
        <v>0</v>
      </c>
      <c r="O28" s="1">
        <v>1294.412</v>
      </c>
      <c r="P28" s="1">
        <f t="shared" si="0"/>
        <v>2452.6469999999999</v>
      </c>
      <c r="T28" s="8"/>
      <c r="U28" s="8"/>
      <c r="V28" s="8"/>
      <c r="W28" s="8"/>
      <c r="X28" s="8"/>
      <c r="Y28" s="8"/>
    </row>
    <row r="29" spans="2:25" x14ac:dyDescent="0.25">
      <c r="B29" s="11"/>
      <c r="C29" s="11" t="s">
        <v>56</v>
      </c>
      <c r="D29" s="1">
        <v>3662.9279999999999</v>
      </c>
      <c r="E29" s="1">
        <v>763.16899999999998</v>
      </c>
      <c r="F29" s="1">
        <v>1480.5319999999999</v>
      </c>
      <c r="G29" s="1">
        <v>1872.58</v>
      </c>
      <c r="H29" s="1">
        <v>672.67399999999998</v>
      </c>
      <c r="I29" s="1">
        <v>432.71100000000001</v>
      </c>
      <c r="J29" s="1">
        <v>3769.864</v>
      </c>
      <c r="K29" s="1">
        <v>3777.6849999999999</v>
      </c>
      <c r="L29" s="1">
        <v>2078.6149999999998</v>
      </c>
      <c r="M29" s="1">
        <v>709.654</v>
      </c>
      <c r="N29" s="1">
        <v>802.67</v>
      </c>
      <c r="O29" s="1">
        <v>1216.559</v>
      </c>
      <c r="P29" s="1">
        <f t="shared" si="0"/>
        <v>21239.641</v>
      </c>
      <c r="T29" s="8"/>
      <c r="U29" s="8"/>
      <c r="V29" s="8"/>
      <c r="W29" s="8"/>
      <c r="X29" s="8"/>
      <c r="Y29" s="8"/>
    </row>
    <row r="30" spans="2:25" x14ac:dyDescent="0.25">
      <c r="B30" s="11"/>
      <c r="C30" s="11" t="s">
        <v>62</v>
      </c>
      <c r="D30" s="1">
        <v>13994.223</v>
      </c>
      <c r="E30" s="1">
        <v>8280.3790000000008</v>
      </c>
      <c r="F30" s="1">
        <v>15826.681</v>
      </c>
      <c r="G30" s="1">
        <v>8160.8689999999997</v>
      </c>
      <c r="H30" s="1">
        <v>6345.5119999999997</v>
      </c>
      <c r="I30" s="1">
        <v>7553.6</v>
      </c>
      <c r="J30" s="1">
        <v>5715.57</v>
      </c>
      <c r="K30" s="1">
        <v>4519.8090000000002</v>
      </c>
      <c r="L30" s="1">
        <v>5537.0190000000002</v>
      </c>
      <c r="M30" s="1">
        <v>10303.723</v>
      </c>
      <c r="N30" s="1">
        <v>7689.3530000000001</v>
      </c>
      <c r="O30" s="1">
        <v>9498.5380000000005</v>
      </c>
      <c r="P30" s="1">
        <f t="shared" si="0"/>
        <v>103425.276</v>
      </c>
      <c r="T30" s="8"/>
      <c r="U30" s="8"/>
      <c r="V30" s="8"/>
      <c r="W30" s="8"/>
      <c r="X30" s="8"/>
      <c r="Y30" s="8"/>
    </row>
    <row r="31" spans="2:25" x14ac:dyDescent="0.25">
      <c r="B31" s="11"/>
      <c r="C31" s="11" t="s">
        <v>10</v>
      </c>
      <c r="D31" s="1">
        <v>1047253.655</v>
      </c>
      <c r="E31" s="1">
        <v>896456.21100000001</v>
      </c>
      <c r="F31" s="1">
        <v>792053.17799999996</v>
      </c>
      <c r="G31" s="1">
        <v>533145.95700000005</v>
      </c>
      <c r="H31" s="1">
        <v>647378.18500000006</v>
      </c>
      <c r="I31" s="1">
        <v>648586.78099999996</v>
      </c>
      <c r="J31" s="1">
        <v>716405.01100000006</v>
      </c>
      <c r="K31" s="1">
        <v>702420.16899999999</v>
      </c>
      <c r="L31" s="1">
        <v>809649.92500000005</v>
      </c>
      <c r="M31" s="1">
        <v>937925.32299999997</v>
      </c>
      <c r="N31" s="1">
        <v>856333.08499999996</v>
      </c>
      <c r="O31" s="1">
        <v>955743.56</v>
      </c>
      <c r="P31" s="1">
        <f t="shared" si="0"/>
        <v>9543351.040000001</v>
      </c>
      <c r="T31" s="8"/>
      <c r="U31" s="8"/>
      <c r="V31" s="8"/>
      <c r="W31" s="8"/>
      <c r="X31" s="8"/>
      <c r="Y31" s="8"/>
    </row>
    <row r="32" spans="2:25" x14ac:dyDescent="0.25">
      <c r="B32" s="19" t="s">
        <v>33</v>
      </c>
      <c r="C32" s="20"/>
      <c r="D32" s="6">
        <v>1070875.1880000001</v>
      </c>
      <c r="E32" s="6">
        <v>909005.11699999997</v>
      </c>
      <c r="F32" s="6">
        <v>812920.44400000002</v>
      </c>
      <c r="G32" s="6">
        <v>550477.81400000001</v>
      </c>
      <c r="H32" s="6">
        <v>666849.98</v>
      </c>
      <c r="I32" s="6">
        <v>665995.39</v>
      </c>
      <c r="J32" s="6">
        <v>736808.23899999994</v>
      </c>
      <c r="K32" s="6">
        <v>716394.36899999995</v>
      </c>
      <c r="L32" s="6">
        <v>826407.777</v>
      </c>
      <c r="M32" s="6">
        <v>959198.22600000002</v>
      </c>
      <c r="N32" s="6">
        <v>869954.54399999999</v>
      </c>
      <c r="O32" s="6">
        <v>976240.77599999995</v>
      </c>
      <c r="P32" s="6">
        <f t="shared" si="0"/>
        <v>9761127.8640000001</v>
      </c>
      <c r="T32" s="8"/>
      <c r="U32" s="8"/>
      <c r="V32" s="8"/>
      <c r="W32" s="8"/>
      <c r="X32" s="8"/>
      <c r="Y32" s="8"/>
    </row>
    <row r="33" spans="2:16" x14ac:dyDescent="0.25">
      <c r="B33" s="21" t="s">
        <v>30</v>
      </c>
      <c r="C33" s="22"/>
      <c r="D33" s="7">
        <f>D32+D26+D20+D14+D11</f>
        <v>1973252.0729999999</v>
      </c>
      <c r="E33" s="7">
        <f t="shared" ref="E33:O33" si="1">E32+E26+E20+E14+E11</f>
        <v>1710589.3599999999</v>
      </c>
      <c r="F33" s="7">
        <f t="shared" si="1"/>
        <v>1506204.0060000001</v>
      </c>
      <c r="G33" s="7">
        <f t="shared" si="1"/>
        <v>1136732.5080000001</v>
      </c>
      <c r="H33" s="7">
        <f t="shared" si="1"/>
        <v>1321169.4160000002</v>
      </c>
      <c r="I33" s="7">
        <f t="shared" si="1"/>
        <v>1372866.1260000002</v>
      </c>
      <c r="J33" s="7">
        <f t="shared" si="1"/>
        <v>1490233.9439999999</v>
      </c>
      <c r="K33" s="7">
        <f t="shared" si="1"/>
        <v>1513530.4219999998</v>
      </c>
      <c r="L33" s="7">
        <f t="shared" si="1"/>
        <v>1693010.1410000001</v>
      </c>
      <c r="M33" s="7">
        <f t="shared" si="1"/>
        <v>1891936.8270000003</v>
      </c>
      <c r="N33" s="7">
        <f t="shared" si="1"/>
        <v>1746412.6850000001</v>
      </c>
      <c r="O33" s="7">
        <f t="shared" si="1"/>
        <v>1948980.8019999997</v>
      </c>
      <c r="P33" s="7">
        <f t="shared" si="0"/>
        <v>19304918.310000002</v>
      </c>
    </row>
    <row r="34" spans="2:16" x14ac:dyDescent="0.25">
      <c r="B34" s="9"/>
    </row>
  </sheetData>
  <mergeCells count="9">
    <mergeCell ref="B33:C33"/>
    <mergeCell ref="B32:C32"/>
    <mergeCell ref="B26:C26"/>
    <mergeCell ref="B20:C20"/>
    <mergeCell ref="B2:D2"/>
    <mergeCell ref="B3:E3"/>
    <mergeCell ref="O3:P3"/>
    <mergeCell ref="B14:C14"/>
    <mergeCell ref="B11:C11"/>
  </mergeCells>
  <conditionalFormatting sqref="D6:O32">
    <cfRule type="cellIs" dxfId="6" priority="7" operator="equal">
      <formula>0</formula>
    </cfRule>
  </conditionalFormatting>
  <conditionalFormatting sqref="B6:C10 B27:C31 B21:C25 B15:C19 B12:C13">
    <cfRule type="cellIs" dxfId="5" priority="6" operator="equal">
      <formula>0</formula>
    </cfRule>
  </conditionalFormatting>
  <conditionalFormatting sqref="B32">
    <cfRule type="cellIs" dxfId="4" priority="5" operator="equal">
      <formula>0</formula>
    </cfRule>
  </conditionalFormatting>
  <conditionalFormatting sqref="B26">
    <cfRule type="cellIs" dxfId="3" priority="4" operator="equal">
      <formula>0</formula>
    </cfRule>
  </conditionalFormatting>
  <conditionalFormatting sqref="B20">
    <cfRule type="cellIs" dxfId="2" priority="3" operator="equal">
      <formula>0</formula>
    </cfRule>
  </conditionalFormatting>
  <conditionalFormatting sqref="B14">
    <cfRule type="cellIs" dxfId="1" priority="2" operator="equal">
      <formula>0</formula>
    </cfRule>
  </conditionalFormatting>
  <conditionalFormatting sqref="B11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Anidro_UF</vt:lpstr>
      <vt:lpstr>Hidratado_UF</vt:lpstr>
      <vt:lpstr>Anidro_Região</vt:lpstr>
      <vt:lpstr>Hidratado_Região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Coelho G.G Siqueira</dc:creator>
  <cp:lastModifiedBy>Heloisa Helena Moreira Paraquetti</cp:lastModifiedBy>
  <dcterms:created xsi:type="dcterms:W3CDTF">2018-12-13T15:59:02Z</dcterms:created>
  <dcterms:modified xsi:type="dcterms:W3CDTF">2023-04-06T22:53:17Z</dcterms:modified>
</cp:coreProperties>
</file>