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Anidro_UF" sheetId="1" r:id="rId1"/>
    <sheet name="Hidratado_UF" sheetId="2" r:id="rId2"/>
    <sheet name="Anidro_Região" sheetId="3" r:id="rId3"/>
    <sheet name="Hidratado_Região" sheetId="4" r:id="rId4"/>
  </sheets>
  <calcPr calcId="125725"/>
</workbook>
</file>

<file path=xl/calcChain.xml><?xml version="1.0" encoding="utf-8"?>
<calcChain xmlns="http://schemas.openxmlformats.org/spreadsheetml/2006/main">
  <c r="E163" i="1"/>
  <c r="F163"/>
  <c r="G163"/>
  <c r="H163"/>
  <c r="I163"/>
  <c r="J163"/>
  <c r="K163"/>
  <c r="L163"/>
  <c r="M163"/>
  <c r="N163"/>
  <c r="O163"/>
  <c r="D163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3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7"/>
  <c r="P8"/>
  <c r="P9"/>
  <c r="P10"/>
  <c r="P11"/>
  <c r="P12"/>
  <c r="P13"/>
  <c r="P14"/>
  <c r="P15"/>
  <c r="P16"/>
  <c r="P6"/>
  <c r="E190" i="2"/>
  <c r="F190"/>
  <c r="G190"/>
  <c r="H190"/>
  <c r="I190"/>
  <c r="J190"/>
  <c r="K190"/>
  <c r="L190"/>
  <c r="M190"/>
  <c r="N190"/>
  <c r="O190"/>
  <c r="P190"/>
  <c r="D190"/>
  <c r="P76"/>
  <c r="P77"/>
  <c r="P78"/>
  <c r="P79"/>
  <c r="P80"/>
  <c r="P81"/>
  <c r="P82"/>
  <c r="P83"/>
  <c r="P84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6"/>
  <c r="P34" i="4"/>
  <c r="O34"/>
  <c r="E34"/>
  <c r="F34"/>
  <c r="G34"/>
  <c r="H34"/>
  <c r="I34"/>
  <c r="J34"/>
  <c r="K34"/>
  <c r="L34"/>
  <c r="M34"/>
  <c r="N34"/>
  <c r="D34"/>
  <c r="P22"/>
  <c r="P21"/>
  <c r="P17"/>
  <c r="P18"/>
  <c r="P19"/>
  <c r="P20"/>
  <c r="P12"/>
  <c r="P6"/>
  <c r="P7"/>
  <c r="P8"/>
  <c r="P9"/>
  <c r="P10"/>
  <c r="P13"/>
  <c r="P14"/>
  <c r="P16"/>
  <c r="P23"/>
  <c r="P24"/>
  <c r="P25"/>
  <c r="P26"/>
  <c r="P28"/>
  <c r="P29"/>
  <c r="P30"/>
  <c r="P31"/>
  <c r="P32"/>
  <c r="P27"/>
  <c r="P15"/>
  <c r="P163" i="1" l="1"/>
  <c r="P33" i="4"/>
  <c r="P11" l="1"/>
</calcChain>
</file>

<file path=xl/sharedStrings.xml><?xml version="1.0" encoding="utf-8"?>
<sst xmlns="http://schemas.openxmlformats.org/spreadsheetml/2006/main" count="472" uniqueCount="67">
  <si>
    <t>UF (origem)</t>
  </si>
  <si>
    <t>UF Destino</t>
  </si>
  <si>
    <t>AL</t>
  </si>
  <si>
    <t>BA</t>
  </si>
  <si>
    <t>CE</t>
  </si>
  <si>
    <t>MA</t>
  </si>
  <si>
    <t>PB</t>
  </si>
  <si>
    <t>PE</t>
  </si>
  <si>
    <t>PI</t>
  </si>
  <si>
    <t>RN</t>
  </si>
  <si>
    <t>SE</t>
  </si>
  <si>
    <t>AM</t>
  </si>
  <si>
    <t>ES</t>
  </si>
  <si>
    <t>MG</t>
  </si>
  <si>
    <t>RJ</t>
  </si>
  <si>
    <t>GO</t>
  </si>
  <si>
    <t>AP</t>
  </si>
  <si>
    <t>DF</t>
  </si>
  <si>
    <t>MT</t>
  </si>
  <si>
    <t>PA</t>
  </si>
  <si>
    <t>SP</t>
  </si>
  <si>
    <t>TO</t>
  </si>
  <si>
    <t>PR</t>
  </si>
  <si>
    <t>MS</t>
  </si>
  <si>
    <t>RO</t>
  </si>
  <si>
    <t>RS</t>
  </si>
  <si>
    <t>SC</t>
  </si>
  <si>
    <t>AC</t>
  </si>
  <si>
    <t>Etanol Anidro Combustível</t>
  </si>
  <si>
    <t>Vendas Fornecedores por UF Origem</t>
  </si>
  <si>
    <t>Total Geral</t>
  </si>
  <si>
    <t>AL Total</t>
  </si>
  <si>
    <t>TO Total</t>
  </si>
  <si>
    <t>SE Total</t>
  </si>
  <si>
    <t>SP Total</t>
  </si>
  <si>
    <t>AM Total</t>
  </si>
  <si>
    <t>BA Total</t>
  </si>
  <si>
    <t>ES Total</t>
  </si>
  <si>
    <t>GO Total</t>
  </si>
  <si>
    <t>MA Total</t>
  </si>
  <si>
    <t>MG Total</t>
  </si>
  <si>
    <t>RN Total</t>
  </si>
  <si>
    <t>PR Total</t>
  </si>
  <si>
    <t>PI Total</t>
  </si>
  <si>
    <t>PE Total</t>
  </si>
  <si>
    <t>PB Total</t>
  </si>
  <si>
    <t>MT Total</t>
  </si>
  <si>
    <t>MS Total</t>
  </si>
  <si>
    <t>Volume em m³</t>
  </si>
  <si>
    <t>PA Total</t>
  </si>
  <si>
    <t>Etanol Hidratado Combustível</t>
  </si>
  <si>
    <t>RJ Total</t>
  </si>
  <si>
    <t>RO Total</t>
  </si>
  <si>
    <t>RS Total</t>
  </si>
  <si>
    <t>Vendas Fornecedores por Região Origem</t>
  </si>
  <si>
    <t>Região (origem)</t>
  </si>
  <si>
    <t>Região Destino</t>
  </si>
  <si>
    <t>NE</t>
  </si>
  <si>
    <t>NE Total</t>
  </si>
  <si>
    <t>N</t>
  </si>
  <si>
    <t>N Total</t>
  </si>
  <si>
    <t xml:space="preserve">NE </t>
  </si>
  <si>
    <t>CO</t>
  </si>
  <si>
    <t>CO Total</t>
  </si>
  <si>
    <t>S</t>
  </si>
  <si>
    <t>S Total</t>
  </si>
  <si>
    <t>Dados atualizados em 26/02/2019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</si>
</sst>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2" fillId="3" borderId="1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/>
    <xf numFmtId="3" fontId="2" fillId="3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2" fillId="0" borderId="2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F163"/>
  <sheetViews>
    <sheetView showGridLines="0" tabSelected="1" zoomScaleNormal="100" workbookViewId="0">
      <selection activeCell="X12" sqref="X12:X13"/>
    </sheetView>
  </sheetViews>
  <sheetFormatPr defaultRowHeight="15"/>
  <cols>
    <col min="1" max="1" width="3.7109375" customWidth="1"/>
    <col min="2" max="2" width="11.42578125" style="3" bestFit="1" customWidth="1"/>
    <col min="3" max="3" width="10.5703125" bestFit="1" customWidth="1"/>
    <col min="4" max="16" width="10.7109375" customWidth="1"/>
  </cols>
  <sheetData>
    <row r="2" spans="2:32">
      <c r="B2" s="22" t="s">
        <v>28</v>
      </c>
      <c r="C2" s="22"/>
      <c r="D2" s="22"/>
      <c r="E2" s="3"/>
    </row>
    <row r="3" spans="2:32">
      <c r="B3" s="22" t="s">
        <v>29</v>
      </c>
      <c r="C3" s="22"/>
      <c r="D3" s="22"/>
      <c r="E3" s="22"/>
      <c r="H3" s="21" t="s">
        <v>48</v>
      </c>
      <c r="I3" s="21"/>
      <c r="M3" s="16" t="s">
        <v>66</v>
      </c>
      <c r="N3" s="16"/>
      <c r="O3" s="16"/>
      <c r="P3" s="16"/>
    </row>
    <row r="5" spans="2:32">
      <c r="B5" s="6" t="s">
        <v>0</v>
      </c>
      <c r="C5" s="4" t="s">
        <v>1</v>
      </c>
      <c r="D5" s="5">
        <v>43101</v>
      </c>
      <c r="E5" s="5">
        <v>43132</v>
      </c>
      <c r="F5" s="5">
        <v>43160</v>
      </c>
      <c r="G5" s="5">
        <v>43191</v>
      </c>
      <c r="H5" s="5">
        <v>43221</v>
      </c>
      <c r="I5" s="5">
        <v>43252</v>
      </c>
      <c r="J5" s="5">
        <v>43282</v>
      </c>
      <c r="K5" s="5">
        <v>43313</v>
      </c>
      <c r="L5" s="5">
        <v>43344</v>
      </c>
      <c r="M5" s="5">
        <v>43374</v>
      </c>
      <c r="N5" s="5">
        <v>43405</v>
      </c>
      <c r="O5" s="5">
        <v>43435</v>
      </c>
      <c r="P5" s="4" t="s">
        <v>30</v>
      </c>
      <c r="R5" s="29"/>
      <c r="S5" s="29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2:32">
      <c r="B6" s="7" t="s">
        <v>2</v>
      </c>
      <c r="C6" s="1" t="s">
        <v>2</v>
      </c>
      <c r="D6" s="2">
        <v>2828.6750000000002</v>
      </c>
      <c r="E6" s="2">
        <v>4297.8389999999999</v>
      </c>
      <c r="F6" s="2">
        <v>2130.752</v>
      </c>
      <c r="G6" s="2">
        <v>461.827</v>
      </c>
      <c r="H6" s="2">
        <v>47.899000000000001</v>
      </c>
      <c r="I6" s="2">
        <v>288.31</v>
      </c>
      <c r="J6" s="2"/>
      <c r="K6" s="2">
        <v>389.80700000000002</v>
      </c>
      <c r="L6" s="2">
        <v>873.9</v>
      </c>
      <c r="M6" s="2">
        <v>5380.9139999999998</v>
      </c>
      <c r="N6" s="2">
        <v>5785.143</v>
      </c>
      <c r="O6" s="2">
        <v>6505.165</v>
      </c>
      <c r="P6" s="2">
        <f>SUM(D6:O6)</f>
        <v>28990.231</v>
      </c>
      <c r="R6" s="27"/>
      <c r="S6" s="27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2:32">
      <c r="B7" s="7"/>
      <c r="C7" s="1" t="s">
        <v>3</v>
      </c>
      <c r="D7" s="2">
        <v>21110.916000000001</v>
      </c>
      <c r="E7" s="2">
        <v>11797.62</v>
      </c>
      <c r="F7" s="2">
        <v>8167.5469999999996</v>
      </c>
      <c r="G7" s="2">
        <v>3779.9079999999999</v>
      </c>
      <c r="H7" s="2">
        <v>612.35</v>
      </c>
      <c r="I7" s="2"/>
      <c r="J7" s="2"/>
      <c r="K7" s="2">
        <v>528.64700000000005</v>
      </c>
      <c r="L7" s="2">
        <v>944.91800000000001</v>
      </c>
      <c r="M7" s="2">
        <v>5140.5010000000002</v>
      </c>
      <c r="N7" s="2">
        <v>15408.362999999999</v>
      </c>
      <c r="O7" s="2">
        <v>11100.304</v>
      </c>
      <c r="P7" s="2">
        <f t="shared" ref="P7:P70" si="0">SUM(D7:O7)</f>
        <v>78591.073999999993</v>
      </c>
      <c r="R7" s="27"/>
      <c r="S7" s="27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</row>
    <row r="8" spans="2:32">
      <c r="B8" s="7"/>
      <c r="C8" s="1" t="s">
        <v>4</v>
      </c>
      <c r="D8" s="2">
        <v>177.02199999999999</v>
      </c>
      <c r="E8" s="2">
        <v>257.28399999999999</v>
      </c>
      <c r="F8" s="2">
        <v>90.039000000000001</v>
      </c>
      <c r="G8" s="2"/>
      <c r="H8" s="2"/>
      <c r="I8" s="2"/>
      <c r="J8" s="2"/>
      <c r="K8" s="2">
        <v>195.399</v>
      </c>
      <c r="L8" s="2">
        <v>225.142</v>
      </c>
      <c r="M8" s="2">
        <v>224.52</v>
      </c>
      <c r="N8" s="2">
        <v>44.573</v>
      </c>
      <c r="O8" s="2">
        <v>727.14</v>
      </c>
      <c r="P8" s="2">
        <f t="shared" si="0"/>
        <v>1941.1190000000001</v>
      </c>
      <c r="R8" s="27"/>
      <c r="S8" s="27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</row>
    <row r="9" spans="2:32">
      <c r="B9" s="7"/>
      <c r="C9" s="1" t="s">
        <v>5</v>
      </c>
      <c r="D9" s="2"/>
      <c r="E9" s="2"/>
      <c r="F9" s="2"/>
      <c r="G9" s="2"/>
      <c r="H9" s="2"/>
      <c r="I9" s="2"/>
      <c r="J9" s="2"/>
      <c r="K9" s="2"/>
      <c r="L9" s="2"/>
      <c r="M9" s="2">
        <v>45.686999999999998</v>
      </c>
      <c r="N9" s="2"/>
      <c r="O9" s="2"/>
      <c r="P9" s="2">
        <f t="shared" si="0"/>
        <v>45.686999999999998</v>
      </c>
      <c r="R9" s="27"/>
      <c r="S9" s="27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</row>
    <row r="10" spans="2:32">
      <c r="B10" s="7"/>
      <c r="C10" s="1" t="s">
        <v>6</v>
      </c>
      <c r="D10" s="2">
        <v>957.74800000000005</v>
      </c>
      <c r="E10" s="2">
        <v>1328.8340000000001</v>
      </c>
      <c r="F10" s="2">
        <v>915.86199999999997</v>
      </c>
      <c r="G10" s="2">
        <v>525.67200000000003</v>
      </c>
      <c r="H10" s="2"/>
      <c r="I10" s="2"/>
      <c r="J10" s="2"/>
      <c r="K10" s="2">
        <v>134.83600000000001</v>
      </c>
      <c r="L10" s="2">
        <v>421.42099999999999</v>
      </c>
      <c r="M10" s="2">
        <v>118.70399999999999</v>
      </c>
      <c r="N10" s="2">
        <v>196.988</v>
      </c>
      <c r="O10" s="2">
        <v>256.49900000000002</v>
      </c>
      <c r="P10" s="2">
        <f t="shared" si="0"/>
        <v>4856.5640000000003</v>
      </c>
      <c r="R10" s="27"/>
      <c r="S10" s="27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</row>
    <row r="11" spans="2:32">
      <c r="B11" s="7"/>
      <c r="C11" s="1" t="s">
        <v>7</v>
      </c>
      <c r="D11" s="2">
        <v>8517.2090000000007</v>
      </c>
      <c r="E11" s="2">
        <v>2883.9059999999999</v>
      </c>
      <c r="F11" s="2">
        <v>2778.9389999999999</v>
      </c>
      <c r="G11" s="2"/>
      <c r="H11" s="2"/>
      <c r="I11" s="2">
        <v>179.09399999999999</v>
      </c>
      <c r="J11" s="2"/>
      <c r="K11" s="2">
        <v>453.26100000000002</v>
      </c>
      <c r="L11" s="2">
        <v>4295.0079999999998</v>
      </c>
      <c r="M11" s="2">
        <v>11481.652</v>
      </c>
      <c r="N11" s="2">
        <v>6640.7169999999996</v>
      </c>
      <c r="O11" s="2">
        <v>3043.2779999999998</v>
      </c>
      <c r="P11" s="2">
        <f t="shared" si="0"/>
        <v>40273.063999999998</v>
      </c>
      <c r="R11" s="27"/>
      <c r="S11" s="27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2:32">
      <c r="B12" s="7"/>
      <c r="C12" s="1" t="s">
        <v>8</v>
      </c>
      <c r="D12" s="2">
        <v>2399.7890000000002</v>
      </c>
      <c r="E12" s="2">
        <v>1111.925</v>
      </c>
      <c r="F12" s="2">
        <v>563.93399999999997</v>
      </c>
      <c r="G12" s="2">
        <v>293.072</v>
      </c>
      <c r="H12" s="2"/>
      <c r="I12" s="2"/>
      <c r="J12" s="2"/>
      <c r="K12" s="2"/>
      <c r="L12" s="2"/>
      <c r="M12" s="2">
        <v>1130.7370000000001</v>
      </c>
      <c r="N12" s="2">
        <v>1592.576</v>
      </c>
      <c r="O12" s="2">
        <v>367.50900000000001</v>
      </c>
      <c r="P12" s="2">
        <f t="shared" si="0"/>
        <v>7459.5420000000004</v>
      </c>
      <c r="R12" s="27"/>
      <c r="S12" s="27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spans="2:32">
      <c r="B13" s="7"/>
      <c r="C13" s="1" t="s">
        <v>9</v>
      </c>
      <c r="D13" s="2">
        <v>868.28399999999999</v>
      </c>
      <c r="E13" s="2">
        <v>982.82100000000003</v>
      </c>
      <c r="F13" s="2">
        <v>44.55</v>
      </c>
      <c r="G13" s="2"/>
      <c r="H13" s="2"/>
      <c r="I13" s="2"/>
      <c r="J13" s="2"/>
      <c r="K13" s="2">
        <v>92.218999999999994</v>
      </c>
      <c r="L13" s="2">
        <v>90.308999999999997</v>
      </c>
      <c r="M13" s="2">
        <v>1198.9559999999999</v>
      </c>
      <c r="N13" s="2">
        <v>973.11300000000006</v>
      </c>
      <c r="O13" s="2">
        <v>920.01400000000001</v>
      </c>
      <c r="P13" s="2">
        <f t="shared" si="0"/>
        <v>5170.2660000000005</v>
      </c>
      <c r="R13" s="27"/>
      <c r="S13" s="27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</row>
    <row r="14" spans="2:32">
      <c r="B14" s="7"/>
      <c r="C14" s="1" t="s">
        <v>10</v>
      </c>
      <c r="D14" s="2">
        <v>5791.1180000000004</v>
      </c>
      <c r="E14" s="2">
        <v>4352.9219999999996</v>
      </c>
      <c r="F14" s="2">
        <v>5712.8249999999998</v>
      </c>
      <c r="G14" s="2">
        <v>2449.1759999999999</v>
      </c>
      <c r="H14" s="2">
        <v>114.23</v>
      </c>
      <c r="I14" s="2">
        <v>149.05199999999999</v>
      </c>
      <c r="J14" s="2"/>
      <c r="K14" s="2"/>
      <c r="L14" s="2"/>
      <c r="M14" s="2">
        <v>995.12199999999996</v>
      </c>
      <c r="N14" s="2">
        <v>2349.998</v>
      </c>
      <c r="O14" s="2">
        <v>2731.4690000000001</v>
      </c>
      <c r="P14" s="2">
        <f t="shared" si="0"/>
        <v>24645.912</v>
      </c>
      <c r="R14" s="27"/>
      <c r="S14" s="27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</row>
    <row r="15" spans="2:32">
      <c r="B15" s="19" t="s">
        <v>31</v>
      </c>
      <c r="C15" s="20"/>
      <c r="D15" s="8">
        <v>42650.760999999999</v>
      </c>
      <c r="E15" s="8">
        <v>27013.151000000002</v>
      </c>
      <c r="F15" s="8">
        <v>20404.448</v>
      </c>
      <c r="G15" s="8">
        <v>7509.6549999999997</v>
      </c>
      <c r="H15" s="8">
        <v>774.47900000000004</v>
      </c>
      <c r="I15" s="8">
        <v>616.45600000000002</v>
      </c>
      <c r="J15" s="8">
        <v>0</v>
      </c>
      <c r="K15" s="8">
        <v>1794.1690000000001</v>
      </c>
      <c r="L15" s="8">
        <v>6850.6980000000003</v>
      </c>
      <c r="M15" s="8">
        <v>25716.793000000001</v>
      </c>
      <c r="N15" s="8">
        <v>32991.470999999998</v>
      </c>
      <c r="O15" s="8">
        <v>25651.378000000001</v>
      </c>
      <c r="P15" s="8">
        <f t="shared" si="0"/>
        <v>191973.459</v>
      </c>
      <c r="R15" s="27"/>
      <c r="S15" s="27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</row>
    <row r="16" spans="2:32">
      <c r="B16" s="7" t="s">
        <v>11</v>
      </c>
      <c r="C16" s="1" t="s">
        <v>11</v>
      </c>
      <c r="D16" s="2"/>
      <c r="E16" s="2"/>
      <c r="F16" s="2">
        <v>2821.9290000000001</v>
      </c>
      <c r="G16" s="2"/>
      <c r="H16" s="2"/>
      <c r="I16" s="2"/>
      <c r="J16" s="2"/>
      <c r="K16" s="2"/>
      <c r="L16" s="2"/>
      <c r="M16" s="2"/>
      <c r="N16" s="2"/>
      <c r="O16" s="2"/>
      <c r="P16" s="2">
        <f t="shared" si="0"/>
        <v>2821.9290000000001</v>
      </c>
      <c r="R16" s="27"/>
      <c r="S16" s="27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spans="2:32">
      <c r="B17" s="7"/>
      <c r="C17" s="1" t="s">
        <v>5</v>
      </c>
      <c r="D17" s="2"/>
      <c r="E17" s="2"/>
      <c r="F17" s="2"/>
      <c r="G17" s="2">
        <v>6500</v>
      </c>
      <c r="H17" s="2"/>
      <c r="I17" s="2"/>
      <c r="J17" s="2">
        <v>3750</v>
      </c>
      <c r="K17" s="2">
        <v>2730</v>
      </c>
      <c r="L17" s="2"/>
      <c r="M17" s="2"/>
      <c r="N17" s="2">
        <v>6449.8379999999997</v>
      </c>
      <c r="O17" s="2"/>
      <c r="P17" s="2">
        <f t="shared" si="0"/>
        <v>19429.838</v>
      </c>
      <c r="R17" s="27"/>
      <c r="S17" s="27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</row>
    <row r="18" spans="2:32">
      <c r="B18" s="19" t="s">
        <v>35</v>
      </c>
      <c r="C18" s="20"/>
      <c r="D18" s="8">
        <v>0</v>
      </c>
      <c r="E18" s="8">
        <v>0</v>
      </c>
      <c r="F18" s="8">
        <v>2821.9290000000001</v>
      </c>
      <c r="G18" s="8">
        <v>6500</v>
      </c>
      <c r="H18" s="8">
        <v>0</v>
      </c>
      <c r="I18" s="8">
        <v>0</v>
      </c>
      <c r="J18" s="8">
        <v>3750</v>
      </c>
      <c r="K18" s="8">
        <v>2730</v>
      </c>
      <c r="L18" s="8">
        <v>0</v>
      </c>
      <c r="M18" s="8">
        <v>0</v>
      </c>
      <c r="N18" s="8">
        <v>6449.8379999999997</v>
      </c>
      <c r="O18" s="8">
        <v>0</v>
      </c>
      <c r="P18" s="8">
        <f t="shared" si="0"/>
        <v>22251.767</v>
      </c>
      <c r="R18" s="27"/>
      <c r="S18" s="27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</row>
    <row r="19" spans="2:32">
      <c r="B19" s="7" t="s">
        <v>3</v>
      </c>
      <c r="C19" s="1" t="s">
        <v>2</v>
      </c>
      <c r="D19" s="2"/>
      <c r="E19" s="2"/>
      <c r="F19" s="2"/>
      <c r="G19" s="2"/>
      <c r="H19" s="2"/>
      <c r="I19" s="2"/>
      <c r="J19" s="2"/>
      <c r="K19" s="2"/>
      <c r="L19" s="2">
        <v>241.495</v>
      </c>
      <c r="M19" s="2"/>
      <c r="N19" s="2"/>
      <c r="O19" s="2"/>
      <c r="P19" s="2">
        <f t="shared" si="0"/>
        <v>241.495</v>
      </c>
      <c r="R19" s="27"/>
      <c r="S19" s="27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</row>
    <row r="20" spans="2:32">
      <c r="B20" s="7"/>
      <c r="C20" s="1" t="s">
        <v>3</v>
      </c>
      <c r="D20" s="2">
        <v>4697.0360000000001</v>
      </c>
      <c r="E20" s="2">
        <v>8179.2520000000004</v>
      </c>
      <c r="F20" s="2">
        <v>1435.8219999999999</v>
      </c>
      <c r="G20" s="2">
        <v>4719.5370000000003</v>
      </c>
      <c r="H20" s="2">
        <v>8954.384</v>
      </c>
      <c r="I20" s="2">
        <v>10482.531000000001</v>
      </c>
      <c r="J20" s="2">
        <v>5986.9269999999997</v>
      </c>
      <c r="K20" s="2">
        <v>10593.434999999999</v>
      </c>
      <c r="L20" s="2">
        <v>9411.8420000000006</v>
      </c>
      <c r="M20" s="2">
        <v>7627.44</v>
      </c>
      <c r="N20" s="2">
        <v>7083.9350000000004</v>
      </c>
      <c r="O20" s="2">
        <v>7438.2139999999999</v>
      </c>
      <c r="P20" s="2">
        <f t="shared" si="0"/>
        <v>86610.35500000001</v>
      </c>
      <c r="R20" s="27"/>
      <c r="S20" s="27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</row>
    <row r="21" spans="2:32">
      <c r="B21" s="7"/>
      <c r="C21" s="1" t="s">
        <v>4</v>
      </c>
      <c r="D21" s="2">
        <v>302.18599999999998</v>
      </c>
      <c r="E21" s="2">
        <v>182.56200000000001</v>
      </c>
      <c r="F21" s="2"/>
      <c r="G21" s="2"/>
      <c r="H21" s="2">
        <v>509.51600000000002</v>
      </c>
      <c r="I21" s="2">
        <v>691.55399999999997</v>
      </c>
      <c r="J21" s="2">
        <v>4181.5450000000001</v>
      </c>
      <c r="K21" s="2">
        <v>403.59699999999998</v>
      </c>
      <c r="L21" s="2">
        <v>592.65899999999999</v>
      </c>
      <c r="M21" s="2">
        <v>1516.6469999999999</v>
      </c>
      <c r="N21" s="2">
        <v>1246.826</v>
      </c>
      <c r="O21" s="2">
        <v>2190.806</v>
      </c>
      <c r="P21" s="2">
        <f t="shared" si="0"/>
        <v>11817.898000000001</v>
      </c>
      <c r="R21" s="27"/>
      <c r="S21" s="27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2:32">
      <c r="B22" s="7"/>
      <c r="C22" s="1" t="s">
        <v>12</v>
      </c>
      <c r="D22" s="2"/>
      <c r="E22" s="2"/>
      <c r="F22" s="2"/>
      <c r="G22" s="2">
        <v>133.93799999999999</v>
      </c>
      <c r="H22" s="2">
        <v>264.94900000000001</v>
      </c>
      <c r="I22" s="2">
        <v>89.46</v>
      </c>
      <c r="J22" s="2">
        <v>668.15599999999995</v>
      </c>
      <c r="K22" s="2">
        <v>376.93099999999998</v>
      </c>
      <c r="L22" s="2">
        <v>761.95500000000004</v>
      </c>
      <c r="M22" s="2">
        <v>1487.4369999999999</v>
      </c>
      <c r="N22" s="2">
        <v>1403.396</v>
      </c>
      <c r="O22" s="2">
        <v>1116.241</v>
      </c>
      <c r="P22" s="2">
        <f t="shared" si="0"/>
        <v>6302.4629999999997</v>
      </c>
      <c r="R22" s="27"/>
      <c r="S22" s="27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</row>
    <row r="23" spans="2:32">
      <c r="B23" s="7"/>
      <c r="C23" s="1" t="s">
        <v>5</v>
      </c>
      <c r="D23" s="2"/>
      <c r="E23" s="2"/>
      <c r="F23" s="2"/>
      <c r="G23" s="2">
        <v>148.126</v>
      </c>
      <c r="H23" s="2">
        <v>44.936999999999998</v>
      </c>
      <c r="I23" s="2"/>
      <c r="J23" s="2"/>
      <c r="K23" s="2"/>
      <c r="L23" s="2"/>
      <c r="M23" s="2"/>
      <c r="N23" s="2"/>
      <c r="O23" s="2"/>
      <c r="P23" s="2">
        <f t="shared" si="0"/>
        <v>193.06299999999999</v>
      </c>
      <c r="R23" s="27"/>
      <c r="S23" s="27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</row>
    <row r="24" spans="2:32">
      <c r="B24" s="7"/>
      <c r="C24" s="1" t="s">
        <v>13</v>
      </c>
      <c r="D24" s="2"/>
      <c r="E24" s="2"/>
      <c r="F24" s="2"/>
      <c r="G24" s="2"/>
      <c r="H24" s="2"/>
      <c r="I24" s="2"/>
      <c r="J24" s="2"/>
      <c r="K24" s="2">
        <v>31.917000000000002</v>
      </c>
      <c r="L24" s="2">
        <v>16.956</v>
      </c>
      <c r="M24" s="2"/>
      <c r="N24" s="2"/>
      <c r="O24" s="2"/>
      <c r="P24" s="2">
        <f t="shared" si="0"/>
        <v>48.873000000000005</v>
      </c>
      <c r="R24" s="27"/>
      <c r="S24" s="27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</row>
    <row r="25" spans="2:32">
      <c r="B25" s="7"/>
      <c r="C25" s="1" t="s">
        <v>9</v>
      </c>
      <c r="D25" s="2">
        <v>437.75299999999999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>
        <f t="shared" si="0"/>
        <v>437.75299999999999</v>
      </c>
      <c r="R25" s="27"/>
      <c r="S25" s="2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</row>
    <row r="26" spans="2:32">
      <c r="B26" s="7"/>
      <c r="C26" s="1" t="s">
        <v>10</v>
      </c>
      <c r="D26" s="2"/>
      <c r="E26" s="2"/>
      <c r="F26" s="2"/>
      <c r="G26" s="2"/>
      <c r="H26" s="2"/>
      <c r="I26" s="2">
        <v>1055.5360000000001</v>
      </c>
      <c r="J26" s="2"/>
      <c r="K26" s="2"/>
      <c r="L26" s="2"/>
      <c r="M26" s="2"/>
      <c r="N26" s="2"/>
      <c r="O26" s="2"/>
      <c r="P26" s="2">
        <f t="shared" si="0"/>
        <v>1055.5360000000001</v>
      </c>
      <c r="R26" s="27"/>
      <c r="S26" s="27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</row>
    <row r="27" spans="2:32">
      <c r="B27" s="19" t="s">
        <v>36</v>
      </c>
      <c r="C27" s="20"/>
      <c r="D27" s="8">
        <v>5436.9750000000004</v>
      </c>
      <c r="E27" s="8">
        <v>8361.8140000000003</v>
      </c>
      <c r="F27" s="8">
        <v>1435.8219999999999</v>
      </c>
      <c r="G27" s="8">
        <v>5001.6009999999997</v>
      </c>
      <c r="H27" s="8">
        <v>9773.7860000000001</v>
      </c>
      <c r="I27" s="8">
        <v>12319.081</v>
      </c>
      <c r="J27" s="8">
        <v>10836.628000000001</v>
      </c>
      <c r="K27" s="8">
        <v>11405.88</v>
      </c>
      <c r="L27" s="8">
        <v>11024.906999999999</v>
      </c>
      <c r="M27" s="8">
        <v>10631.523999999999</v>
      </c>
      <c r="N27" s="8">
        <v>9734.1569999999992</v>
      </c>
      <c r="O27" s="8">
        <v>10745.261</v>
      </c>
      <c r="P27" s="8">
        <f t="shared" si="0"/>
        <v>106707.43599999999</v>
      </c>
      <c r="R27" s="27"/>
      <c r="S27" s="27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2:32">
      <c r="B28" s="7" t="s">
        <v>12</v>
      </c>
      <c r="C28" s="1" t="s">
        <v>3</v>
      </c>
      <c r="D28" s="2">
        <v>44.582000000000001</v>
      </c>
      <c r="E28" s="2">
        <v>487.536</v>
      </c>
      <c r="F28" s="2">
        <v>708.88800000000003</v>
      </c>
      <c r="G28" s="2">
        <v>131.12899999999999</v>
      </c>
      <c r="H28" s="2">
        <v>425.15699999999998</v>
      </c>
      <c r="I28" s="2"/>
      <c r="J28" s="2"/>
      <c r="K28" s="2">
        <v>626.44200000000001</v>
      </c>
      <c r="L28" s="2">
        <v>1308.0129999999999</v>
      </c>
      <c r="M28" s="2">
        <v>833.51700000000005</v>
      </c>
      <c r="N28" s="2">
        <v>718.53700000000003</v>
      </c>
      <c r="O28" s="2">
        <v>118.476</v>
      </c>
      <c r="P28" s="2">
        <f t="shared" si="0"/>
        <v>5402.277</v>
      </c>
      <c r="R28" s="27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2:32">
      <c r="B29" s="7"/>
      <c r="C29" s="1" t="s">
        <v>12</v>
      </c>
      <c r="D29" s="2">
        <v>5642.9009999999998</v>
      </c>
      <c r="E29" s="2">
        <v>5103.7820000000002</v>
      </c>
      <c r="F29" s="2">
        <v>7240.018</v>
      </c>
      <c r="G29" s="2">
        <v>5166.6639999999998</v>
      </c>
      <c r="H29" s="2">
        <v>6874.94</v>
      </c>
      <c r="I29" s="2">
        <v>13895.877</v>
      </c>
      <c r="J29" s="2">
        <v>11596.411</v>
      </c>
      <c r="K29" s="2">
        <v>9771.0609999999997</v>
      </c>
      <c r="L29" s="2">
        <v>9350.8780000000006</v>
      </c>
      <c r="M29" s="2">
        <v>8921.1849999999995</v>
      </c>
      <c r="N29" s="2">
        <v>8097.7139999999999</v>
      </c>
      <c r="O29" s="2">
        <v>8194.0879999999997</v>
      </c>
      <c r="P29" s="2">
        <f t="shared" si="0"/>
        <v>99855.519000000015</v>
      </c>
      <c r="R29" s="27"/>
      <c r="S29" s="2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2:32">
      <c r="B30" s="7"/>
      <c r="C30" s="1" t="s">
        <v>13</v>
      </c>
      <c r="D30" s="2"/>
      <c r="E30" s="2"/>
      <c r="F30" s="2"/>
      <c r="G30" s="2"/>
      <c r="H30" s="2"/>
      <c r="I30" s="2"/>
      <c r="J30" s="2">
        <v>61.9</v>
      </c>
      <c r="K30" s="2">
        <v>44.829000000000001</v>
      </c>
      <c r="L30" s="2">
        <v>89.653000000000006</v>
      </c>
      <c r="M30" s="2">
        <v>44.603999999999999</v>
      </c>
      <c r="N30" s="2"/>
      <c r="O30" s="2"/>
      <c r="P30" s="2">
        <f t="shared" si="0"/>
        <v>240.98599999999999</v>
      </c>
      <c r="R30" s="27"/>
      <c r="S30" s="2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2:32">
      <c r="B31" s="7"/>
      <c r="C31" s="1" t="s">
        <v>14</v>
      </c>
      <c r="D31" s="2"/>
      <c r="E31" s="2"/>
      <c r="F31" s="2"/>
      <c r="G31" s="2"/>
      <c r="H31" s="2">
        <v>29.901</v>
      </c>
      <c r="I31" s="2">
        <v>74.762</v>
      </c>
      <c r="J31" s="2">
        <v>43.853999999999999</v>
      </c>
      <c r="K31" s="2">
        <v>61.9</v>
      </c>
      <c r="L31" s="2">
        <v>130.447</v>
      </c>
      <c r="M31" s="2">
        <v>102.288</v>
      </c>
      <c r="N31" s="2"/>
      <c r="O31" s="2"/>
      <c r="P31" s="2">
        <f t="shared" si="0"/>
        <v>443.15200000000004</v>
      </c>
      <c r="R31" s="27"/>
      <c r="S31" s="2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2:32">
      <c r="B32" s="19" t="s">
        <v>37</v>
      </c>
      <c r="C32" s="20"/>
      <c r="D32" s="8">
        <v>5687.4830000000002</v>
      </c>
      <c r="E32" s="8">
        <v>5591.3180000000002</v>
      </c>
      <c r="F32" s="8">
        <v>7948.9059999999999</v>
      </c>
      <c r="G32" s="8">
        <v>5297.7929999999997</v>
      </c>
      <c r="H32" s="8">
        <v>7329.9979999999996</v>
      </c>
      <c r="I32" s="8">
        <v>13970.638999999999</v>
      </c>
      <c r="J32" s="8">
        <v>11702.165000000001</v>
      </c>
      <c r="K32" s="8">
        <v>10504.232</v>
      </c>
      <c r="L32" s="8">
        <v>10878.991</v>
      </c>
      <c r="M32" s="8">
        <v>9901.5939999999991</v>
      </c>
      <c r="N32" s="8">
        <v>8816.2510000000002</v>
      </c>
      <c r="O32" s="8">
        <v>8312.5640000000003</v>
      </c>
      <c r="P32" s="8">
        <f t="shared" si="0"/>
        <v>105941.93399999999</v>
      </c>
      <c r="R32" s="27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2:32" s="12" customFormat="1">
      <c r="B33" s="7" t="s">
        <v>15</v>
      </c>
      <c r="C33" s="1" t="s">
        <v>11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>
        <v>107.01600000000001</v>
      </c>
      <c r="P33" s="2">
        <f t="shared" si="0"/>
        <v>107.01600000000001</v>
      </c>
      <c r="R33" s="27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2:32">
      <c r="B34" s="7"/>
      <c r="C34" s="1" t="s">
        <v>16</v>
      </c>
      <c r="D34" s="2"/>
      <c r="E34" s="2">
        <v>520.15300000000002</v>
      </c>
      <c r="F34" s="2"/>
      <c r="G34" s="2"/>
      <c r="H34" s="2"/>
      <c r="I34" s="2">
        <v>1050.248</v>
      </c>
      <c r="J34" s="2">
        <v>2390.837</v>
      </c>
      <c r="K34" s="2">
        <v>1414.674</v>
      </c>
      <c r="L34" s="2">
        <v>1289.6300000000001</v>
      </c>
      <c r="M34" s="2">
        <v>2373.2910000000002</v>
      </c>
      <c r="N34" s="2">
        <v>1208.819</v>
      </c>
      <c r="O34" s="2">
        <v>1112.4359999999999</v>
      </c>
      <c r="P34" s="2">
        <f t="shared" si="0"/>
        <v>11360.088</v>
      </c>
      <c r="R34" s="27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2:32">
      <c r="B35" s="7"/>
      <c r="C35" s="1" t="s">
        <v>3</v>
      </c>
      <c r="D35" s="2">
        <v>6590.5259999999998</v>
      </c>
      <c r="E35" s="2">
        <v>4802.7309999999998</v>
      </c>
      <c r="F35" s="2">
        <v>5668.9949999999999</v>
      </c>
      <c r="G35" s="2">
        <v>3047.2040000000002</v>
      </c>
      <c r="H35" s="2">
        <v>4265.6009999999997</v>
      </c>
      <c r="I35" s="2">
        <v>7376.6850000000004</v>
      </c>
      <c r="J35" s="2">
        <v>11327.981</v>
      </c>
      <c r="K35" s="2">
        <v>7128.5320000000002</v>
      </c>
      <c r="L35" s="2">
        <v>7965.9690000000001</v>
      </c>
      <c r="M35" s="2">
        <v>7326.6170000000002</v>
      </c>
      <c r="N35" s="2">
        <v>6965.6610000000001</v>
      </c>
      <c r="O35" s="2">
        <v>5481.17</v>
      </c>
      <c r="P35" s="2">
        <f t="shared" si="0"/>
        <v>77947.671999999991</v>
      </c>
      <c r="R35" s="27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2:32">
      <c r="B36" s="7"/>
      <c r="C36" s="1" t="s">
        <v>17</v>
      </c>
      <c r="D36" s="2">
        <v>12158.847</v>
      </c>
      <c r="E36" s="2">
        <v>9652.223</v>
      </c>
      <c r="F36" s="2">
        <v>14179.311</v>
      </c>
      <c r="G36" s="2">
        <v>15866.732</v>
      </c>
      <c r="H36" s="2">
        <v>11982.819</v>
      </c>
      <c r="I36" s="2">
        <v>14115.499</v>
      </c>
      <c r="J36" s="2">
        <v>8378.5969999999998</v>
      </c>
      <c r="K36" s="2">
        <v>8985.616</v>
      </c>
      <c r="L36" s="2">
        <v>5131.9690000000001</v>
      </c>
      <c r="M36" s="2">
        <v>7219.4809999999998</v>
      </c>
      <c r="N36" s="2">
        <v>9420.6090000000004</v>
      </c>
      <c r="O36" s="2">
        <v>8206.3960000000006</v>
      </c>
      <c r="P36" s="2">
        <f t="shared" si="0"/>
        <v>125298.09899999999</v>
      </c>
      <c r="R36" s="27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2:32">
      <c r="B37" s="7"/>
      <c r="C37" s="1" t="s">
        <v>15</v>
      </c>
      <c r="D37" s="2">
        <v>48249.659</v>
      </c>
      <c r="E37" s="2">
        <v>44313.404999999999</v>
      </c>
      <c r="F37" s="2">
        <v>44414.146999999997</v>
      </c>
      <c r="G37" s="2">
        <v>29926.495999999999</v>
      </c>
      <c r="H37" s="2">
        <v>29337.383000000002</v>
      </c>
      <c r="I37" s="2">
        <v>38209.315999999999</v>
      </c>
      <c r="J37" s="2">
        <v>39174.85</v>
      </c>
      <c r="K37" s="2">
        <v>40209.43</v>
      </c>
      <c r="L37" s="2">
        <v>39730.587</v>
      </c>
      <c r="M37" s="2">
        <v>36653.665999999997</v>
      </c>
      <c r="N37" s="2">
        <v>38103.141000000003</v>
      </c>
      <c r="O37" s="2">
        <v>42461.080999999998</v>
      </c>
      <c r="P37" s="2">
        <f t="shared" si="0"/>
        <v>470783.16100000002</v>
      </c>
      <c r="R37" s="27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2:32">
      <c r="B38" s="7"/>
      <c r="C38" s="1" t="s">
        <v>5</v>
      </c>
      <c r="D38" s="2">
        <v>1284.597</v>
      </c>
      <c r="E38" s="2">
        <v>1452.8610000000001</v>
      </c>
      <c r="F38" s="2">
        <v>266.649</v>
      </c>
      <c r="G38" s="2">
        <v>173.81899999999999</v>
      </c>
      <c r="H38" s="2">
        <v>1261.5619999999999</v>
      </c>
      <c r="I38" s="2">
        <v>462.27699999999999</v>
      </c>
      <c r="J38" s="2">
        <v>388.17899999999997</v>
      </c>
      <c r="K38" s="2">
        <v>685.55700000000002</v>
      </c>
      <c r="L38" s="2">
        <v>517.36599999999999</v>
      </c>
      <c r="M38" s="2">
        <v>526.98199999999997</v>
      </c>
      <c r="N38" s="2">
        <v>512.601</v>
      </c>
      <c r="O38" s="2">
        <v>983.31500000000005</v>
      </c>
      <c r="P38" s="2">
        <f t="shared" si="0"/>
        <v>8515.7649999999994</v>
      </c>
      <c r="R38" s="27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2:32">
      <c r="B39" s="7"/>
      <c r="C39" s="1" t="s">
        <v>13</v>
      </c>
      <c r="D39" s="2">
        <v>2275.9009999999998</v>
      </c>
      <c r="E39" s="2">
        <v>1200.652</v>
      </c>
      <c r="F39" s="2">
        <v>3278.4879999999998</v>
      </c>
      <c r="G39" s="2">
        <v>6572.0519999999997</v>
      </c>
      <c r="H39" s="2">
        <v>3770.8090000000002</v>
      </c>
      <c r="I39" s="2">
        <v>8609.2389999999996</v>
      </c>
      <c r="J39" s="2">
        <v>7540.223</v>
      </c>
      <c r="K39" s="2">
        <v>9624.0130000000008</v>
      </c>
      <c r="L39" s="2">
        <v>3988.5659999999998</v>
      </c>
      <c r="M39" s="2">
        <v>5885.3140000000003</v>
      </c>
      <c r="N39" s="2">
        <v>4985.335</v>
      </c>
      <c r="O39" s="2">
        <v>2761.355</v>
      </c>
      <c r="P39" s="2">
        <f t="shared" si="0"/>
        <v>60491.946999999993</v>
      </c>
      <c r="R39" s="27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2:32">
      <c r="B40" s="7"/>
      <c r="C40" s="1" t="s">
        <v>18</v>
      </c>
      <c r="D40" s="2"/>
      <c r="E40" s="2"/>
      <c r="F40" s="2"/>
      <c r="G40" s="2"/>
      <c r="H40" s="2">
        <v>44.762</v>
      </c>
      <c r="I40" s="2"/>
      <c r="J40" s="2"/>
      <c r="K40" s="2"/>
      <c r="L40" s="2"/>
      <c r="M40" s="2"/>
      <c r="N40" s="2"/>
      <c r="O40" s="2"/>
      <c r="P40" s="2">
        <f t="shared" si="0"/>
        <v>44.762</v>
      </c>
      <c r="R40" s="27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2:32">
      <c r="B41" s="7"/>
      <c r="C41" s="1" t="s">
        <v>19</v>
      </c>
      <c r="D41" s="2">
        <v>4590.0200000000004</v>
      </c>
      <c r="E41" s="2">
        <v>1744.8920000000001</v>
      </c>
      <c r="F41" s="2">
        <v>2794.473</v>
      </c>
      <c r="G41" s="2">
        <v>1823.722</v>
      </c>
      <c r="H41" s="2">
        <v>1529.6869999999999</v>
      </c>
      <c r="I41" s="2">
        <v>2909.3049999999998</v>
      </c>
      <c r="J41" s="2">
        <v>4489.1670000000004</v>
      </c>
      <c r="K41" s="2">
        <v>3015.7159999999999</v>
      </c>
      <c r="L41" s="2">
        <v>2397.424</v>
      </c>
      <c r="M41" s="2">
        <v>5379.1930000000002</v>
      </c>
      <c r="N41" s="2">
        <v>6396.9530000000004</v>
      </c>
      <c r="O41" s="2">
        <v>2088.587</v>
      </c>
      <c r="P41" s="2">
        <f t="shared" si="0"/>
        <v>39159.138999999996</v>
      </c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2:32">
      <c r="B42" s="7"/>
      <c r="C42" s="1" t="s">
        <v>6</v>
      </c>
      <c r="D42" s="2"/>
      <c r="E42" s="2"/>
      <c r="F42" s="2"/>
      <c r="G42" s="2"/>
      <c r="H42" s="2"/>
      <c r="I42" s="2">
        <v>297.59500000000003</v>
      </c>
      <c r="J42" s="2">
        <v>299.89299999999997</v>
      </c>
      <c r="K42" s="2">
        <v>59.603999999999999</v>
      </c>
      <c r="L42" s="2"/>
      <c r="M42" s="2"/>
      <c r="N42" s="2"/>
      <c r="O42" s="2"/>
      <c r="P42" s="2">
        <f t="shared" si="0"/>
        <v>657.0920000000001</v>
      </c>
      <c r="R42" s="27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2:32">
      <c r="B43" s="7"/>
      <c r="C43" s="1" t="s">
        <v>7</v>
      </c>
      <c r="D43" s="2"/>
      <c r="E43" s="2"/>
      <c r="F43" s="2"/>
      <c r="G43" s="2"/>
      <c r="H43" s="2">
        <v>468.202</v>
      </c>
      <c r="I43" s="2">
        <v>104.535</v>
      </c>
      <c r="J43" s="2">
        <v>317.541</v>
      </c>
      <c r="K43" s="2">
        <v>81.483000000000004</v>
      </c>
      <c r="L43" s="2"/>
      <c r="M43" s="2">
        <v>1498.992</v>
      </c>
      <c r="N43" s="2"/>
      <c r="O43" s="2"/>
      <c r="P43" s="2">
        <f t="shared" si="0"/>
        <v>2470.7529999999997</v>
      </c>
      <c r="R43" s="27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2:32">
      <c r="B44" s="7"/>
      <c r="C44" s="1" t="s">
        <v>8</v>
      </c>
      <c r="D44" s="2">
        <v>1144.9100000000001</v>
      </c>
      <c r="E44" s="2">
        <v>1383.723</v>
      </c>
      <c r="F44" s="2">
        <v>94.768000000000001</v>
      </c>
      <c r="G44" s="2"/>
      <c r="H44" s="2">
        <v>184.27</v>
      </c>
      <c r="I44" s="2">
        <v>1898.097</v>
      </c>
      <c r="J44" s="2">
        <v>1657.2239999999999</v>
      </c>
      <c r="K44" s="2">
        <v>1662.2809999999999</v>
      </c>
      <c r="L44" s="2">
        <v>2182.5749999999998</v>
      </c>
      <c r="M44" s="2">
        <v>2205.8380000000002</v>
      </c>
      <c r="N44" s="2">
        <v>2361.5940000000001</v>
      </c>
      <c r="O44" s="2">
        <v>1200.527</v>
      </c>
      <c r="P44" s="2">
        <f t="shared" si="0"/>
        <v>15975.806999999999</v>
      </c>
      <c r="R44" s="27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2:32" s="12" customFormat="1">
      <c r="B45" s="7"/>
      <c r="C45" s="1" t="s">
        <v>24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>
        <v>2222.489</v>
      </c>
      <c r="P45" s="2">
        <f t="shared" si="0"/>
        <v>2222.489</v>
      </c>
      <c r="R45" s="27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2:32">
      <c r="B46" s="7"/>
      <c r="C46" s="1" t="s">
        <v>20</v>
      </c>
      <c r="D46" s="2">
        <v>10135.56</v>
      </c>
      <c r="E46" s="2">
        <v>11319.958000000001</v>
      </c>
      <c r="F46" s="2">
        <v>4775.6109999999999</v>
      </c>
      <c r="G46" s="2">
        <v>3955.2139999999999</v>
      </c>
      <c r="H46" s="2">
        <v>5184.3</v>
      </c>
      <c r="I46" s="2">
        <v>3484.16</v>
      </c>
      <c r="J46" s="2">
        <v>747.56700000000001</v>
      </c>
      <c r="K46" s="2">
        <v>57.606000000000002</v>
      </c>
      <c r="L46" s="2"/>
      <c r="M46" s="2">
        <v>1748.002</v>
      </c>
      <c r="N46" s="2">
        <v>3169.1640000000002</v>
      </c>
      <c r="O46" s="2">
        <v>1025.607</v>
      </c>
      <c r="P46" s="2">
        <f t="shared" si="0"/>
        <v>45602.748999999996</v>
      </c>
      <c r="R46" s="27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2:32">
      <c r="B47" s="7"/>
      <c r="C47" s="1" t="s">
        <v>21</v>
      </c>
      <c r="D47" s="2">
        <v>2480.9450000000002</v>
      </c>
      <c r="E47" s="2">
        <v>3376.2159999999999</v>
      </c>
      <c r="F47" s="2">
        <v>4288.6310000000003</v>
      </c>
      <c r="G47" s="2">
        <v>3045.6640000000002</v>
      </c>
      <c r="H47" s="2">
        <v>1134.47</v>
      </c>
      <c r="I47" s="2">
        <v>6977.3069999999998</v>
      </c>
      <c r="J47" s="2">
        <v>5504.6149999999998</v>
      </c>
      <c r="K47" s="2">
        <v>4390.22</v>
      </c>
      <c r="L47" s="2">
        <v>3244.3690000000001</v>
      </c>
      <c r="M47" s="2">
        <v>3611.8040000000001</v>
      </c>
      <c r="N47" s="2">
        <v>3433.5169999999998</v>
      </c>
      <c r="O47" s="2">
        <v>7217.6629999999996</v>
      </c>
      <c r="P47" s="2">
        <f t="shared" si="0"/>
        <v>48705.420999999995</v>
      </c>
      <c r="R47" s="27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2:32">
      <c r="B48" s="19" t="s">
        <v>38</v>
      </c>
      <c r="C48" s="20"/>
      <c r="D48" s="8">
        <v>88910.964999999997</v>
      </c>
      <c r="E48" s="8">
        <v>79766.813999999998</v>
      </c>
      <c r="F48" s="8">
        <v>79761.073000000004</v>
      </c>
      <c r="G48" s="8">
        <v>64410.902999999998</v>
      </c>
      <c r="H48" s="8">
        <v>59163.864999999998</v>
      </c>
      <c r="I48" s="8">
        <v>85494.263000000006</v>
      </c>
      <c r="J48" s="8">
        <v>82216.673999999999</v>
      </c>
      <c r="K48" s="8">
        <v>77314.732000000004</v>
      </c>
      <c r="L48" s="8">
        <v>66448.455000000002</v>
      </c>
      <c r="M48" s="8">
        <v>74429.179999999993</v>
      </c>
      <c r="N48" s="8">
        <v>76557.394</v>
      </c>
      <c r="O48" s="8">
        <v>74867.642000000007</v>
      </c>
      <c r="P48" s="8">
        <f t="shared" si="0"/>
        <v>909341.95999999985</v>
      </c>
      <c r="R48" s="27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2:32">
      <c r="B49" s="7" t="s">
        <v>5</v>
      </c>
      <c r="C49" s="1" t="s">
        <v>2</v>
      </c>
      <c r="D49" s="2">
        <v>16601.037</v>
      </c>
      <c r="E49" s="2"/>
      <c r="F49" s="2">
        <v>17636.255000000001</v>
      </c>
      <c r="G49" s="2">
        <v>9125.7790000000005</v>
      </c>
      <c r="H49" s="2"/>
      <c r="I49" s="2"/>
      <c r="J49" s="2"/>
      <c r="K49" s="2"/>
      <c r="L49" s="2"/>
      <c r="M49" s="2"/>
      <c r="N49" s="2"/>
      <c r="O49" s="2"/>
      <c r="P49" s="2">
        <f t="shared" si="0"/>
        <v>43363.071000000004</v>
      </c>
      <c r="R49" s="27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2:32">
      <c r="B50" s="7"/>
      <c r="C50" s="1" t="s">
        <v>3</v>
      </c>
      <c r="D50" s="2"/>
      <c r="E50" s="2"/>
      <c r="F50" s="2"/>
      <c r="G50" s="2"/>
      <c r="H50" s="2"/>
      <c r="I50" s="2"/>
      <c r="J50" s="2"/>
      <c r="K50" s="2"/>
      <c r="L50" s="2"/>
      <c r="M50" s="2">
        <v>750</v>
      </c>
      <c r="N50" s="2"/>
      <c r="O50" s="2">
        <v>3750</v>
      </c>
      <c r="P50" s="2">
        <f t="shared" si="0"/>
        <v>4500</v>
      </c>
      <c r="R50" s="27"/>
      <c r="S50" s="2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</row>
    <row r="51" spans="2:32">
      <c r="B51" s="7"/>
      <c r="C51" s="1" t="s">
        <v>4</v>
      </c>
      <c r="D51" s="2"/>
      <c r="E51" s="2"/>
      <c r="F51" s="2"/>
      <c r="G51" s="2"/>
      <c r="H51" s="2"/>
      <c r="I51" s="2"/>
      <c r="J51" s="2">
        <v>502.85599999999999</v>
      </c>
      <c r="K51" s="2"/>
      <c r="L51" s="2"/>
      <c r="M51" s="2">
        <v>3000</v>
      </c>
      <c r="N51" s="2"/>
      <c r="O51" s="2"/>
      <c r="P51" s="2">
        <f t="shared" si="0"/>
        <v>3502.8559999999998</v>
      </c>
      <c r="R51" s="27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</row>
    <row r="52" spans="2:32">
      <c r="B52" s="7"/>
      <c r="C52" s="1" t="s">
        <v>5</v>
      </c>
      <c r="D52" s="2">
        <v>10798.42</v>
      </c>
      <c r="E52" s="2">
        <v>10052.334000000001</v>
      </c>
      <c r="F52" s="2">
        <v>19253.45</v>
      </c>
      <c r="G52" s="2">
        <v>7549.79</v>
      </c>
      <c r="H52" s="2">
        <v>1357.6289999999999</v>
      </c>
      <c r="I52" s="2">
        <v>14947.347</v>
      </c>
      <c r="J52" s="2">
        <v>14742.598</v>
      </c>
      <c r="K52" s="2">
        <v>12089.169</v>
      </c>
      <c r="L52" s="2">
        <v>15983.665999999999</v>
      </c>
      <c r="M52" s="2">
        <v>15591.007</v>
      </c>
      <c r="N52" s="2">
        <v>15280.536</v>
      </c>
      <c r="O52" s="2">
        <v>9596.26</v>
      </c>
      <c r="P52" s="2">
        <f t="shared" si="0"/>
        <v>147242.20600000001</v>
      </c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</row>
    <row r="53" spans="2:32">
      <c r="B53" s="7"/>
      <c r="C53" s="1" t="s">
        <v>19</v>
      </c>
      <c r="D53" s="2"/>
      <c r="E53" s="2"/>
      <c r="F53" s="2"/>
      <c r="G53" s="2"/>
      <c r="H53" s="2"/>
      <c r="I53" s="2">
        <v>8000</v>
      </c>
      <c r="J53" s="2">
        <v>88.111999999999995</v>
      </c>
      <c r="K53" s="2">
        <v>86.98</v>
      </c>
      <c r="L53" s="2">
        <v>296.214</v>
      </c>
      <c r="M53" s="2"/>
      <c r="N53" s="2"/>
      <c r="O53" s="2"/>
      <c r="P53" s="2">
        <f t="shared" si="0"/>
        <v>8471.3060000000005</v>
      </c>
      <c r="R53" s="27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</row>
    <row r="54" spans="2:32">
      <c r="B54" s="7"/>
      <c r="C54" s="1" t="s">
        <v>7</v>
      </c>
      <c r="D54" s="2">
        <v>17942.095000000001</v>
      </c>
      <c r="E54" s="2">
        <v>7500</v>
      </c>
      <c r="F54" s="2">
        <v>29507.120999999999</v>
      </c>
      <c r="G54" s="2">
        <v>34459.563999999998</v>
      </c>
      <c r="H54" s="2">
        <v>7115.6270000000004</v>
      </c>
      <c r="I54" s="2">
        <v>7080.5429999999997</v>
      </c>
      <c r="J54" s="2">
        <v>3765.239</v>
      </c>
      <c r="K54" s="2">
        <v>16356.897000000001</v>
      </c>
      <c r="L54" s="2"/>
      <c r="M54" s="2">
        <v>3750</v>
      </c>
      <c r="N54" s="2">
        <v>27727.388999999999</v>
      </c>
      <c r="O54" s="2">
        <v>3750</v>
      </c>
      <c r="P54" s="2">
        <f t="shared" si="0"/>
        <v>158954.47500000001</v>
      </c>
      <c r="R54" s="27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</row>
    <row r="55" spans="2:32">
      <c r="B55" s="7"/>
      <c r="C55" s="1" t="s">
        <v>8</v>
      </c>
      <c r="D55" s="2"/>
      <c r="E55" s="2"/>
      <c r="F55" s="2"/>
      <c r="G55" s="2"/>
      <c r="H55" s="2"/>
      <c r="I55" s="2">
        <v>775.46500000000003</v>
      </c>
      <c r="J55" s="2">
        <v>1623.671</v>
      </c>
      <c r="K55" s="2">
        <v>1261.31</v>
      </c>
      <c r="L55" s="2">
        <v>535.36400000000003</v>
      </c>
      <c r="M55" s="2">
        <v>296.142</v>
      </c>
      <c r="N55" s="2"/>
      <c r="O55" s="2">
        <v>41.667999999999999</v>
      </c>
      <c r="P55" s="2">
        <f t="shared" si="0"/>
        <v>4533.619999999999</v>
      </c>
      <c r="R55" s="27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</row>
    <row r="56" spans="2:32">
      <c r="B56" s="7"/>
      <c r="C56" s="1" t="s">
        <v>9</v>
      </c>
      <c r="D56" s="2"/>
      <c r="E56" s="2"/>
      <c r="F56" s="2"/>
      <c r="G56" s="2"/>
      <c r="H56" s="2"/>
      <c r="I56" s="2">
        <v>93.013000000000005</v>
      </c>
      <c r="J56" s="2">
        <v>906.11199999999997</v>
      </c>
      <c r="K56" s="2">
        <v>177.72399999999999</v>
      </c>
      <c r="L56" s="2"/>
      <c r="M56" s="2"/>
      <c r="N56" s="2"/>
      <c r="O56" s="2"/>
      <c r="P56" s="2">
        <f t="shared" si="0"/>
        <v>1176.8489999999999</v>
      </c>
      <c r="R56" s="27"/>
      <c r="S56" s="27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</row>
    <row r="57" spans="2:32">
      <c r="B57" s="7"/>
      <c r="C57" s="1" t="s">
        <v>21</v>
      </c>
      <c r="D57" s="2"/>
      <c r="E57" s="2"/>
      <c r="F57" s="2"/>
      <c r="G57" s="2"/>
      <c r="H57" s="2"/>
      <c r="I57" s="2"/>
      <c r="J57" s="2"/>
      <c r="K57" s="2">
        <v>179.95500000000001</v>
      </c>
      <c r="L57" s="2">
        <v>361.608</v>
      </c>
      <c r="M57" s="2"/>
      <c r="N57" s="2">
        <v>105.952</v>
      </c>
      <c r="O57" s="2"/>
      <c r="P57" s="2">
        <f t="shared" si="0"/>
        <v>647.51499999999999</v>
      </c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</row>
    <row r="58" spans="2:32">
      <c r="B58" s="19" t="s">
        <v>39</v>
      </c>
      <c r="C58" s="20"/>
      <c r="D58" s="8">
        <v>45341.552000000003</v>
      </c>
      <c r="E58" s="8">
        <v>17552.333999999999</v>
      </c>
      <c r="F58" s="8">
        <v>66396.826000000001</v>
      </c>
      <c r="G58" s="8">
        <v>51135.133000000002</v>
      </c>
      <c r="H58" s="8">
        <v>8473.2559999999994</v>
      </c>
      <c r="I58" s="8">
        <v>30896.367999999999</v>
      </c>
      <c r="J58" s="8">
        <v>21628.588</v>
      </c>
      <c r="K58" s="8">
        <v>30152.035</v>
      </c>
      <c r="L58" s="8">
        <v>17176.851999999999</v>
      </c>
      <c r="M58" s="8">
        <v>23387.149000000001</v>
      </c>
      <c r="N58" s="8">
        <v>43113.877</v>
      </c>
      <c r="O58" s="8">
        <v>17137.928</v>
      </c>
      <c r="P58" s="8">
        <f t="shared" si="0"/>
        <v>372391.89799999993</v>
      </c>
      <c r="R58" s="27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</row>
    <row r="59" spans="2:32">
      <c r="B59" s="7" t="s">
        <v>13</v>
      </c>
      <c r="C59" s="1" t="s">
        <v>2</v>
      </c>
      <c r="D59" s="2"/>
      <c r="E59" s="2"/>
      <c r="F59" s="2"/>
      <c r="G59" s="2"/>
      <c r="H59" s="2"/>
      <c r="I59" s="2">
        <v>85.32</v>
      </c>
      <c r="J59" s="2">
        <v>712.77300000000002</v>
      </c>
      <c r="K59" s="2">
        <v>636.81600000000003</v>
      </c>
      <c r="L59" s="2">
        <v>904.33600000000001</v>
      </c>
      <c r="M59" s="2">
        <v>327.53899999999999</v>
      </c>
      <c r="N59" s="2"/>
      <c r="O59" s="2"/>
      <c r="P59" s="2">
        <f t="shared" si="0"/>
        <v>2666.7839999999997</v>
      </c>
      <c r="R59" s="27"/>
      <c r="S59" s="27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</row>
    <row r="60" spans="2:32">
      <c r="B60" s="7"/>
      <c r="C60" s="1" t="s">
        <v>3</v>
      </c>
      <c r="D60" s="2">
        <v>10314.383</v>
      </c>
      <c r="E60" s="2">
        <v>7588.5770000000002</v>
      </c>
      <c r="F60" s="2">
        <v>6812.4840000000004</v>
      </c>
      <c r="G60" s="2">
        <v>4207.9399999999996</v>
      </c>
      <c r="H60" s="2">
        <v>5137.2309999999998</v>
      </c>
      <c r="I60" s="2">
        <v>9763.6</v>
      </c>
      <c r="J60" s="2">
        <v>15929.333000000001</v>
      </c>
      <c r="K60" s="2">
        <v>14216.214</v>
      </c>
      <c r="L60" s="2">
        <v>13955.669</v>
      </c>
      <c r="M60" s="2">
        <v>11838.788</v>
      </c>
      <c r="N60" s="2">
        <v>5683.143</v>
      </c>
      <c r="O60" s="2">
        <v>6450.7849999999999</v>
      </c>
      <c r="P60" s="2">
        <f t="shared" si="0"/>
        <v>111898.14699999998</v>
      </c>
      <c r="R60" s="27"/>
      <c r="S60" s="27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</row>
    <row r="61" spans="2:32">
      <c r="B61" s="7"/>
      <c r="C61" s="1" t="s">
        <v>17</v>
      </c>
      <c r="D61" s="2">
        <v>1249.924</v>
      </c>
      <c r="E61" s="2">
        <v>1791.268</v>
      </c>
      <c r="F61" s="2">
        <v>2189.9549999999999</v>
      </c>
      <c r="G61" s="2">
        <v>2202.2640000000001</v>
      </c>
      <c r="H61" s="2">
        <v>1410.1590000000001</v>
      </c>
      <c r="I61" s="2">
        <v>1207.3599999999999</v>
      </c>
      <c r="J61" s="2">
        <v>778.26199999999994</v>
      </c>
      <c r="K61" s="2">
        <v>418.8</v>
      </c>
      <c r="L61" s="2">
        <v>1485.51</v>
      </c>
      <c r="M61" s="2">
        <v>963.70399999999995</v>
      </c>
      <c r="N61" s="2">
        <v>477.98899999999998</v>
      </c>
      <c r="O61" s="2">
        <v>747.61800000000005</v>
      </c>
      <c r="P61" s="2">
        <f t="shared" si="0"/>
        <v>14922.813</v>
      </c>
      <c r="R61" s="27"/>
      <c r="S61" s="27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</row>
    <row r="62" spans="2:32">
      <c r="B62" s="7"/>
      <c r="C62" s="1" t="s">
        <v>12</v>
      </c>
      <c r="D62" s="2">
        <v>4380.9939999999997</v>
      </c>
      <c r="E62" s="2">
        <v>2280.837</v>
      </c>
      <c r="F62" s="2">
        <v>3731.7339999999999</v>
      </c>
      <c r="G62" s="2">
        <v>3000.248</v>
      </c>
      <c r="H62" s="2">
        <v>1673.6289999999999</v>
      </c>
      <c r="I62" s="2">
        <v>2183.145</v>
      </c>
      <c r="J62" s="2">
        <v>3772.3890000000001</v>
      </c>
      <c r="K62" s="2">
        <v>3131.0230000000001</v>
      </c>
      <c r="L62" s="2">
        <v>2869.616</v>
      </c>
      <c r="M62" s="2">
        <v>2101.1170000000002</v>
      </c>
      <c r="N62" s="2">
        <v>1925.9059999999999</v>
      </c>
      <c r="O62" s="2">
        <v>2383.4940000000001</v>
      </c>
      <c r="P62" s="2">
        <f t="shared" si="0"/>
        <v>33434.131999999998</v>
      </c>
      <c r="R62" s="27"/>
      <c r="S62" s="2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</row>
    <row r="63" spans="2:32">
      <c r="B63" s="7"/>
      <c r="C63" s="1" t="s">
        <v>15</v>
      </c>
      <c r="D63" s="2">
        <v>1337.162</v>
      </c>
      <c r="E63" s="2">
        <v>1348.086</v>
      </c>
      <c r="F63" s="2">
        <v>831.279</v>
      </c>
      <c r="G63" s="2">
        <v>1895.0740000000001</v>
      </c>
      <c r="H63" s="2">
        <v>1330.3219999999999</v>
      </c>
      <c r="I63" s="2">
        <v>1230.107</v>
      </c>
      <c r="J63" s="2">
        <v>1017.777</v>
      </c>
      <c r="K63" s="2">
        <v>944.75900000000001</v>
      </c>
      <c r="L63" s="2">
        <v>1078.444</v>
      </c>
      <c r="M63" s="2">
        <v>1349.4179999999999</v>
      </c>
      <c r="N63" s="2">
        <v>908.154</v>
      </c>
      <c r="O63" s="2">
        <v>1369.482</v>
      </c>
      <c r="P63" s="2">
        <f t="shared" si="0"/>
        <v>14640.064</v>
      </c>
      <c r="R63" s="27"/>
      <c r="S63" s="2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</row>
    <row r="64" spans="2:32" s="13" customFormat="1">
      <c r="B64" s="7"/>
      <c r="C64" s="1" t="s">
        <v>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>
        <v>178.25399999999999</v>
      </c>
      <c r="P64" s="2">
        <f t="shared" si="0"/>
        <v>178.25399999999999</v>
      </c>
      <c r="R64" s="27"/>
      <c r="S64" s="2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</row>
    <row r="65" spans="2:32">
      <c r="B65" s="7"/>
      <c r="C65" s="1" t="s">
        <v>13</v>
      </c>
      <c r="D65" s="2">
        <v>42907.83</v>
      </c>
      <c r="E65" s="2">
        <v>34350.832999999999</v>
      </c>
      <c r="F65" s="2">
        <v>38380.669000000002</v>
      </c>
      <c r="G65" s="2">
        <v>37894.913999999997</v>
      </c>
      <c r="H65" s="2">
        <v>30020.149000000001</v>
      </c>
      <c r="I65" s="2">
        <v>50117.921999999999</v>
      </c>
      <c r="J65" s="2">
        <v>35400.112000000001</v>
      </c>
      <c r="K65" s="2">
        <v>39552.317000000003</v>
      </c>
      <c r="L65" s="2">
        <v>40269.925999999999</v>
      </c>
      <c r="M65" s="2">
        <v>37976.722000000002</v>
      </c>
      <c r="N65" s="2">
        <v>32360.909</v>
      </c>
      <c r="O65" s="2">
        <v>35818.218999999997</v>
      </c>
      <c r="P65" s="2">
        <f t="shared" si="0"/>
        <v>455050.52199999994</v>
      </c>
      <c r="R65" s="27"/>
      <c r="S65" s="2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</row>
    <row r="66" spans="2:32">
      <c r="B66" s="7"/>
      <c r="C66" s="1" t="s">
        <v>6</v>
      </c>
      <c r="D66" s="2"/>
      <c r="E66" s="2"/>
      <c r="F66" s="2"/>
      <c r="G66" s="2"/>
      <c r="H66" s="2"/>
      <c r="I66" s="2"/>
      <c r="J66" s="2">
        <v>353.18799999999999</v>
      </c>
      <c r="K66" s="2">
        <v>89.218000000000004</v>
      </c>
      <c r="L66" s="2"/>
      <c r="M66" s="2"/>
      <c r="N66" s="2"/>
      <c r="O66" s="2"/>
      <c r="P66" s="2">
        <f t="shared" si="0"/>
        <v>442.40600000000001</v>
      </c>
      <c r="R66" s="27"/>
      <c r="S66" s="27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</row>
    <row r="67" spans="2:32">
      <c r="B67" s="7"/>
      <c r="C67" s="1" t="s">
        <v>7</v>
      </c>
      <c r="D67" s="2"/>
      <c r="E67" s="2"/>
      <c r="F67" s="2"/>
      <c r="G67" s="2"/>
      <c r="H67" s="2"/>
      <c r="I67" s="2">
        <v>174.88300000000001</v>
      </c>
      <c r="J67" s="2">
        <v>1000</v>
      </c>
      <c r="K67" s="2"/>
      <c r="L67" s="2">
        <v>9900.2990000000009</v>
      </c>
      <c r="M67" s="2"/>
      <c r="N67" s="2"/>
      <c r="O67" s="2"/>
      <c r="P67" s="2">
        <f t="shared" si="0"/>
        <v>11075.182000000001</v>
      </c>
      <c r="R67" s="27"/>
      <c r="S67" s="27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</row>
    <row r="68" spans="2:32">
      <c r="B68" s="7"/>
      <c r="C68" s="1" t="s">
        <v>22</v>
      </c>
      <c r="D68" s="2"/>
      <c r="E68" s="2"/>
      <c r="F68" s="2"/>
      <c r="G68" s="2"/>
      <c r="H68" s="2">
        <v>45</v>
      </c>
      <c r="I68" s="2"/>
      <c r="J68" s="2"/>
      <c r="K68" s="2"/>
      <c r="L68" s="2">
        <v>116.351</v>
      </c>
      <c r="M68" s="2"/>
      <c r="N68" s="2"/>
      <c r="O68" s="2"/>
      <c r="P68" s="2">
        <f t="shared" si="0"/>
        <v>161.351</v>
      </c>
      <c r="R68" s="27"/>
      <c r="S68" s="27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</row>
    <row r="69" spans="2:32">
      <c r="B69" s="7"/>
      <c r="C69" s="1" t="s">
        <v>14</v>
      </c>
      <c r="D69" s="2">
        <v>2078.3150000000001</v>
      </c>
      <c r="E69" s="2">
        <v>692.59900000000005</v>
      </c>
      <c r="F69" s="2">
        <v>681.54200000000003</v>
      </c>
      <c r="G69" s="2">
        <v>727.822</v>
      </c>
      <c r="H69" s="2">
        <v>1007.525</v>
      </c>
      <c r="I69" s="2">
        <v>2658.5590000000002</v>
      </c>
      <c r="J69" s="2">
        <v>4200.2</v>
      </c>
      <c r="K69" s="2">
        <v>4199.8639999999996</v>
      </c>
      <c r="L69" s="2">
        <v>417.221</v>
      </c>
      <c r="M69" s="2">
        <v>345.80799999999999</v>
      </c>
      <c r="N69" s="2">
        <v>337.57799999999997</v>
      </c>
      <c r="O69" s="2">
        <v>4604.4089999999997</v>
      </c>
      <c r="P69" s="2">
        <f t="shared" si="0"/>
        <v>21951.442000000003</v>
      </c>
      <c r="R69" s="27"/>
      <c r="S69" s="27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</row>
    <row r="70" spans="2:32">
      <c r="B70" s="7"/>
      <c r="C70" s="1" t="s">
        <v>20</v>
      </c>
      <c r="D70" s="2">
        <v>18928.873</v>
      </c>
      <c r="E70" s="2">
        <v>9340.0110000000004</v>
      </c>
      <c r="F70" s="2">
        <v>18842.919000000002</v>
      </c>
      <c r="G70" s="2">
        <v>7239.1750000000002</v>
      </c>
      <c r="H70" s="2">
        <v>6956.7759999999998</v>
      </c>
      <c r="I70" s="2">
        <v>13359.316000000001</v>
      </c>
      <c r="J70" s="2">
        <v>13101.125</v>
      </c>
      <c r="K70" s="2">
        <v>9886.35</v>
      </c>
      <c r="L70" s="2">
        <v>6502.8029999999999</v>
      </c>
      <c r="M70" s="2">
        <v>5528.4229999999998</v>
      </c>
      <c r="N70" s="2">
        <v>8451.3369999999995</v>
      </c>
      <c r="O70" s="2">
        <v>9708.3870000000006</v>
      </c>
      <c r="P70" s="2">
        <f t="shared" si="0"/>
        <v>127845.49500000001</v>
      </c>
      <c r="R70" s="27"/>
      <c r="S70" s="27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</row>
    <row r="71" spans="2:32">
      <c r="B71" s="19" t="s">
        <v>40</v>
      </c>
      <c r="C71" s="20"/>
      <c r="D71" s="8">
        <v>81197.481</v>
      </c>
      <c r="E71" s="8">
        <v>57392.211000000003</v>
      </c>
      <c r="F71" s="8">
        <v>71470.581999999995</v>
      </c>
      <c r="G71" s="8">
        <v>57167.436999999998</v>
      </c>
      <c r="H71" s="8">
        <v>47580.790999999997</v>
      </c>
      <c r="I71" s="8">
        <v>80780.212</v>
      </c>
      <c r="J71" s="8">
        <v>76265.159</v>
      </c>
      <c r="K71" s="8">
        <v>73075.361000000004</v>
      </c>
      <c r="L71" s="8">
        <v>77500.175000000003</v>
      </c>
      <c r="M71" s="8">
        <v>60431.519</v>
      </c>
      <c r="N71" s="8">
        <v>50145.016000000003</v>
      </c>
      <c r="O71" s="8">
        <v>61260.648000000001</v>
      </c>
      <c r="P71" s="8">
        <f t="shared" ref="P71:P135" si="1">SUM(D71:O71)</f>
        <v>794266.59199999995</v>
      </c>
      <c r="R71" s="27"/>
      <c r="S71" s="27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</row>
    <row r="72" spans="2:32" s="14" customFormat="1">
      <c r="B72" s="7" t="s">
        <v>23</v>
      </c>
      <c r="C72" s="14" t="s">
        <v>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>
        <v>3755.366</v>
      </c>
      <c r="O72" s="2"/>
      <c r="P72" s="2">
        <f t="shared" si="1"/>
        <v>3755.366</v>
      </c>
      <c r="R72" s="27"/>
      <c r="S72" s="2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</row>
    <row r="73" spans="2:32">
      <c r="B73" s="7"/>
      <c r="C73" s="1" t="s">
        <v>23</v>
      </c>
      <c r="D73" s="2">
        <v>13786.998</v>
      </c>
      <c r="E73" s="2">
        <v>13232.904</v>
      </c>
      <c r="F73" s="2">
        <v>16103.654</v>
      </c>
      <c r="G73" s="2">
        <v>12148.999</v>
      </c>
      <c r="H73" s="2">
        <v>12789.036</v>
      </c>
      <c r="I73" s="2">
        <v>13073.897000000001</v>
      </c>
      <c r="J73" s="2">
        <v>15269.148999999999</v>
      </c>
      <c r="K73" s="2">
        <v>16134.816000000001</v>
      </c>
      <c r="L73" s="2">
        <v>14009.338</v>
      </c>
      <c r="M73" s="2">
        <v>17082.949000000001</v>
      </c>
      <c r="N73" s="2">
        <v>17820.526000000002</v>
      </c>
      <c r="O73" s="2">
        <v>17572.776000000002</v>
      </c>
      <c r="P73" s="2">
        <f t="shared" si="1"/>
        <v>179025.04200000004</v>
      </c>
      <c r="R73" s="27"/>
      <c r="S73" s="27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</row>
    <row r="74" spans="2:32">
      <c r="B74" s="7"/>
      <c r="C74" s="1" t="s">
        <v>18</v>
      </c>
      <c r="D74" s="2"/>
      <c r="E74" s="2"/>
      <c r="F74" s="2"/>
      <c r="G74" s="2">
        <v>388.11500000000001</v>
      </c>
      <c r="H74" s="2"/>
      <c r="I74" s="2"/>
      <c r="J74" s="2"/>
      <c r="K74" s="2"/>
      <c r="L74" s="2"/>
      <c r="M74" s="2"/>
      <c r="N74" s="2"/>
      <c r="O74" s="2"/>
      <c r="P74" s="2">
        <f t="shared" si="1"/>
        <v>388.11500000000001</v>
      </c>
      <c r="R74" s="27"/>
      <c r="S74" s="27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</row>
    <row r="75" spans="2:32">
      <c r="B75" s="7"/>
      <c r="C75" s="1" t="s">
        <v>22</v>
      </c>
      <c r="D75" s="2">
        <v>19291.98</v>
      </c>
      <c r="E75" s="2">
        <v>21712.457999999999</v>
      </c>
      <c r="F75" s="2">
        <v>19858.853999999999</v>
      </c>
      <c r="G75" s="2">
        <v>21149.332999999999</v>
      </c>
      <c r="H75" s="2">
        <v>14132.436</v>
      </c>
      <c r="I75" s="2">
        <v>34629.938999999998</v>
      </c>
      <c r="J75" s="2">
        <v>27833.742999999999</v>
      </c>
      <c r="K75" s="2">
        <v>28920.585999999999</v>
      </c>
      <c r="L75" s="2">
        <v>27884.876</v>
      </c>
      <c r="M75" s="2">
        <v>28870.455000000002</v>
      </c>
      <c r="N75" s="2">
        <v>31702.502</v>
      </c>
      <c r="O75" s="2">
        <v>29129.153999999999</v>
      </c>
      <c r="P75" s="2">
        <f t="shared" si="1"/>
        <v>305116.31599999993</v>
      </c>
      <c r="R75" s="27"/>
      <c r="S75" s="27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</row>
    <row r="76" spans="2:32">
      <c r="B76" s="7"/>
      <c r="C76" s="1" t="s">
        <v>24</v>
      </c>
      <c r="D76" s="2">
        <v>622.00199999999995</v>
      </c>
      <c r="E76" s="2">
        <v>523.57899999999995</v>
      </c>
      <c r="F76" s="2">
        <v>248.04499999999999</v>
      </c>
      <c r="G76" s="2"/>
      <c r="H76" s="2">
        <v>44.851999999999997</v>
      </c>
      <c r="I76" s="2">
        <v>226.25399999999999</v>
      </c>
      <c r="J76" s="2">
        <v>489.95</v>
      </c>
      <c r="K76" s="2">
        <v>209.09299999999999</v>
      </c>
      <c r="L76" s="2">
        <v>184.87799999999999</v>
      </c>
      <c r="M76" s="2">
        <v>61.523000000000003</v>
      </c>
      <c r="N76" s="2">
        <v>252.821</v>
      </c>
      <c r="O76" s="2">
        <v>91.167000000000002</v>
      </c>
      <c r="P76" s="2">
        <f t="shared" si="1"/>
        <v>2954.1639999999998</v>
      </c>
      <c r="R76" s="27"/>
      <c r="S76" s="27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</row>
    <row r="77" spans="2:32">
      <c r="B77" s="7"/>
      <c r="C77" s="1" t="s">
        <v>25</v>
      </c>
      <c r="D77" s="2">
        <v>8394.3690000000006</v>
      </c>
      <c r="E77" s="2">
        <v>10757.424000000001</v>
      </c>
      <c r="F77" s="2">
        <v>12795.684999999999</v>
      </c>
      <c r="G77" s="2">
        <v>7768.3069999999998</v>
      </c>
      <c r="H77" s="2">
        <v>8676.4279999999999</v>
      </c>
      <c r="I77" s="2">
        <v>11270.477000000001</v>
      </c>
      <c r="J77" s="2">
        <v>9692.7459999999992</v>
      </c>
      <c r="K77" s="2">
        <v>9676.4689999999991</v>
      </c>
      <c r="L77" s="2">
        <v>9088.7900000000009</v>
      </c>
      <c r="M77" s="2">
        <v>10452.674000000001</v>
      </c>
      <c r="N77" s="2">
        <v>9486.9110000000001</v>
      </c>
      <c r="O77" s="2">
        <v>10507.677</v>
      </c>
      <c r="P77" s="2">
        <f t="shared" si="1"/>
        <v>118567.95699999999</v>
      </c>
      <c r="R77" s="27"/>
      <c r="S77" s="27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</row>
    <row r="78" spans="2:32">
      <c r="B78" s="7"/>
      <c r="C78" s="1" t="s">
        <v>26</v>
      </c>
      <c r="D78" s="2">
        <v>5783.5870000000004</v>
      </c>
      <c r="E78" s="2">
        <v>3812.4929999999999</v>
      </c>
      <c r="F78" s="2">
        <v>3730.098</v>
      </c>
      <c r="G78" s="2">
        <v>3648.4319999999998</v>
      </c>
      <c r="H78" s="2">
        <v>3123.7139999999999</v>
      </c>
      <c r="I78" s="2">
        <v>4661.9170000000004</v>
      </c>
      <c r="J78" s="2">
        <v>5241.7809999999999</v>
      </c>
      <c r="K78" s="2">
        <v>4753.9120000000003</v>
      </c>
      <c r="L78" s="2">
        <v>3540.4879999999998</v>
      </c>
      <c r="M78" s="2">
        <v>3504.7469999999998</v>
      </c>
      <c r="N78" s="2">
        <v>3549.163</v>
      </c>
      <c r="O78" s="2">
        <v>3616.4960000000001</v>
      </c>
      <c r="P78" s="2">
        <f t="shared" si="1"/>
        <v>48966.828000000001</v>
      </c>
      <c r="R78" s="27"/>
      <c r="S78" s="27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</row>
    <row r="79" spans="2:32">
      <c r="B79" s="7"/>
      <c r="C79" s="1" t="s">
        <v>20</v>
      </c>
      <c r="D79" s="2">
        <v>18431.448</v>
      </c>
      <c r="E79" s="2">
        <v>10900.52</v>
      </c>
      <c r="F79" s="2">
        <v>12585.745000000001</v>
      </c>
      <c r="G79" s="2">
        <v>11440.766</v>
      </c>
      <c r="H79" s="2">
        <v>11279.379000000001</v>
      </c>
      <c r="I79" s="2">
        <v>10612.786</v>
      </c>
      <c r="J79" s="2">
        <v>5030.1170000000002</v>
      </c>
      <c r="K79" s="2">
        <v>5641.3109999999997</v>
      </c>
      <c r="L79" s="2">
        <v>6225.6589999999997</v>
      </c>
      <c r="M79" s="2">
        <v>6796.7160000000003</v>
      </c>
      <c r="N79" s="2">
        <v>7568.8440000000001</v>
      </c>
      <c r="O79" s="2">
        <v>6872.69</v>
      </c>
      <c r="P79" s="2">
        <f t="shared" si="1"/>
        <v>113385.981</v>
      </c>
      <c r="R79" s="27"/>
      <c r="S79" s="27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</row>
    <row r="80" spans="2:32">
      <c r="B80" s="19" t="s">
        <v>47</v>
      </c>
      <c r="C80" s="20"/>
      <c r="D80" s="8">
        <v>66310.384000000005</v>
      </c>
      <c r="E80" s="8">
        <v>60939.377999999997</v>
      </c>
      <c r="F80" s="8">
        <v>65322.080999999998</v>
      </c>
      <c r="G80" s="8">
        <v>56543.951999999997</v>
      </c>
      <c r="H80" s="8">
        <v>50045.845000000001</v>
      </c>
      <c r="I80" s="8">
        <v>74475.27</v>
      </c>
      <c r="J80" s="8">
        <v>63557.485999999997</v>
      </c>
      <c r="K80" s="8">
        <v>65336.186999999998</v>
      </c>
      <c r="L80" s="8">
        <v>60934.029000000002</v>
      </c>
      <c r="M80" s="8">
        <v>66769.063999999998</v>
      </c>
      <c r="N80" s="8">
        <v>74136.133000000002</v>
      </c>
      <c r="O80" s="8">
        <v>67789.960000000006</v>
      </c>
      <c r="P80" s="8">
        <f t="shared" si="1"/>
        <v>772159.76899999997</v>
      </c>
      <c r="R80" s="27"/>
      <c r="S80" s="2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</row>
    <row r="81" spans="2:32">
      <c r="B81" s="7" t="s">
        <v>18</v>
      </c>
      <c r="C81" s="1" t="s">
        <v>27</v>
      </c>
      <c r="D81" s="2"/>
      <c r="E81" s="2"/>
      <c r="F81" s="2"/>
      <c r="G81" s="2"/>
      <c r="H81" s="2">
        <v>44.716999999999999</v>
      </c>
      <c r="I81" s="2"/>
      <c r="J81" s="2"/>
      <c r="K81" s="2"/>
      <c r="L81" s="2"/>
      <c r="M81" s="2"/>
      <c r="N81" s="2"/>
      <c r="O81" s="2"/>
      <c r="P81" s="2">
        <f t="shared" si="1"/>
        <v>44.716999999999999</v>
      </c>
      <c r="R81" s="27"/>
      <c r="S81" s="27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</row>
    <row r="82" spans="2:32">
      <c r="B82" s="7"/>
      <c r="C82" s="1" t="s">
        <v>11</v>
      </c>
      <c r="D82" s="2">
        <v>13639.896000000001</v>
      </c>
      <c r="E82" s="2">
        <v>12018.683000000001</v>
      </c>
      <c r="F82" s="2">
        <v>14986.637000000001</v>
      </c>
      <c r="G82" s="2">
        <v>16801.949000000001</v>
      </c>
      <c r="H82" s="2">
        <v>18602.067999999999</v>
      </c>
      <c r="I82" s="2">
        <v>23811.444</v>
      </c>
      <c r="J82" s="2">
        <v>22685.082999999999</v>
      </c>
      <c r="K82" s="2">
        <v>18773.758000000002</v>
      </c>
      <c r="L82" s="2">
        <v>15176.071</v>
      </c>
      <c r="M82" s="2">
        <v>15129.984</v>
      </c>
      <c r="N82" s="2">
        <v>21511.106</v>
      </c>
      <c r="O82" s="2">
        <v>11497.425999999999</v>
      </c>
      <c r="P82" s="2">
        <f t="shared" si="1"/>
        <v>204634.10500000001</v>
      </c>
      <c r="R82" s="27"/>
      <c r="S82" s="2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</row>
    <row r="83" spans="2:32">
      <c r="B83" s="7"/>
      <c r="C83" s="1" t="s">
        <v>16</v>
      </c>
      <c r="D83" s="2">
        <v>297.43799999999999</v>
      </c>
      <c r="E83" s="2">
        <v>247.392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>
        <f t="shared" si="1"/>
        <v>544.82999999999993</v>
      </c>
      <c r="R83" s="27"/>
      <c r="S83" s="27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</row>
    <row r="84" spans="2:32">
      <c r="B84" s="7"/>
      <c r="C84" s="1" t="s">
        <v>18</v>
      </c>
      <c r="D84" s="2">
        <v>13889.686</v>
      </c>
      <c r="E84" s="2">
        <v>14630.643</v>
      </c>
      <c r="F84" s="2">
        <v>14179.013000000001</v>
      </c>
      <c r="G84" s="2">
        <v>12370.495000000001</v>
      </c>
      <c r="H84" s="2">
        <v>14212.535</v>
      </c>
      <c r="I84" s="2">
        <v>23893.258999999998</v>
      </c>
      <c r="J84" s="2">
        <v>26400.955999999998</v>
      </c>
      <c r="K84" s="2">
        <v>21661.518</v>
      </c>
      <c r="L84" s="2">
        <v>20430.88</v>
      </c>
      <c r="M84" s="2">
        <v>20952.445</v>
      </c>
      <c r="N84" s="2">
        <v>18402.627</v>
      </c>
      <c r="O84" s="2">
        <v>19064.225999999999</v>
      </c>
      <c r="P84" s="2">
        <f t="shared" si="1"/>
        <v>220088.28300000002</v>
      </c>
      <c r="R84" s="27"/>
      <c r="S84" s="27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</row>
    <row r="85" spans="2:32">
      <c r="B85" s="7"/>
      <c r="C85" s="1" t="s">
        <v>19</v>
      </c>
      <c r="D85" s="2"/>
      <c r="E85" s="2"/>
      <c r="F85" s="2"/>
      <c r="G85" s="2"/>
      <c r="H85" s="2"/>
      <c r="I85" s="2">
        <v>685.96500000000003</v>
      </c>
      <c r="J85" s="2"/>
      <c r="K85" s="2"/>
      <c r="L85" s="2"/>
      <c r="M85" s="2"/>
      <c r="N85" s="2"/>
      <c r="O85" s="2">
        <v>239.67500000000001</v>
      </c>
      <c r="P85" s="2">
        <f t="shared" si="1"/>
        <v>925.6400000000001</v>
      </c>
      <c r="R85" s="27"/>
      <c r="S85" s="27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</row>
    <row r="86" spans="2:32">
      <c r="B86" s="7"/>
      <c r="C86" s="1" t="s">
        <v>22</v>
      </c>
      <c r="D86" s="2">
        <v>4704.3500000000004</v>
      </c>
      <c r="E86" s="2">
        <v>3113.4290000000001</v>
      </c>
      <c r="F86" s="2">
        <v>5058.3440000000001</v>
      </c>
      <c r="G86" s="2"/>
      <c r="H86" s="2">
        <v>779.34699999999998</v>
      </c>
      <c r="I86" s="2">
        <v>658.42</v>
      </c>
      <c r="J86" s="2">
        <v>356.82600000000002</v>
      </c>
      <c r="K86" s="2">
        <v>536.67200000000003</v>
      </c>
      <c r="L86" s="2">
        <v>475.8</v>
      </c>
      <c r="M86" s="2">
        <v>1105.3409999999999</v>
      </c>
      <c r="N86" s="2">
        <v>665.09900000000005</v>
      </c>
      <c r="O86" s="2">
        <v>19.091999999999999</v>
      </c>
      <c r="P86" s="2">
        <f t="shared" si="1"/>
        <v>17472.719999999998</v>
      </c>
      <c r="R86" s="27"/>
      <c r="S86" s="27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</row>
    <row r="87" spans="2:32">
      <c r="B87" s="7"/>
      <c r="C87" s="1" t="s">
        <v>24</v>
      </c>
      <c r="D87" s="2">
        <v>11120.36</v>
      </c>
      <c r="E87" s="2">
        <v>13953.963</v>
      </c>
      <c r="F87" s="2">
        <v>10823.316999999999</v>
      </c>
      <c r="G87" s="2">
        <v>8824.5310000000009</v>
      </c>
      <c r="H87" s="2">
        <v>10277.464</v>
      </c>
      <c r="I87" s="2">
        <v>15558.578</v>
      </c>
      <c r="J87" s="2">
        <v>13491.800999999999</v>
      </c>
      <c r="K87" s="2">
        <v>14403.204</v>
      </c>
      <c r="L87" s="2">
        <v>18597.845000000001</v>
      </c>
      <c r="M87" s="2">
        <v>18545.956999999999</v>
      </c>
      <c r="N87" s="2">
        <v>15628.352999999999</v>
      </c>
      <c r="O87" s="2">
        <v>13472.965</v>
      </c>
      <c r="P87" s="2">
        <f t="shared" si="1"/>
        <v>164698.33799999999</v>
      </c>
      <c r="R87" s="27"/>
      <c r="S87" s="27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</row>
    <row r="88" spans="2:32">
      <c r="B88" s="7"/>
      <c r="C88" s="1" t="s">
        <v>26</v>
      </c>
      <c r="D88" s="2"/>
      <c r="E88" s="2">
        <v>987.05899999999997</v>
      </c>
      <c r="F88" s="2">
        <v>714.45</v>
      </c>
      <c r="G88" s="2"/>
      <c r="H88" s="2"/>
      <c r="I88" s="2"/>
      <c r="J88" s="2">
        <v>900.31600000000003</v>
      </c>
      <c r="K88" s="2">
        <v>657.33399999999995</v>
      </c>
      <c r="L88" s="2">
        <v>779.78700000000003</v>
      </c>
      <c r="M88" s="2"/>
      <c r="N88" s="2"/>
      <c r="O88" s="2"/>
      <c r="P88" s="2">
        <f t="shared" si="1"/>
        <v>4038.9459999999999</v>
      </c>
      <c r="R88" s="27"/>
      <c r="S88" s="27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</row>
    <row r="89" spans="2:32">
      <c r="B89" s="7"/>
      <c r="C89" s="1" t="s">
        <v>20</v>
      </c>
      <c r="D89" s="2">
        <v>354.00900000000001</v>
      </c>
      <c r="E89" s="2">
        <v>830.904</v>
      </c>
      <c r="F89" s="2">
        <v>1987.5840000000001</v>
      </c>
      <c r="G89" s="2">
        <v>756.36400000000003</v>
      </c>
      <c r="H89" s="2"/>
      <c r="I89" s="2"/>
      <c r="J89" s="2"/>
      <c r="K89" s="2"/>
      <c r="L89" s="2">
        <v>88.021000000000001</v>
      </c>
      <c r="M89" s="2"/>
      <c r="N89" s="2">
        <v>46.534999999999997</v>
      </c>
      <c r="O89" s="2">
        <v>47.578000000000003</v>
      </c>
      <c r="P89" s="2">
        <f t="shared" si="1"/>
        <v>4110.9950000000008</v>
      </c>
      <c r="R89" s="27"/>
      <c r="S89" s="27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</row>
    <row r="90" spans="2:32">
      <c r="B90" s="19" t="s">
        <v>46</v>
      </c>
      <c r="C90" s="20"/>
      <c r="D90" s="8">
        <v>44005.739000000001</v>
      </c>
      <c r="E90" s="8">
        <v>45782.072999999997</v>
      </c>
      <c r="F90" s="8">
        <v>47749.345000000001</v>
      </c>
      <c r="G90" s="8">
        <v>38753.339</v>
      </c>
      <c r="H90" s="8">
        <v>43916.131999999998</v>
      </c>
      <c r="I90" s="8">
        <v>64607.665999999997</v>
      </c>
      <c r="J90" s="8">
        <v>63834.982000000004</v>
      </c>
      <c r="K90" s="8">
        <v>56032.485999999997</v>
      </c>
      <c r="L90" s="8">
        <v>55548.404000000002</v>
      </c>
      <c r="M90" s="8">
        <v>55733.726999999999</v>
      </c>
      <c r="N90" s="8">
        <v>56253.72</v>
      </c>
      <c r="O90" s="8">
        <v>44340.962</v>
      </c>
      <c r="P90" s="8">
        <f t="shared" si="1"/>
        <v>616558.57499999995</v>
      </c>
      <c r="R90" s="27"/>
      <c r="S90" s="27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</row>
    <row r="91" spans="2:32">
      <c r="B91" s="7" t="s">
        <v>19</v>
      </c>
      <c r="C91" s="1" t="s">
        <v>5</v>
      </c>
      <c r="D91" s="2">
        <v>521.58600000000001</v>
      </c>
      <c r="E91" s="2">
        <v>349.32400000000001</v>
      </c>
      <c r="F91" s="2"/>
      <c r="G91" s="2">
        <v>1057.019</v>
      </c>
      <c r="H91" s="2">
        <v>744.93</v>
      </c>
      <c r="I91" s="2">
        <v>178.06399999999999</v>
      </c>
      <c r="J91" s="2">
        <v>205.786</v>
      </c>
      <c r="K91" s="2">
        <v>163.03700000000001</v>
      </c>
      <c r="L91" s="2"/>
      <c r="M91" s="2">
        <v>1169.8309999999999</v>
      </c>
      <c r="N91" s="2">
        <v>60.36</v>
      </c>
      <c r="O91" s="2">
        <v>268.88900000000001</v>
      </c>
      <c r="P91" s="2">
        <f t="shared" si="1"/>
        <v>4718.8259999999991</v>
      </c>
      <c r="R91" s="27"/>
      <c r="S91" s="27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</row>
    <row r="92" spans="2:32">
      <c r="B92" s="7"/>
      <c r="C92" s="1" t="s">
        <v>19</v>
      </c>
      <c r="D92" s="2">
        <v>6056.7960000000003</v>
      </c>
      <c r="E92" s="2">
        <v>1943.576</v>
      </c>
      <c r="F92" s="2">
        <v>2616.7139999999999</v>
      </c>
      <c r="G92" s="2">
        <v>1957.078</v>
      </c>
      <c r="H92" s="2">
        <v>2898.076</v>
      </c>
      <c r="I92" s="2">
        <v>967.40800000000002</v>
      </c>
      <c r="J92" s="2">
        <v>2763.5279999999998</v>
      </c>
      <c r="K92" s="2">
        <v>3998.4949999999999</v>
      </c>
      <c r="L92" s="2">
        <v>2929.3969999999999</v>
      </c>
      <c r="M92" s="2">
        <v>3137.3989999999999</v>
      </c>
      <c r="N92" s="2">
        <v>2512.1350000000002</v>
      </c>
      <c r="O92" s="2">
        <v>2703.3850000000002</v>
      </c>
      <c r="P92" s="2">
        <f t="shared" si="1"/>
        <v>34483.987000000001</v>
      </c>
      <c r="R92" s="27"/>
      <c r="S92" s="27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</row>
    <row r="93" spans="2:32">
      <c r="B93" s="7"/>
      <c r="C93" s="1" t="s">
        <v>8</v>
      </c>
      <c r="D93" s="2"/>
      <c r="E93" s="2"/>
      <c r="F93" s="2"/>
      <c r="G93" s="2"/>
      <c r="H93" s="2">
        <v>177.91300000000001</v>
      </c>
      <c r="I93" s="2">
        <v>361.29700000000003</v>
      </c>
      <c r="J93" s="2">
        <v>61.478999999999999</v>
      </c>
      <c r="K93" s="2"/>
      <c r="L93" s="2"/>
      <c r="M93" s="2"/>
      <c r="N93" s="2"/>
      <c r="O93" s="2"/>
      <c r="P93" s="2">
        <f t="shared" si="1"/>
        <v>600.68900000000008</v>
      </c>
      <c r="R93" s="27"/>
      <c r="S93" s="27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</row>
    <row r="94" spans="2:32">
      <c r="B94" s="19" t="s">
        <v>49</v>
      </c>
      <c r="C94" s="20"/>
      <c r="D94" s="8">
        <v>6578.3819999999996</v>
      </c>
      <c r="E94" s="8">
        <v>2292.9</v>
      </c>
      <c r="F94" s="8">
        <v>2616.7139999999999</v>
      </c>
      <c r="G94" s="8">
        <v>3014.0970000000002</v>
      </c>
      <c r="H94" s="8">
        <v>3820.9189999999999</v>
      </c>
      <c r="I94" s="8">
        <v>1506.769</v>
      </c>
      <c r="J94" s="8">
        <v>3030.7930000000001</v>
      </c>
      <c r="K94" s="8">
        <v>4161.5320000000002</v>
      </c>
      <c r="L94" s="8">
        <v>2929.3969999999999</v>
      </c>
      <c r="M94" s="8">
        <v>4307.2299999999996</v>
      </c>
      <c r="N94" s="8">
        <v>2572.4949999999999</v>
      </c>
      <c r="O94" s="8">
        <v>2972.2739999999999</v>
      </c>
      <c r="P94" s="8">
        <f t="shared" si="1"/>
        <v>39803.502</v>
      </c>
      <c r="R94" s="27"/>
      <c r="S94" s="27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</row>
    <row r="95" spans="2:32">
      <c r="B95" s="7" t="s">
        <v>6</v>
      </c>
      <c r="C95" s="1" t="s">
        <v>4</v>
      </c>
      <c r="D95" s="2">
        <v>7041.9639999999999</v>
      </c>
      <c r="E95" s="2">
        <v>3512.2249999999999</v>
      </c>
      <c r="F95" s="2">
        <v>1214.3309999999999</v>
      </c>
      <c r="G95" s="2">
        <v>663.44500000000005</v>
      </c>
      <c r="H95" s="2">
        <v>402.97699999999998</v>
      </c>
      <c r="I95" s="2"/>
      <c r="J95" s="2"/>
      <c r="K95" s="2">
        <v>2435.7539999999999</v>
      </c>
      <c r="L95" s="2">
        <v>3851.5920000000001</v>
      </c>
      <c r="M95" s="2">
        <v>5770.63</v>
      </c>
      <c r="N95" s="2">
        <v>8310.3989999999994</v>
      </c>
      <c r="O95" s="2">
        <v>8176.0339999999997</v>
      </c>
      <c r="P95" s="2">
        <f t="shared" si="1"/>
        <v>41379.351000000002</v>
      </c>
      <c r="R95" s="27"/>
      <c r="S95" s="27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</row>
    <row r="96" spans="2:32">
      <c r="B96" s="7"/>
      <c r="C96" s="1" t="s">
        <v>6</v>
      </c>
      <c r="D96" s="2">
        <v>10505.065000000001</v>
      </c>
      <c r="E96" s="2">
        <v>7023.2430000000004</v>
      </c>
      <c r="F96" s="2">
        <v>5289.7719999999999</v>
      </c>
      <c r="G96" s="2">
        <v>3194.067</v>
      </c>
      <c r="H96" s="2">
        <v>853.00800000000004</v>
      </c>
      <c r="I96" s="2">
        <v>16.873999999999999</v>
      </c>
      <c r="J96" s="2">
        <v>359.4</v>
      </c>
      <c r="K96" s="2">
        <v>3255.692</v>
      </c>
      <c r="L96" s="2">
        <v>7168.0630000000001</v>
      </c>
      <c r="M96" s="2">
        <v>10376.145</v>
      </c>
      <c r="N96" s="2">
        <v>5514.165</v>
      </c>
      <c r="O96" s="2">
        <v>6205.2749999999996</v>
      </c>
      <c r="P96" s="2">
        <f t="shared" si="1"/>
        <v>59760.769</v>
      </c>
      <c r="R96" s="27"/>
      <c r="S96" s="27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</row>
    <row r="97" spans="2:32">
      <c r="B97" s="7"/>
      <c r="C97" s="1" t="s">
        <v>7</v>
      </c>
      <c r="D97" s="2">
        <v>3588.9119999999998</v>
      </c>
      <c r="E97" s="2">
        <v>1502.2239999999999</v>
      </c>
      <c r="F97" s="2">
        <v>103.77200000000001</v>
      </c>
      <c r="G97" s="2"/>
      <c r="H97" s="2"/>
      <c r="I97" s="2"/>
      <c r="J97" s="2"/>
      <c r="K97" s="2">
        <v>727.11099999999999</v>
      </c>
      <c r="L97" s="2">
        <v>3150.1019999999999</v>
      </c>
      <c r="M97" s="2">
        <v>3227.3739999999998</v>
      </c>
      <c r="N97" s="2">
        <v>388.36</v>
      </c>
      <c r="O97" s="2">
        <v>88.906999999999996</v>
      </c>
      <c r="P97" s="2">
        <f t="shared" si="1"/>
        <v>12776.761999999999</v>
      </c>
      <c r="R97" s="27"/>
      <c r="S97" s="27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</row>
    <row r="98" spans="2:32">
      <c r="B98" s="7"/>
      <c r="C98" s="1" t="s">
        <v>8</v>
      </c>
      <c r="D98" s="2">
        <v>1928.0889999999999</v>
      </c>
      <c r="E98" s="2">
        <v>118.866</v>
      </c>
      <c r="F98" s="2"/>
      <c r="G98" s="2"/>
      <c r="H98" s="2">
        <v>146.82900000000001</v>
      </c>
      <c r="I98" s="2"/>
      <c r="J98" s="2"/>
      <c r="K98" s="2">
        <v>269.22899999999998</v>
      </c>
      <c r="L98" s="2">
        <v>458.63799999999998</v>
      </c>
      <c r="M98" s="2">
        <v>395.74099999999999</v>
      </c>
      <c r="N98" s="2">
        <v>89.1</v>
      </c>
      <c r="O98" s="2">
        <v>527.99400000000003</v>
      </c>
      <c r="P98" s="2">
        <f t="shared" si="1"/>
        <v>3934.4859999999999</v>
      </c>
      <c r="R98" s="27"/>
      <c r="S98" s="27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</row>
    <row r="99" spans="2:32">
      <c r="B99" s="7"/>
      <c r="C99" s="1" t="s">
        <v>9</v>
      </c>
      <c r="D99" s="2">
        <v>6070.5240000000003</v>
      </c>
      <c r="E99" s="2">
        <v>3475.5030000000002</v>
      </c>
      <c r="F99" s="2">
        <v>4463.5450000000001</v>
      </c>
      <c r="G99" s="2">
        <v>1651.662</v>
      </c>
      <c r="H99" s="2">
        <v>2312.6970000000001</v>
      </c>
      <c r="I99" s="2">
        <v>2513.864</v>
      </c>
      <c r="J99" s="2">
        <v>1637.383</v>
      </c>
      <c r="K99" s="2">
        <v>3523.9430000000002</v>
      </c>
      <c r="L99" s="2">
        <v>7902.9759999999997</v>
      </c>
      <c r="M99" s="2">
        <v>9042.4009999999998</v>
      </c>
      <c r="N99" s="2">
        <v>6388.2330000000002</v>
      </c>
      <c r="O99" s="2">
        <v>4541.67</v>
      </c>
      <c r="P99" s="2">
        <f t="shared" si="1"/>
        <v>53524.400999999998</v>
      </c>
      <c r="R99" s="27"/>
      <c r="S99" s="27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</row>
    <row r="100" spans="2:32">
      <c r="B100" s="19" t="s">
        <v>45</v>
      </c>
      <c r="C100" s="20"/>
      <c r="D100" s="8">
        <v>29134.554</v>
      </c>
      <c r="E100" s="8">
        <v>15632.061</v>
      </c>
      <c r="F100" s="8">
        <v>11071.42</v>
      </c>
      <c r="G100" s="8">
        <v>5509.174</v>
      </c>
      <c r="H100" s="8">
        <v>3715.511</v>
      </c>
      <c r="I100" s="8">
        <v>2530.7379999999998</v>
      </c>
      <c r="J100" s="8">
        <v>1996.7829999999999</v>
      </c>
      <c r="K100" s="8">
        <v>10211.728999999999</v>
      </c>
      <c r="L100" s="8">
        <v>22531.370999999999</v>
      </c>
      <c r="M100" s="8">
        <v>28812.291000000001</v>
      </c>
      <c r="N100" s="8">
        <v>20690.257000000001</v>
      </c>
      <c r="O100" s="8">
        <v>19539.88</v>
      </c>
      <c r="P100" s="8">
        <f t="shared" si="1"/>
        <v>171375.76900000003</v>
      </c>
      <c r="R100" s="27"/>
      <c r="S100" s="27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</row>
    <row r="101" spans="2:32">
      <c r="B101" s="7" t="s">
        <v>7</v>
      </c>
      <c r="C101" s="1" t="s">
        <v>2</v>
      </c>
      <c r="D101" s="2">
        <v>133.53399999999999</v>
      </c>
      <c r="E101" s="2"/>
      <c r="F101" s="2">
        <v>134.71199999999999</v>
      </c>
      <c r="G101" s="2">
        <v>232.131</v>
      </c>
      <c r="H101" s="2">
        <v>93.305999999999997</v>
      </c>
      <c r="I101" s="2">
        <v>225.476</v>
      </c>
      <c r="J101" s="2"/>
      <c r="K101" s="2"/>
      <c r="L101" s="2">
        <v>240.483</v>
      </c>
      <c r="M101" s="2">
        <v>135.57900000000001</v>
      </c>
      <c r="N101" s="2">
        <v>133.55699999999999</v>
      </c>
      <c r="O101" s="2">
        <v>132.44499999999999</v>
      </c>
      <c r="P101" s="2">
        <f t="shared" si="1"/>
        <v>1461.223</v>
      </c>
      <c r="R101" s="27"/>
      <c r="S101" s="27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</row>
    <row r="102" spans="2:32">
      <c r="B102" s="7"/>
      <c r="C102" s="1" t="s">
        <v>11</v>
      </c>
      <c r="D102" s="2"/>
      <c r="E102" s="2">
        <v>3402.6990000000001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>
        <f t="shared" si="1"/>
        <v>3402.6990000000001</v>
      </c>
      <c r="R102" s="27"/>
      <c r="S102" s="27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</row>
    <row r="103" spans="2:32">
      <c r="B103" s="7"/>
      <c r="C103" s="1" t="s">
        <v>3</v>
      </c>
      <c r="D103" s="2">
        <v>933.26800000000003</v>
      </c>
      <c r="E103" s="2"/>
      <c r="F103" s="2">
        <v>89.173000000000002</v>
      </c>
      <c r="G103" s="2"/>
      <c r="H103" s="2"/>
      <c r="I103" s="2">
        <v>34.723999999999997</v>
      </c>
      <c r="J103" s="2"/>
      <c r="K103" s="2"/>
      <c r="L103" s="2">
        <v>45.622999999999998</v>
      </c>
      <c r="M103" s="2">
        <v>87.093000000000004</v>
      </c>
      <c r="N103" s="2">
        <v>2023.9960000000001</v>
      </c>
      <c r="O103" s="2">
        <v>2092.4229999999998</v>
      </c>
      <c r="P103" s="2">
        <f t="shared" si="1"/>
        <v>5306.3</v>
      </c>
      <c r="R103" s="27"/>
      <c r="S103" s="27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</row>
    <row r="104" spans="2:32">
      <c r="B104" s="7"/>
      <c r="C104" s="1" t="s">
        <v>4</v>
      </c>
      <c r="D104" s="2">
        <v>1553.318</v>
      </c>
      <c r="E104" s="2">
        <v>146.49799999999999</v>
      </c>
      <c r="F104" s="2">
        <v>246.68600000000001</v>
      </c>
      <c r="G104" s="2">
        <v>570.46900000000005</v>
      </c>
      <c r="H104" s="2">
        <v>335.01</v>
      </c>
      <c r="I104" s="2">
        <v>236.27799999999999</v>
      </c>
      <c r="J104" s="2"/>
      <c r="K104" s="2"/>
      <c r="L104" s="2"/>
      <c r="M104" s="2">
        <v>978.92399999999998</v>
      </c>
      <c r="N104" s="2">
        <v>2790.5360000000001</v>
      </c>
      <c r="O104" s="2">
        <v>845.57</v>
      </c>
      <c r="P104" s="2">
        <f t="shared" si="1"/>
        <v>7703.2889999999989</v>
      </c>
      <c r="R104" s="27"/>
      <c r="S104" s="27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</row>
    <row r="105" spans="2:32">
      <c r="B105" s="7"/>
      <c r="C105" s="1" t="s">
        <v>5</v>
      </c>
      <c r="D105" s="2">
        <v>5631.2730000000001</v>
      </c>
      <c r="E105" s="2">
        <v>3198.181</v>
      </c>
      <c r="F105" s="2">
        <v>5319.3810000000003</v>
      </c>
      <c r="G105" s="2">
        <v>1677.0170000000001</v>
      </c>
      <c r="H105" s="2">
        <v>0</v>
      </c>
      <c r="I105" s="2">
        <v>0</v>
      </c>
      <c r="J105" s="2"/>
      <c r="K105" s="2"/>
      <c r="L105" s="2"/>
      <c r="M105" s="2"/>
      <c r="N105" s="2"/>
      <c r="O105" s="2">
        <v>88.182000000000002</v>
      </c>
      <c r="P105" s="2">
        <f t="shared" si="1"/>
        <v>15914.034</v>
      </c>
      <c r="R105" s="27"/>
      <c r="S105" s="27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</row>
    <row r="106" spans="2:32">
      <c r="B106" s="7"/>
      <c r="C106" s="1" t="s">
        <v>6</v>
      </c>
      <c r="D106" s="2">
        <v>2562.174</v>
      </c>
      <c r="E106" s="2">
        <v>7863.1210000000001</v>
      </c>
      <c r="F106" s="2">
        <v>1947.817</v>
      </c>
      <c r="G106" s="2">
        <v>1096.962</v>
      </c>
      <c r="H106" s="2">
        <v>479.81900000000002</v>
      </c>
      <c r="I106" s="2">
        <v>959.76199999999994</v>
      </c>
      <c r="J106" s="2">
        <v>182.739</v>
      </c>
      <c r="K106" s="2">
        <v>712.49199999999996</v>
      </c>
      <c r="L106" s="2">
        <v>890.75</v>
      </c>
      <c r="M106" s="2">
        <v>2699.0340000000001</v>
      </c>
      <c r="N106" s="2">
        <v>2597.8200000000002</v>
      </c>
      <c r="O106" s="2">
        <v>3220.31</v>
      </c>
      <c r="P106" s="2">
        <f t="shared" si="1"/>
        <v>25212.799999999999</v>
      </c>
      <c r="R106" s="27"/>
      <c r="S106" s="27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</row>
    <row r="107" spans="2:32">
      <c r="B107" s="7"/>
      <c r="C107" s="1" t="s">
        <v>7</v>
      </c>
      <c r="D107" s="2">
        <v>12205.608</v>
      </c>
      <c r="E107" s="2">
        <v>6340.6940000000004</v>
      </c>
      <c r="F107" s="2">
        <v>7877.8789999999999</v>
      </c>
      <c r="G107" s="2">
        <v>4217.9679999999998</v>
      </c>
      <c r="H107" s="2">
        <v>2786.7190000000001</v>
      </c>
      <c r="I107" s="2">
        <v>434.42700000000002</v>
      </c>
      <c r="J107" s="2">
        <v>3763.3380000000002</v>
      </c>
      <c r="K107" s="2">
        <v>8963.35</v>
      </c>
      <c r="L107" s="2">
        <v>3523.241</v>
      </c>
      <c r="M107" s="2">
        <v>16157.688</v>
      </c>
      <c r="N107" s="2">
        <v>15080.664000000001</v>
      </c>
      <c r="O107" s="2">
        <v>1364.4259999999999</v>
      </c>
      <c r="P107" s="2">
        <f t="shared" si="1"/>
        <v>82716.002000000022</v>
      </c>
      <c r="R107" s="27"/>
      <c r="S107" s="27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</row>
    <row r="108" spans="2:32">
      <c r="B108" s="7"/>
      <c r="C108" s="1" t="s">
        <v>8</v>
      </c>
      <c r="D108" s="2">
        <v>991.14400000000001</v>
      </c>
      <c r="E108" s="2"/>
      <c r="F108" s="2"/>
      <c r="G108" s="2">
        <v>130.80000000000001</v>
      </c>
      <c r="H108" s="2">
        <v>88.203999999999994</v>
      </c>
      <c r="I108" s="2"/>
      <c r="J108" s="2"/>
      <c r="K108" s="2"/>
      <c r="L108" s="2"/>
      <c r="M108" s="2">
        <v>578.14599999999996</v>
      </c>
      <c r="N108" s="2">
        <v>376.59300000000002</v>
      </c>
      <c r="O108" s="2"/>
      <c r="P108" s="2">
        <f t="shared" si="1"/>
        <v>2164.8869999999997</v>
      </c>
      <c r="R108" s="27"/>
      <c r="S108" s="27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</row>
    <row r="109" spans="2:32">
      <c r="B109" s="7"/>
      <c r="C109" s="1" t="s">
        <v>9</v>
      </c>
      <c r="D109" s="2">
        <v>1207.0070000000001</v>
      </c>
      <c r="E109" s="2">
        <v>163.36699999999999</v>
      </c>
      <c r="F109" s="2">
        <v>1999.0550000000001</v>
      </c>
      <c r="G109" s="2">
        <v>844.21799999999996</v>
      </c>
      <c r="H109" s="2">
        <v>1611.328</v>
      </c>
      <c r="I109" s="2">
        <v>668.29300000000001</v>
      </c>
      <c r="J109" s="2">
        <v>211.42599999999999</v>
      </c>
      <c r="K109" s="2">
        <v>1223.6849999999999</v>
      </c>
      <c r="L109" s="2">
        <v>726.12599999999998</v>
      </c>
      <c r="M109" s="2">
        <v>3099.116</v>
      </c>
      <c r="N109" s="2">
        <v>792.85599999999999</v>
      </c>
      <c r="O109" s="2">
        <v>2896.8809999999999</v>
      </c>
      <c r="P109" s="2">
        <f t="shared" si="1"/>
        <v>15443.358</v>
      </c>
      <c r="R109" s="27"/>
      <c r="S109" s="27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</row>
    <row r="110" spans="2:32">
      <c r="B110" s="7"/>
      <c r="C110" s="1" t="s">
        <v>10</v>
      </c>
      <c r="D110" s="2"/>
      <c r="E110" s="2"/>
      <c r="F110" s="2"/>
      <c r="G110" s="2"/>
      <c r="H110" s="2"/>
      <c r="I110" s="2"/>
      <c r="J110" s="2"/>
      <c r="K110" s="2"/>
      <c r="L110" s="2">
        <v>595.49199999999996</v>
      </c>
      <c r="M110" s="2">
        <v>178.96600000000001</v>
      </c>
      <c r="N110" s="2"/>
      <c r="O110" s="2"/>
      <c r="P110" s="2">
        <f t="shared" si="1"/>
        <v>774.45799999999997</v>
      </c>
      <c r="R110" s="27"/>
      <c r="S110" s="27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</row>
    <row r="111" spans="2:32">
      <c r="B111" s="19" t="s">
        <v>44</v>
      </c>
      <c r="C111" s="20"/>
      <c r="D111" s="8">
        <v>25217.326000000001</v>
      </c>
      <c r="E111" s="8">
        <v>21114.560000000001</v>
      </c>
      <c r="F111" s="8">
        <v>17614.703000000001</v>
      </c>
      <c r="G111" s="8">
        <v>8769.5650000000005</v>
      </c>
      <c r="H111" s="8">
        <v>5394.3860000000004</v>
      </c>
      <c r="I111" s="8">
        <v>2558.96</v>
      </c>
      <c r="J111" s="8">
        <v>4157.5029999999997</v>
      </c>
      <c r="K111" s="8">
        <v>10899.527</v>
      </c>
      <c r="L111" s="8">
        <v>6021.7150000000001</v>
      </c>
      <c r="M111" s="8">
        <v>23914.545999999998</v>
      </c>
      <c r="N111" s="8">
        <v>23796.022000000001</v>
      </c>
      <c r="O111" s="8">
        <v>10640.236999999999</v>
      </c>
      <c r="P111" s="8">
        <f t="shared" si="1"/>
        <v>160099.04999999999</v>
      </c>
      <c r="R111" s="27"/>
      <c r="S111" s="27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</row>
    <row r="112" spans="2:32">
      <c r="B112" s="7" t="s">
        <v>8</v>
      </c>
      <c r="C112" s="1" t="s">
        <v>11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R112" s="27"/>
      <c r="S112" s="27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</row>
    <row r="113" spans="2:32">
      <c r="B113" s="7"/>
      <c r="C113" s="1" t="s">
        <v>5</v>
      </c>
      <c r="D113" s="2"/>
      <c r="E113" s="2"/>
      <c r="F113" s="2"/>
      <c r="G113" s="2"/>
      <c r="H113" s="2">
        <v>88.319000000000003</v>
      </c>
      <c r="I113" s="2"/>
      <c r="J113" s="2"/>
      <c r="K113" s="2"/>
      <c r="L113" s="2"/>
      <c r="M113" s="2"/>
      <c r="N113" s="2"/>
      <c r="O113" s="2"/>
      <c r="P113" s="2">
        <f t="shared" si="1"/>
        <v>88.319000000000003</v>
      </c>
      <c r="R113" s="27"/>
      <c r="S113" s="27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</row>
    <row r="114" spans="2:32" s="29" customFormat="1">
      <c r="B114" s="11"/>
      <c r="C114" s="1" t="s">
        <v>8</v>
      </c>
      <c r="D114" s="2">
        <v>1858.5260000000001</v>
      </c>
      <c r="E114" s="2">
        <v>2373.3139999999999</v>
      </c>
      <c r="F114" s="2">
        <v>2436.9769999999999</v>
      </c>
      <c r="G114" s="2">
        <v>1893.6559999999999</v>
      </c>
      <c r="H114" s="2"/>
      <c r="I114" s="2">
        <v>185.35</v>
      </c>
      <c r="J114" s="2">
        <v>1239.7149999999999</v>
      </c>
      <c r="K114" s="2">
        <v>1308.008</v>
      </c>
      <c r="L114" s="2">
        <v>2405.2139999999999</v>
      </c>
      <c r="M114" s="2">
        <v>2503.2310000000002</v>
      </c>
      <c r="N114" s="2">
        <v>1608.433</v>
      </c>
      <c r="O114" s="2">
        <v>2131.3850000000002</v>
      </c>
      <c r="P114" s="2"/>
      <c r="R114" s="27"/>
      <c r="S114" s="27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</row>
    <row r="115" spans="2:32">
      <c r="B115" s="19" t="s">
        <v>43</v>
      </c>
      <c r="C115" s="20"/>
      <c r="D115" s="8">
        <v>1858.5260000000001</v>
      </c>
      <c r="E115" s="8">
        <v>2373.3139999999999</v>
      </c>
      <c r="F115" s="8">
        <v>2437.239</v>
      </c>
      <c r="G115" s="8">
        <v>1893.6559999999999</v>
      </c>
      <c r="H115" s="8">
        <v>88.319000000000003</v>
      </c>
      <c r="I115" s="8">
        <v>185.35</v>
      </c>
      <c r="J115" s="8">
        <v>1239.7149999999999</v>
      </c>
      <c r="K115" s="8">
        <v>1308.008</v>
      </c>
      <c r="L115" s="8">
        <v>2405.2139999999999</v>
      </c>
      <c r="M115" s="8">
        <v>2503.2310000000002</v>
      </c>
      <c r="N115" s="8">
        <v>1608.433</v>
      </c>
      <c r="O115" s="8">
        <v>2131.3850000000002</v>
      </c>
      <c r="P115" s="8">
        <f t="shared" si="1"/>
        <v>20032.39</v>
      </c>
      <c r="R115" s="27"/>
      <c r="S115" s="27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</row>
    <row r="116" spans="2:32">
      <c r="B116" s="7" t="s">
        <v>22</v>
      </c>
      <c r="C116" s="1" t="s">
        <v>22</v>
      </c>
      <c r="D116" s="2">
        <v>17707.77</v>
      </c>
      <c r="E116" s="2">
        <v>16418.699000000001</v>
      </c>
      <c r="F116" s="2">
        <v>20073.231</v>
      </c>
      <c r="G116" s="2">
        <v>20229.227999999999</v>
      </c>
      <c r="H116" s="2">
        <v>16582.657999999999</v>
      </c>
      <c r="I116" s="2">
        <v>29560.760999999999</v>
      </c>
      <c r="J116" s="2">
        <v>25784.856</v>
      </c>
      <c r="K116" s="2">
        <v>22309.873</v>
      </c>
      <c r="L116" s="2">
        <v>15955.776</v>
      </c>
      <c r="M116" s="2">
        <v>18646.344000000001</v>
      </c>
      <c r="N116" s="2">
        <v>15985.275</v>
      </c>
      <c r="O116" s="2">
        <v>14268.922</v>
      </c>
      <c r="P116" s="2">
        <f t="shared" si="1"/>
        <v>233523.39299999998</v>
      </c>
      <c r="R116" s="27"/>
      <c r="S116" s="27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</row>
    <row r="117" spans="2:32">
      <c r="B117" s="7"/>
      <c r="C117" s="1" t="s">
        <v>25</v>
      </c>
      <c r="D117" s="2">
        <v>8797.8510000000006</v>
      </c>
      <c r="E117" s="2">
        <v>5893.7879999999996</v>
      </c>
      <c r="F117" s="2">
        <v>8251.4089999999997</v>
      </c>
      <c r="G117" s="2">
        <v>11737.913</v>
      </c>
      <c r="H117" s="2">
        <v>7092.7449999999999</v>
      </c>
      <c r="I117" s="2">
        <v>16097.038</v>
      </c>
      <c r="J117" s="2">
        <v>13124.717000000001</v>
      </c>
      <c r="K117" s="2">
        <v>12138.739</v>
      </c>
      <c r="L117" s="2">
        <v>11650.661</v>
      </c>
      <c r="M117" s="2">
        <v>10962.454</v>
      </c>
      <c r="N117" s="2">
        <v>9556.6669999999995</v>
      </c>
      <c r="O117" s="2">
        <v>6880.6580000000004</v>
      </c>
      <c r="P117" s="2">
        <f t="shared" si="1"/>
        <v>122184.64</v>
      </c>
      <c r="R117" s="27"/>
      <c r="S117" s="27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</row>
    <row r="118" spans="2:32">
      <c r="B118" s="7"/>
      <c r="C118" s="1" t="s">
        <v>26</v>
      </c>
      <c r="D118" s="2">
        <v>11221.134</v>
      </c>
      <c r="E118" s="2">
        <v>13653.733</v>
      </c>
      <c r="F118" s="2">
        <v>12249.587</v>
      </c>
      <c r="G118" s="2">
        <v>11607.975</v>
      </c>
      <c r="H118" s="2">
        <v>10353.147000000001</v>
      </c>
      <c r="I118" s="2">
        <v>13567.437</v>
      </c>
      <c r="J118" s="2">
        <v>13424.71</v>
      </c>
      <c r="K118" s="2">
        <v>16197.696</v>
      </c>
      <c r="L118" s="2">
        <v>13054.778</v>
      </c>
      <c r="M118" s="2">
        <v>11580.708000000001</v>
      </c>
      <c r="N118" s="2">
        <v>13014.858</v>
      </c>
      <c r="O118" s="2">
        <v>11421.47</v>
      </c>
      <c r="P118" s="2">
        <f t="shared" si="1"/>
        <v>151347.23300000001</v>
      </c>
      <c r="R118" s="27"/>
      <c r="S118" s="27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</row>
    <row r="119" spans="2:32">
      <c r="B119" s="7"/>
      <c r="C119" s="1" t="s">
        <v>20</v>
      </c>
      <c r="D119" s="2">
        <v>187.999</v>
      </c>
      <c r="E119" s="2">
        <v>213.435</v>
      </c>
      <c r="F119" s="2">
        <v>1055.3340000000001</v>
      </c>
      <c r="G119" s="2">
        <v>1043.797</v>
      </c>
      <c r="H119" s="2"/>
      <c r="I119" s="2">
        <v>475.58699999999999</v>
      </c>
      <c r="J119" s="2">
        <v>2841.7750000000001</v>
      </c>
      <c r="K119" s="2">
        <v>947.23199999999997</v>
      </c>
      <c r="L119" s="2">
        <v>2652.018</v>
      </c>
      <c r="M119" s="2">
        <v>178.20400000000001</v>
      </c>
      <c r="N119" s="2">
        <v>180.23400000000001</v>
      </c>
      <c r="O119" s="2"/>
      <c r="P119" s="2">
        <f t="shared" si="1"/>
        <v>9775.6149999999998</v>
      </c>
      <c r="R119" s="27"/>
      <c r="S119" s="27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</row>
    <row r="120" spans="2:32">
      <c r="B120" s="19" t="s">
        <v>42</v>
      </c>
      <c r="C120" s="20"/>
      <c r="D120" s="8">
        <v>37914.754000000001</v>
      </c>
      <c r="E120" s="8">
        <v>36179.654999999999</v>
      </c>
      <c r="F120" s="8">
        <v>41629.561000000002</v>
      </c>
      <c r="G120" s="8">
        <v>44618.913</v>
      </c>
      <c r="H120" s="8">
        <v>34028.550000000003</v>
      </c>
      <c r="I120" s="8">
        <v>59700.822999999997</v>
      </c>
      <c r="J120" s="8">
        <v>55176.057999999997</v>
      </c>
      <c r="K120" s="8">
        <v>51593.54</v>
      </c>
      <c r="L120" s="8">
        <v>43313.233</v>
      </c>
      <c r="M120" s="8">
        <v>41367.71</v>
      </c>
      <c r="N120" s="8">
        <v>38737.034</v>
      </c>
      <c r="O120" s="8">
        <v>32571.05</v>
      </c>
      <c r="P120" s="8">
        <f t="shared" si="1"/>
        <v>516830.88099999999</v>
      </c>
      <c r="R120" s="27"/>
      <c r="S120" s="27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</row>
    <row r="121" spans="2:32">
      <c r="B121" s="7" t="s">
        <v>9</v>
      </c>
      <c r="C121" s="1" t="s">
        <v>3</v>
      </c>
      <c r="D121" s="2">
        <v>214.357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>
        <f t="shared" si="1"/>
        <v>214.357</v>
      </c>
      <c r="R121" s="27"/>
      <c r="S121" s="27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</row>
    <row r="122" spans="2:32">
      <c r="B122" s="7"/>
      <c r="C122" s="1" t="s">
        <v>4</v>
      </c>
      <c r="D122" s="2">
        <v>615.89099999999996</v>
      </c>
      <c r="E122" s="2">
        <v>409.596</v>
      </c>
      <c r="F122" s="2">
        <v>44.456000000000003</v>
      </c>
      <c r="G122" s="2"/>
      <c r="H122" s="2"/>
      <c r="I122" s="2"/>
      <c r="J122" s="2"/>
      <c r="K122" s="2"/>
      <c r="L122" s="2"/>
      <c r="M122" s="2">
        <v>180.27199999999999</v>
      </c>
      <c r="N122" s="2">
        <v>44.573</v>
      </c>
      <c r="O122" s="2">
        <v>267.36900000000003</v>
      </c>
      <c r="P122" s="2">
        <f t="shared" si="1"/>
        <v>1562.1570000000002</v>
      </c>
      <c r="R122" s="27"/>
      <c r="S122" s="27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</row>
    <row r="123" spans="2:32">
      <c r="B123" s="7"/>
      <c r="C123" s="1" t="s">
        <v>6</v>
      </c>
      <c r="D123" s="2">
        <v>116.702</v>
      </c>
      <c r="E123" s="2"/>
      <c r="F123" s="2"/>
      <c r="G123" s="2"/>
      <c r="H123" s="2"/>
      <c r="I123" s="2"/>
      <c r="J123" s="2"/>
      <c r="K123" s="2"/>
      <c r="L123" s="2">
        <v>167.58099999999999</v>
      </c>
      <c r="M123" s="2">
        <v>468.613</v>
      </c>
      <c r="N123" s="2"/>
      <c r="O123" s="2"/>
      <c r="P123" s="2">
        <f t="shared" si="1"/>
        <v>752.89599999999996</v>
      </c>
      <c r="R123" s="27"/>
      <c r="S123" s="27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</row>
    <row r="124" spans="2:32">
      <c r="B124" s="7"/>
      <c r="C124" s="1" t="s">
        <v>7</v>
      </c>
      <c r="D124" s="2">
        <v>59.244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>
        <f t="shared" si="1"/>
        <v>59.244</v>
      </c>
      <c r="R124" s="27"/>
      <c r="S124" s="27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</row>
    <row r="125" spans="2:32">
      <c r="B125" s="7"/>
      <c r="C125" s="1" t="s">
        <v>9</v>
      </c>
      <c r="D125" s="2">
        <v>4748.0969999999998</v>
      </c>
      <c r="E125" s="2">
        <v>3533.3649999999998</v>
      </c>
      <c r="F125" s="2">
        <v>2245.4679999999998</v>
      </c>
      <c r="G125" s="2">
        <v>421.21100000000001</v>
      </c>
      <c r="H125" s="2"/>
      <c r="I125" s="2"/>
      <c r="J125" s="2"/>
      <c r="K125" s="2"/>
      <c r="L125" s="2">
        <v>857.07799999999997</v>
      </c>
      <c r="M125" s="2">
        <v>3174.1350000000002</v>
      </c>
      <c r="N125" s="2">
        <v>2046</v>
      </c>
      <c r="O125" s="2">
        <v>2190.4140000000002</v>
      </c>
      <c r="P125" s="2">
        <f t="shared" si="1"/>
        <v>19215.768</v>
      </c>
      <c r="R125" s="27"/>
      <c r="S125" s="27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</row>
    <row r="126" spans="2:32">
      <c r="B126" s="19" t="s">
        <v>41</v>
      </c>
      <c r="C126" s="20"/>
      <c r="D126" s="8">
        <v>5754.2910000000002</v>
      </c>
      <c r="E126" s="8">
        <v>3942.9609999999998</v>
      </c>
      <c r="F126" s="8">
        <v>2289.924</v>
      </c>
      <c r="G126" s="8">
        <v>421.21100000000001</v>
      </c>
      <c r="H126" s="8">
        <v>0</v>
      </c>
      <c r="I126" s="8">
        <v>0</v>
      </c>
      <c r="J126" s="8">
        <v>0</v>
      </c>
      <c r="K126" s="8">
        <v>0</v>
      </c>
      <c r="L126" s="8">
        <v>1024.6590000000001</v>
      </c>
      <c r="M126" s="8">
        <v>3823.02</v>
      </c>
      <c r="N126" s="8">
        <v>2090.5729999999999</v>
      </c>
      <c r="O126" s="8">
        <v>2457.7829999999999</v>
      </c>
      <c r="P126" s="8">
        <f t="shared" si="1"/>
        <v>21804.421999999999</v>
      </c>
      <c r="R126" s="27"/>
      <c r="S126" s="27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</row>
    <row r="127" spans="2:32">
      <c r="B127" s="7" t="s">
        <v>10</v>
      </c>
      <c r="C127" s="1" t="s">
        <v>2</v>
      </c>
      <c r="D127" s="2"/>
      <c r="E127" s="2"/>
      <c r="F127" s="2"/>
      <c r="G127" s="2"/>
      <c r="H127" s="2"/>
      <c r="I127" s="2"/>
      <c r="J127" s="2"/>
      <c r="K127" s="2"/>
      <c r="L127" s="2"/>
      <c r="M127" s="2">
        <v>503.04700000000003</v>
      </c>
      <c r="N127" s="2"/>
      <c r="O127" s="2"/>
      <c r="P127" s="2">
        <f t="shared" si="1"/>
        <v>503.04700000000003</v>
      </c>
      <c r="R127" s="27"/>
      <c r="S127" s="27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</row>
    <row r="128" spans="2:32">
      <c r="B128" s="7"/>
      <c r="C128" s="1" t="s">
        <v>3</v>
      </c>
      <c r="D128" s="2"/>
      <c r="E128" s="2">
        <v>269.35199999999998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>
        <f t="shared" si="1"/>
        <v>269.35199999999998</v>
      </c>
      <c r="R128" s="27"/>
      <c r="S128" s="27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</row>
    <row r="129" spans="2:32">
      <c r="B129" s="7"/>
      <c r="C129" s="1" t="s">
        <v>10</v>
      </c>
      <c r="D129" s="2">
        <v>3327.9490000000001</v>
      </c>
      <c r="E129" s="2">
        <v>2548.0920000000001</v>
      </c>
      <c r="F129" s="2">
        <v>4299.0780000000004</v>
      </c>
      <c r="G129" s="2">
        <v>730.59400000000005</v>
      </c>
      <c r="H129" s="2"/>
      <c r="I129" s="2">
        <v>27.657</v>
      </c>
      <c r="J129" s="2"/>
      <c r="K129" s="2"/>
      <c r="L129" s="2"/>
      <c r="M129" s="2">
        <v>1365.2449999999999</v>
      </c>
      <c r="N129" s="2">
        <v>3466.8609999999999</v>
      </c>
      <c r="O129" s="2">
        <v>6172.12</v>
      </c>
      <c r="P129" s="2">
        <f t="shared" si="1"/>
        <v>21937.595999999998</v>
      </c>
      <c r="R129" s="27"/>
      <c r="S129" s="27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</row>
    <row r="130" spans="2:32">
      <c r="B130" s="19" t="s">
        <v>33</v>
      </c>
      <c r="C130" s="20"/>
      <c r="D130" s="8">
        <v>3327.9490000000001</v>
      </c>
      <c r="E130" s="8">
        <v>2817.444</v>
      </c>
      <c r="F130" s="8">
        <v>4299.0780000000004</v>
      </c>
      <c r="G130" s="8">
        <v>730.59400000000005</v>
      </c>
      <c r="H130" s="8">
        <v>0</v>
      </c>
      <c r="I130" s="8">
        <v>27.657</v>
      </c>
      <c r="J130" s="8">
        <v>0</v>
      </c>
      <c r="K130" s="8">
        <v>0</v>
      </c>
      <c r="L130" s="8">
        <v>0</v>
      </c>
      <c r="M130" s="8">
        <v>1868.2919999999999</v>
      </c>
      <c r="N130" s="8">
        <v>3466.8609999999999</v>
      </c>
      <c r="O130" s="8">
        <v>6172.12</v>
      </c>
      <c r="P130" s="8">
        <f t="shared" si="1"/>
        <v>22709.994999999999</v>
      </c>
      <c r="R130" s="27"/>
      <c r="S130" s="27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</row>
    <row r="131" spans="2:32">
      <c r="B131" s="7" t="s">
        <v>20</v>
      </c>
      <c r="C131" s="1" t="s">
        <v>2</v>
      </c>
      <c r="D131" s="2"/>
      <c r="E131" s="2"/>
      <c r="F131" s="2"/>
      <c r="G131" s="2"/>
      <c r="H131" s="2">
        <v>5000</v>
      </c>
      <c r="I131" s="2">
        <v>14968.406000000001</v>
      </c>
      <c r="J131" s="2">
        <v>9991.0169999999998</v>
      </c>
      <c r="K131" s="2">
        <v>2822.3789999999999</v>
      </c>
      <c r="L131" s="2"/>
      <c r="M131" s="2"/>
      <c r="N131" s="2"/>
      <c r="O131" s="2"/>
      <c r="P131" s="2">
        <f t="shared" si="1"/>
        <v>32781.802000000003</v>
      </c>
      <c r="R131" s="27"/>
      <c r="S131" s="27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</row>
    <row r="132" spans="2:32">
      <c r="B132" s="7"/>
      <c r="C132" s="1" t="s">
        <v>3</v>
      </c>
      <c r="D132" s="2">
        <v>1428.2940000000001</v>
      </c>
      <c r="E132" s="2">
        <v>2180.3470000000002</v>
      </c>
      <c r="F132" s="2">
        <v>3056.5650000000001</v>
      </c>
      <c r="G132" s="2">
        <v>12768.332</v>
      </c>
      <c r="H132" s="2">
        <v>1320.337</v>
      </c>
      <c r="I132" s="2">
        <v>9478.9269999999997</v>
      </c>
      <c r="J132" s="2">
        <v>2603.77</v>
      </c>
      <c r="K132" s="2">
        <v>8266.5720000000001</v>
      </c>
      <c r="L132" s="2">
        <v>9179.4629999999997</v>
      </c>
      <c r="M132" s="2">
        <v>660.24300000000005</v>
      </c>
      <c r="N132" s="2">
        <v>343.55099999999999</v>
      </c>
      <c r="O132" s="2">
        <v>666.44200000000001</v>
      </c>
      <c r="P132" s="2">
        <f t="shared" si="1"/>
        <v>51952.843000000008</v>
      </c>
      <c r="R132" s="27"/>
      <c r="S132" s="27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</row>
    <row r="133" spans="2:32">
      <c r="B133" s="7"/>
      <c r="C133" s="1" t="s">
        <v>4</v>
      </c>
      <c r="D133" s="2"/>
      <c r="E133" s="2"/>
      <c r="F133" s="2"/>
      <c r="G133" s="2"/>
      <c r="H133" s="2">
        <v>10857.053</v>
      </c>
      <c r="I133" s="2">
        <v>10052.218999999999</v>
      </c>
      <c r="J133" s="2">
        <v>137.39699999999999</v>
      </c>
      <c r="K133" s="2">
        <v>22415.964</v>
      </c>
      <c r="L133" s="2">
        <v>5704.0219999999999</v>
      </c>
      <c r="M133" s="2">
        <v>7467.0649999999996</v>
      </c>
      <c r="N133" s="2"/>
      <c r="O133" s="2"/>
      <c r="P133" s="2">
        <f t="shared" si="1"/>
        <v>56633.72</v>
      </c>
      <c r="R133" s="27"/>
      <c r="S133" s="27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</row>
    <row r="134" spans="2:32">
      <c r="B134" s="7"/>
      <c r="C134" s="1" t="s">
        <v>17</v>
      </c>
      <c r="D134" s="2"/>
      <c r="E134" s="2">
        <v>343.13400000000001</v>
      </c>
      <c r="F134" s="2">
        <v>501.69499999999999</v>
      </c>
      <c r="G134" s="2">
        <v>1225.7460000000001</v>
      </c>
      <c r="H134" s="2">
        <v>937.63499999999999</v>
      </c>
      <c r="I134" s="2">
        <v>208.095</v>
      </c>
      <c r="J134" s="2"/>
      <c r="K134" s="2">
        <v>44.829000000000001</v>
      </c>
      <c r="L134" s="2">
        <v>4435.5829999999996</v>
      </c>
      <c r="M134" s="2">
        <v>4838.8440000000001</v>
      </c>
      <c r="N134" s="2">
        <v>5025.5550000000003</v>
      </c>
      <c r="O134" s="2">
        <v>3432.4949999999999</v>
      </c>
      <c r="P134" s="2">
        <f t="shared" si="1"/>
        <v>20993.611000000001</v>
      </c>
      <c r="R134" s="27"/>
      <c r="S134" s="27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</row>
    <row r="135" spans="2:32">
      <c r="B135" s="7"/>
      <c r="C135" s="1" t="s">
        <v>12</v>
      </c>
      <c r="D135" s="2">
        <v>1249.7819999999999</v>
      </c>
      <c r="E135" s="2">
        <v>2307.8530000000001</v>
      </c>
      <c r="F135" s="2">
        <v>975.54100000000005</v>
      </c>
      <c r="G135" s="2">
        <v>824.35599999999999</v>
      </c>
      <c r="H135" s="2">
        <v>841.68100000000004</v>
      </c>
      <c r="I135" s="2">
        <v>1985.9469999999999</v>
      </c>
      <c r="J135" s="2">
        <v>885.38099999999997</v>
      </c>
      <c r="K135" s="2">
        <v>315.28899999999999</v>
      </c>
      <c r="L135" s="2">
        <v>90.328000000000003</v>
      </c>
      <c r="M135" s="2">
        <v>1284.722</v>
      </c>
      <c r="N135" s="2">
        <v>531.78899999999999</v>
      </c>
      <c r="O135" s="2">
        <v>1158.857</v>
      </c>
      <c r="P135" s="2">
        <f t="shared" si="1"/>
        <v>12451.526</v>
      </c>
      <c r="R135" s="27"/>
      <c r="S135" s="27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</row>
    <row r="136" spans="2:32">
      <c r="B136" s="7"/>
      <c r="C136" s="1" t="s">
        <v>15</v>
      </c>
      <c r="D136" s="2"/>
      <c r="E136" s="2"/>
      <c r="F136" s="2">
        <v>1264.924</v>
      </c>
      <c r="G136" s="2">
        <v>872.43600000000004</v>
      </c>
      <c r="H136" s="2"/>
      <c r="I136" s="2">
        <v>42.841000000000001</v>
      </c>
      <c r="J136" s="2"/>
      <c r="K136" s="2"/>
      <c r="L136" s="2"/>
      <c r="M136" s="2"/>
      <c r="N136" s="2"/>
      <c r="O136" s="2"/>
      <c r="P136" s="2">
        <f t="shared" ref="P136:P163" si="2">SUM(D136:O136)</f>
        <v>2180.201</v>
      </c>
      <c r="R136" s="27"/>
      <c r="S136" s="27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</row>
    <row r="137" spans="2:32">
      <c r="B137" s="7"/>
      <c r="C137" s="1" t="s">
        <v>5</v>
      </c>
      <c r="D137" s="2"/>
      <c r="E137" s="2"/>
      <c r="F137" s="2"/>
      <c r="G137" s="2">
        <v>290.30399999999997</v>
      </c>
      <c r="H137" s="2">
        <v>9661.2479999999996</v>
      </c>
      <c r="I137" s="2"/>
      <c r="J137" s="2"/>
      <c r="K137" s="2">
        <v>6000</v>
      </c>
      <c r="L137" s="2">
        <v>3000</v>
      </c>
      <c r="M137" s="2">
        <v>5000</v>
      </c>
      <c r="N137" s="2"/>
      <c r="O137" s="2"/>
      <c r="P137" s="2">
        <f t="shared" si="2"/>
        <v>23951.552</v>
      </c>
      <c r="R137" s="27"/>
      <c r="S137" s="27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</row>
    <row r="138" spans="2:32">
      <c r="B138" s="7"/>
      <c r="C138" s="1" t="s">
        <v>13</v>
      </c>
      <c r="D138" s="2">
        <v>40964.955999999998</v>
      </c>
      <c r="E138" s="2">
        <v>35523.565000000002</v>
      </c>
      <c r="F138" s="2">
        <v>45398.463000000003</v>
      </c>
      <c r="G138" s="2">
        <v>30427.366000000002</v>
      </c>
      <c r="H138" s="2">
        <v>18588.383000000002</v>
      </c>
      <c r="I138" s="2">
        <v>25772.677</v>
      </c>
      <c r="J138" s="2">
        <v>25131.108</v>
      </c>
      <c r="K138" s="2">
        <v>21672.580999999998</v>
      </c>
      <c r="L138" s="2">
        <v>20015.057000000001</v>
      </c>
      <c r="M138" s="2">
        <v>25268.592000000001</v>
      </c>
      <c r="N138" s="2">
        <v>29182.561000000002</v>
      </c>
      <c r="O138" s="2">
        <v>29362.415000000001</v>
      </c>
      <c r="P138" s="2">
        <f t="shared" si="2"/>
        <v>347307.72399999999</v>
      </c>
      <c r="R138" s="27"/>
      <c r="S138" s="27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</row>
    <row r="139" spans="2:32">
      <c r="B139" s="7"/>
      <c r="C139" s="1" t="s">
        <v>23</v>
      </c>
      <c r="D139" s="2">
        <v>1091.7860000000001</v>
      </c>
      <c r="E139" s="2">
        <v>133.92500000000001</v>
      </c>
      <c r="F139" s="2">
        <v>1952.798</v>
      </c>
      <c r="G139" s="2">
        <v>3604.8710000000001</v>
      </c>
      <c r="H139" s="2">
        <v>2225.5419999999999</v>
      </c>
      <c r="I139" s="2">
        <v>225.60599999999999</v>
      </c>
      <c r="J139" s="2">
        <v>44.811</v>
      </c>
      <c r="K139" s="2">
        <v>141.56100000000001</v>
      </c>
      <c r="L139" s="2">
        <v>239.977</v>
      </c>
      <c r="M139" s="2">
        <v>85.364000000000004</v>
      </c>
      <c r="N139" s="2">
        <v>1411.0550000000001</v>
      </c>
      <c r="O139" s="2">
        <v>1401.335</v>
      </c>
      <c r="P139" s="2">
        <f t="shared" si="2"/>
        <v>12558.631000000001</v>
      </c>
      <c r="R139" s="27"/>
      <c r="S139" s="27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</row>
    <row r="140" spans="2:32">
      <c r="B140" s="7"/>
      <c r="C140" s="1" t="s">
        <v>18</v>
      </c>
      <c r="D140" s="2"/>
      <c r="E140" s="2"/>
      <c r="F140" s="2"/>
      <c r="G140" s="2">
        <v>1800.3779999999999</v>
      </c>
      <c r="H140" s="2">
        <v>301.88900000000001</v>
      </c>
      <c r="I140" s="2"/>
      <c r="J140" s="2"/>
      <c r="K140" s="2"/>
      <c r="L140" s="2"/>
      <c r="M140" s="2"/>
      <c r="N140" s="2"/>
      <c r="O140" s="2"/>
      <c r="P140" s="2">
        <f t="shared" si="2"/>
        <v>2102.2669999999998</v>
      </c>
      <c r="R140" s="27"/>
      <c r="S140" s="27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</row>
    <row r="141" spans="2:32">
      <c r="B141" s="7"/>
      <c r="C141" s="1" t="s">
        <v>19</v>
      </c>
      <c r="D141" s="2"/>
      <c r="E141" s="2"/>
      <c r="F141" s="2"/>
      <c r="G141" s="2">
        <v>224.64099999999999</v>
      </c>
      <c r="H141" s="2">
        <v>7494.2179999999998</v>
      </c>
      <c r="I141" s="2"/>
      <c r="J141" s="2"/>
      <c r="K141" s="2">
        <v>8171.0450000000001</v>
      </c>
      <c r="L141" s="2"/>
      <c r="M141" s="2">
        <v>7609.5630000000001</v>
      </c>
      <c r="N141" s="2">
        <v>998.68499999999995</v>
      </c>
      <c r="O141" s="2"/>
      <c r="P141" s="2">
        <f t="shared" si="2"/>
        <v>24498.151999999998</v>
      </c>
      <c r="R141" s="27"/>
      <c r="S141" s="27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</row>
    <row r="142" spans="2:32">
      <c r="B142" s="7"/>
      <c r="C142" s="1" t="s">
        <v>6</v>
      </c>
      <c r="D142" s="2"/>
      <c r="E142" s="2"/>
      <c r="F142" s="2"/>
      <c r="G142" s="2"/>
      <c r="H142" s="2"/>
      <c r="I142" s="2"/>
      <c r="J142" s="2"/>
      <c r="K142" s="2">
        <v>171.529</v>
      </c>
      <c r="L142" s="2"/>
      <c r="M142" s="2"/>
      <c r="N142" s="2"/>
      <c r="O142" s="2"/>
      <c r="P142" s="2">
        <f t="shared" si="2"/>
        <v>171.529</v>
      </c>
      <c r="R142" s="27"/>
      <c r="S142" s="27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</row>
    <row r="143" spans="2:32">
      <c r="B143" s="7"/>
      <c r="C143" s="1" t="s">
        <v>7</v>
      </c>
      <c r="D143" s="2"/>
      <c r="E143" s="2">
        <v>2680.2530000000002</v>
      </c>
      <c r="F143" s="2"/>
      <c r="G143" s="2"/>
      <c r="H143" s="2">
        <v>7006.4290000000001</v>
      </c>
      <c r="I143" s="2">
        <v>8952.3940000000002</v>
      </c>
      <c r="J143" s="2">
        <v>9741.2710000000006</v>
      </c>
      <c r="K143" s="2">
        <v>11085.087</v>
      </c>
      <c r="L143" s="2"/>
      <c r="M143" s="2"/>
      <c r="N143" s="2"/>
      <c r="O143" s="2"/>
      <c r="P143" s="2">
        <f t="shared" si="2"/>
        <v>39465.434000000001</v>
      </c>
      <c r="R143" s="27"/>
      <c r="S143" s="27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</row>
    <row r="144" spans="2:32">
      <c r="B144" s="7"/>
      <c r="C144" s="1" t="s">
        <v>8</v>
      </c>
      <c r="D144" s="2"/>
      <c r="E144" s="2"/>
      <c r="F144" s="2"/>
      <c r="G144" s="2">
        <v>284.32799999999997</v>
      </c>
      <c r="H144" s="2">
        <v>191.93899999999999</v>
      </c>
      <c r="I144" s="2"/>
      <c r="J144" s="2"/>
      <c r="K144" s="2"/>
      <c r="L144" s="2"/>
      <c r="M144" s="2"/>
      <c r="N144" s="2"/>
      <c r="O144" s="2"/>
      <c r="P144" s="2">
        <f t="shared" si="2"/>
        <v>476.26699999999994</v>
      </c>
      <c r="R144" s="27"/>
      <c r="S144" s="27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</row>
    <row r="145" spans="2:32">
      <c r="B145" s="7"/>
      <c r="C145" s="1" t="s">
        <v>22</v>
      </c>
      <c r="D145" s="2">
        <v>70679.97</v>
      </c>
      <c r="E145" s="2">
        <v>51071.296999999999</v>
      </c>
      <c r="F145" s="2">
        <v>54591.337</v>
      </c>
      <c r="G145" s="2">
        <v>35660.178</v>
      </c>
      <c r="H145" s="2">
        <v>28552.218000000001</v>
      </c>
      <c r="I145" s="2">
        <v>34412.451999999997</v>
      </c>
      <c r="J145" s="2">
        <v>30860.15</v>
      </c>
      <c r="K145" s="2">
        <v>37647.56</v>
      </c>
      <c r="L145" s="2">
        <v>34775.243000000002</v>
      </c>
      <c r="M145" s="2">
        <v>40600.834999999999</v>
      </c>
      <c r="N145" s="2">
        <v>41139.762000000002</v>
      </c>
      <c r="O145" s="2">
        <v>43190.985000000001</v>
      </c>
      <c r="P145" s="2">
        <f t="shared" si="2"/>
        <v>503181.98700000002</v>
      </c>
      <c r="R145" s="27"/>
      <c r="S145" s="27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</row>
    <row r="146" spans="2:32">
      <c r="B146" s="7"/>
      <c r="C146" s="1" t="s">
        <v>14</v>
      </c>
      <c r="D146" s="2">
        <v>36178.620999999999</v>
      </c>
      <c r="E146" s="2">
        <v>30463.814999999999</v>
      </c>
      <c r="F146" s="2">
        <v>33441.122000000003</v>
      </c>
      <c r="G146" s="2">
        <v>31855.530999999999</v>
      </c>
      <c r="H146" s="2">
        <v>21763.327000000001</v>
      </c>
      <c r="I146" s="2">
        <v>32911.749000000003</v>
      </c>
      <c r="J146" s="2">
        <v>29066.566999999999</v>
      </c>
      <c r="K146" s="2">
        <v>23975.758999999998</v>
      </c>
      <c r="L146" s="2">
        <v>26151.73</v>
      </c>
      <c r="M146" s="2">
        <v>26936.89</v>
      </c>
      <c r="N146" s="2">
        <v>29453.420999999998</v>
      </c>
      <c r="O146" s="2">
        <v>23554.971000000001</v>
      </c>
      <c r="P146" s="2">
        <f t="shared" si="2"/>
        <v>345753.50300000003</v>
      </c>
      <c r="R146" s="27"/>
      <c r="S146" s="27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</row>
    <row r="147" spans="2:32">
      <c r="B147" s="7"/>
      <c r="C147" s="1" t="s">
        <v>9</v>
      </c>
      <c r="D147" s="2"/>
      <c r="E147" s="2">
        <v>502.53100000000001</v>
      </c>
      <c r="F147" s="2"/>
      <c r="G147" s="2"/>
      <c r="H147" s="2"/>
      <c r="I147" s="2"/>
      <c r="J147" s="2">
        <v>377.62200000000001</v>
      </c>
      <c r="K147" s="2">
        <v>417.89400000000001</v>
      </c>
      <c r="L147" s="2"/>
      <c r="M147" s="2"/>
      <c r="N147" s="2"/>
      <c r="O147" s="2"/>
      <c r="P147" s="2">
        <f t="shared" si="2"/>
        <v>1298.047</v>
      </c>
      <c r="R147" s="27"/>
      <c r="S147" s="27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</row>
    <row r="148" spans="2:32">
      <c r="B148" s="7"/>
      <c r="C148" s="1" t="s">
        <v>25</v>
      </c>
      <c r="D148" s="2">
        <v>42026.014000000003</v>
      </c>
      <c r="E148" s="2">
        <v>35632.508000000002</v>
      </c>
      <c r="F148" s="2">
        <v>38622.932000000001</v>
      </c>
      <c r="G148" s="2">
        <v>31241.738000000001</v>
      </c>
      <c r="H148" s="2">
        <v>25307.059000000001</v>
      </c>
      <c r="I148" s="2">
        <v>37884.608999999997</v>
      </c>
      <c r="J148" s="2">
        <v>30460.655999999999</v>
      </c>
      <c r="K148" s="2">
        <v>29705.952000000001</v>
      </c>
      <c r="L148" s="2">
        <v>26930.976999999999</v>
      </c>
      <c r="M148" s="2">
        <v>31238.701000000001</v>
      </c>
      <c r="N148" s="2">
        <v>30639.190999999999</v>
      </c>
      <c r="O148" s="2">
        <v>34326.432000000001</v>
      </c>
      <c r="P148" s="2">
        <f t="shared" si="2"/>
        <v>394016.76899999997</v>
      </c>
      <c r="R148" s="27"/>
      <c r="S148" s="27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</row>
    <row r="149" spans="2:32">
      <c r="B149" s="7"/>
      <c r="C149" s="1" t="s">
        <v>26</v>
      </c>
      <c r="D149" s="2">
        <v>21173.637999999999</v>
      </c>
      <c r="E149" s="2">
        <v>19247.281999999999</v>
      </c>
      <c r="F149" s="2">
        <v>18398.238000000001</v>
      </c>
      <c r="G149" s="2">
        <v>15008.196</v>
      </c>
      <c r="H149" s="2">
        <v>13090.794</v>
      </c>
      <c r="I149" s="2">
        <v>20802.416000000001</v>
      </c>
      <c r="J149" s="2">
        <v>14706.59</v>
      </c>
      <c r="K149" s="2">
        <v>14197.107</v>
      </c>
      <c r="L149" s="2">
        <v>17678.621999999999</v>
      </c>
      <c r="M149" s="2">
        <v>19908.418000000001</v>
      </c>
      <c r="N149" s="2">
        <v>19574.560000000001</v>
      </c>
      <c r="O149" s="2">
        <v>19864.958999999999</v>
      </c>
      <c r="P149" s="2">
        <f t="shared" si="2"/>
        <v>213650.81999999998</v>
      </c>
      <c r="R149" s="27"/>
      <c r="S149" s="27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</row>
    <row r="150" spans="2:32">
      <c r="B150" s="7"/>
      <c r="C150" s="1" t="s">
        <v>20</v>
      </c>
      <c r="D150" s="2">
        <v>247741.77499999999</v>
      </c>
      <c r="E150" s="2">
        <v>253076.391</v>
      </c>
      <c r="F150" s="2">
        <v>313995.87300000002</v>
      </c>
      <c r="G150" s="2">
        <v>184890.65299999999</v>
      </c>
      <c r="H150" s="2">
        <v>151203.80900000001</v>
      </c>
      <c r="I150" s="2">
        <v>229883.269</v>
      </c>
      <c r="J150" s="2">
        <v>173886.08199999999</v>
      </c>
      <c r="K150" s="2">
        <v>176385.27900000001</v>
      </c>
      <c r="L150" s="2">
        <v>174534.446</v>
      </c>
      <c r="M150" s="2">
        <v>187159.83600000001</v>
      </c>
      <c r="N150" s="2">
        <v>196587.21599999999</v>
      </c>
      <c r="O150" s="2">
        <v>221412.861</v>
      </c>
      <c r="P150" s="2">
        <f t="shared" si="2"/>
        <v>2510757.4900000002</v>
      </c>
      <c r="R150" s="27"/>
      <c r="S150" s="27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</row>
    <row r="151" spans="2:32">
      <c r="B151" s="7"/>
      <c r="C151" s="1" t="s">
        <v>21</v>
      </c>
      <c r="D151" s="2"/>
      <c r="E151" s="2"/>
      <c r="F151" s="2"/>
      <c r="G151" s="2">
        <v>501.608</v>
      </c>
      <c r="H151" s="2">
        <v>745.48</v>
      </c>
      <c r="I151" s="2">
        <v>209.53200000000001</v>
      </c>
      <c r="J151" s="2"/>
      <c r="K151" s="2"/>
      <c r="L151" s="2"/>
      <c r="M151" s="2"/>
      <c r="N151" s="2"/>
      <c r="O151" s="2"/>
      <c r="P151" s="2">
        <f t="shared" si="2"/>
        <v>1456.62</v>
      </c>
      <c r="R151" s="27"/>
      <c r="S151" s="27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</row>
    <row r="152" spans="2:32">
      <c r="B152" s="19" t="s">
        <v>34</v>
      </c>
      <c r="C152" s="20"/>
      <c r="D152" s="8">
        <v>462534.83600000001</v>
      </c>
      <c r="E152" s="8">
        <v>433162.90100000001</v>
      </c>
      <c r="F152" s="8">
        <v>512199.48800000001</v>
      </c>
      <c r="G152" s="8">
        <v>351480.66200000001</v>
      </c>
      <c r="H152" s="8">
        <v>305089.04100000003</v>
      </c>
      <c r="I152" s="8">
        <v>427791.13900000002</v>
      </c>
      <c r="J152" s="8">
        <v>327892.42200000002</v>
      </c>
      <c r="K152" s="8">
        <v>363436.38699999999</v>
      </c>
      <c r="L152" s="8">
        <v>322735.44799999997</v>
      </c>
      <c r="M152" s="8">
        <v>358059.07299999997</v>
      </c>
      <c r="N152" s="8">
        <v>354887.34600000002</v>
      </c>
      <c r="O152" s="8">
        <v>378371.75199999998</v>
      </c>
      <c r="P152" s="8">
        <f t="shared" si="2"/>
        <v>4597640.4950000001</v>
      </c>
      <c r="R152" s="27"/>
      <c r="S152" s="27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</row>
    <row r="153" spans="2:32">
      <c r="B153" s="7" t="s">
        <v>21</v>
      </c>
      <c r="C153" s="1" t="s">
        <v>16</v>
      </c>
      <c r="D153" s="2">
        <v>832.56399999999996</v>
      </c>
      <c r="E153" s="2"/>
      <c r="F153" s="2"/>
      <c r="G153" s="2">
        <v>1897.242</v>
      </c>
      <c r="H153" s="2">
        <v>703.17200000000003</v>
      </c>
      <c r="I153" s="2">
        <v>45.491999999999997</v>
      </c>
      <c r="J153" s="2"/>
      <c r="K153" s="2"/>
      <c r="L153" s="2"/>
      <c r="M153" s="2"/>
      <c r="N153" s="2"/>
      <c r="O153" s="2"/>
      <c r="P153" s="2">
        <f t="shared" si="2"/>
        <v>3478.4700000000003</v>
      </c>
      <c r="R153" s="27"/>
      <c r="S153" s="27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</row>
    <row r="154" spans="2:32">
      <c r="B154" s="7"/>
      <c r="C154" s="1" t="s">
        <v>4</v>
      </c>
      <c r="D154" s="2"/>
      <c r="E154" s="2"/>
      <c r="F154" s="2"/>
      <c r="G154" s="2">
        <v>542.65800000000002</v>
      </c>
      <c r="H154" s="2">
        <v>118.866</v>
      </c>
      <c r="I154" s="2"/>
      <c r="J154" s="2">
        <v>349.57900000000001</v>
      </c>
      <c r="K154" s="2">
        <v>803.59900000000005</v>
      </c>
      <c r="L154" s="2"/>
      <c r="M154" s="2"/>
      <c r="N154" s="2"/>
      <c r="O154" s="2"/>
      <c r="P154" s="2">
        <f t="shared" si="2"/>
        <v>1814.7020000000002</v>
      </c>
      <c r="R154" s="27"/>
      <c r="S154" s="27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</row>
    <row r="155" spans="2:32">
      <c r="B155" s="7"/>
      <c r="C155" s="1" t="s">
        <v>5</v>
      </c>
      <c r="D155" s="2">
        <v>2409.181</v>
      </c>
      <c r="E155" s="2">
        <v>1811.404</v>
      </c>
      <c r="F155" s="2">
        <v>1207.989</v>
      </c>
      <c r="G155" s="2">
        <v>1985.8420000000001</v>
      </c>
      <c r="H155" s="2">
        <v>1329.0050000000001</v>
      </c>
      <c r="I155" s="2">
        <v>1625.0119999999999</v>
      </c>
      <c r="J155" s="2">
        <v>273.726</v>
      </c>
      <c r="K155" s="2">
        <v>89.147999999999996</v>
      </c>
      <c r="L155" s="2"/>
      <c r="M155" s="2">
        <v>599.05499999999995</v>
      </c>
      <c r="N155" s="2"/>
      <c r="O155" s="2"/>
      <c r="P155" s="2">
        <f t="shared" si="2"/>
        <v>11330.362000000003</v>
      </c>
      <c r="R155" s="27"/>
      <c r="S155" s="27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</row>
    <row r="156" spans="2:32">
      <c r="B156" s="7"/>
      <c r="C156" s="1" t="s">
        <v>19</v>
      </c>
      <c r="D156" s="2">
        <v>2617.39</v>
      </c>
      <c r="E156" s="2">
        <v>149.30500000000001</v>
      </c>
      <c r="F156" s="2">
        <v>1146.3440000000001</v>
      </c>
      <c r="G156" s="2">
        <v>1963.473</v>
      </c>
      <c r="H156" s="2">
        <v>3102.4140000000002</v>
      </c>
      <c r="I156" s="2">
        <v>1248.6669999999999</v>
      </c>
      <c r="J156" s="2">
        <v>1140.6279999999999</v>
      </c>
      <c r="K156" s="2">
        <v>705.25099999999998</v>
      </c>
      <c r="L156" s="2">
        <v>1118.096</v>
      </c>
      <c r="M156" s="2">
        <v>1311.2349999999999</v>
      </c>
      <c r="N156" s="2">
        <v>1302.5820000000001</v>
      </c>
      <c r="O156" s="2">
        <v>1648.1610000000001</v>
      </c>
      <c r="P156" s="2">
        <f t="shared" si="2"/>
        <v>17453.546000000002</v>
      </c>
      <c r="R156" s="27"/>
      <c r="S156" s="27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</row>
    <row r="157" spans="2:32">
      <c r="B157" s="7"/>
      <c r="C157" s="1" t="s">
        <v>6</v>
      </c>
      <c r="D157" s="2"/>
      <c r="E157" s="2"/>
      <c r="F157" s="2"/>
      <c r="G157" s="2"/>
      <c r="H157" s="2"/>
      <c r="I157" s="2"/>
      <c r="J157" s="2">
        <v>45.65</v>
      </c>
      <c r="K157" s="2">
        <v>44.561</v>
      </c>
      <c r="L157" s="2"/>
      <c r="M157" s="2"/>
      <c r="N157" s="2"/>
      <c r="O157" s="2"/>
      <c r="P157" s="2">
        <f t="shared" si="2"/>
        <v>90.210999999999999</v>
      </c>
      <c r="R157" s="27"/>
      <c r="S157" s="27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</row>
    <row r="158" spans="2:32">
      <c r="B158" s="7"/>
      <c r="C158" s="1" t="s">
        <v>7</v>
      </c>
      <c r="D158" s="2"/>
      <c r="E158" s="2"/>
      <c r="F158" s="2"/>
      <c r="G158" s="2"/>
      <c r="H158" s="2"/>
      <c r="I158" s="2"/>
      <c r="J158" s="2">
        <v>299.02</v>
      </c>
      <c r="K158" s="2"/>
      <c r="L158" s="2"/>
      <c r="M158" s="2"/>
      <c r="N158" s="2"/>
      <c r="O158" s="2"/>
      <c r="P158" s="2">
        <f t="shared" si="2"/>
        <v>299.02</v>
      </c>
      <c r="R158" s="27"/>
      <c r="S158" s="27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</row>
    <row r="159" spans="2:32">
      <c r="B159" s="7"/>
      <c r="C159" s="1" t="s">
        <v>8</v>
      </c>
      <c r="D159" s="2"/>
      <c r="E159" s="2"/>
      <c r="F159" s="2">
        <v>1059.232</v>
      </c>
      <c r="G159" s="2">
        <v>403.10700000000003</v>
      </c>
      <c r="H159" s="2">
        <v>268.452</v>
      </c>
      <c r="I159" s="2">
        <v>1099.742</v>
      </c>
      <c r="J159" s="2">
        <v>61.475999999999999</v>
      </c>
      <c r="K159" s="2">
        <v>628.50400000000002</v>
      </c>
      <c r="L159" s="2"/>
      <c r="M159" s="2">
        <v>507.911</v>
      </c>
      <c r="N159" s="2">
        <v>241.93299999999999</v>
      </c>
      <c r="O159" s="2">
        <v>181.87899999999999</v>
      </c>
      <c r="P159" s="2">
        <f t="shared" si="2"/>
        <v>4452.2359999999999</v>
      </c>
      <c r="R159" s="27"/>
      <c r="S159" s="27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</row>
    <row r="160" spans="2:32">
      <c r="B160" s="7"/>
      <c r="C160" s="1" t="s">
        <v>9</v>
      </c>
      <c r="D160" s="2"/>
      <c r="E160" s="2"/>
      <c r="F160" s="2"/>
      <c r="G160" s="2"/>
      <c r="H160" s="2"/>
      <c r="I160" s="2"/>
      <c r="J160" s="2">
        <v>281.19400000000002</v>
      </c>
      <c r="K160" s="2">
        <v>335.07</v>
      </c>
      <c r="L160" s="2"/>
      <c r="M160" s="2"/>
      <c r="N160" s="2"/>
      <c r="O160" s="2"/>
      <c r="P160" s="2">
        <f t="shared" si="2"/>
        <v>616.26400000000001</v>
      </c>
      <c r="R160" s="27"/>
      <c r="S160" s="27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</row>
    <row r="161" spans="2:32">
      <c r="B161" s="7"/>
      <c r="C161" s="1" t="s">
        <v>21</v>
      </c>
      <c r="D161" s="2">
        <v>2656.4609999999998</v>
      </c>
      <c r="E161" s="2">
        <v>1276.4090000000001</v>
      </c>
      <c r="F161" s="2">
        <v>6247.3869999999997</v>
      </c>
      <c r="G161" s="2">
        <v>3365.6770000000001</v>
      </c>
      <c r="H161" s="2">
        <v>1957.366</v>
      </c>
      <c r="I161" s="2">
        <v>3070.931</v>
      </c>
      <c r="J161" s="2">
        <v>3588.1590000000001</v>
      </c>
      <c r="K161" s="2">
        <v>2448.3220000000001</v>
      </c>
      <c r="L161" s="2">
        <v>3064.1350000000002</v>
      </c>
      <c r="M161" s="2">
        <v>1356.7840000000001</v>
      </c>
      <c r="N161" s="2">
        <v>2256.3780000000002</v>
      </c>
      <c r="O161" s="2">
        <v>549.51700000000005</v>
      </c>
      <c r="P161" s="2">
        <f t="shared" si="2"/>
        <v>31837.526000000002</v>
      </c>
      <c r="R161" s="27"/>
      <c r="S161" s="27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</row>
    <row r="162" spans="2:32">
      <c r="B162" s="19" t="s">
        <v>32</v>
      </c>
      <c r="C162" s="20"/>
      <c r="D162" s="8">
        <v>8515.5959999999995</v>
      </c>
      <c r="E162" s="8">
        <v>3237.1179999999999</v>
      </c>
      <c r="F162" s="8">
        <v>9660.9519999999993</v>
      </c>
      <c r="G162" s="8">
        <v>10157.999</v>
      </c>
      <c r="H162" s="8">
        <v>7479.2749999999996</v>
      </c>
      <c r="I162" s="8">
        <v>7089.8440000000001</v>
      </c>
      <c r="J162" s="8">
        <v>6039.4319999999998</v>
      </c>
      <c r="K162" s="8">
        <v>5054.4549999999999</v>
      </c>
      <c r="L162" s="8">
        <v>4182.2309999999998</v>
      </c>
      <c r="M162" s="8">
        <v>3774.9850000000001</v>
      </c>
      <c r="N162" s="8">
        <v>3800.893</v>
      </c>
      <c r="O162" s="8">
        <v>2379.5569999999998</v>
      </c>
      <c r="P162" s="8">
        <f t="shared" si="2"/>
        <v>71372.337</v>
      </c>
      <c r="R162" s="27"/>
      <c r="S162" s="27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</row>
    <row r="163" spans="2:32">
      <c r="B163" s="17" t="s">
        <v>30</v>
      </c>
      <c r="C163" s="18"/>
      <c r="D163" s="9">
        <f>D162+D152+D130+D126+D120+D115+D111+D100+D94+D90+D80+D71+D58+D48+D32+D27+D18+D15</f>
        <v>960377.55400000024</v>
      </c>
      <c r="E163" s="9">
        <f t="shared" ref="E163:O163" si="3">E162+E152+E130+E126+E120+E115+E111+E100+E94+E90+E80+E71+E58+E48+E32+E27+E18+E15</f>
        <v>823152.0070000001</v>
      </c>
      <c r="F163" s="9">
        <f t="shared" si="3"/>
        <v>967130.09100000001</v>
      </c>
      <c r="G163" s="9">
        <f t="shared" si="3"/>
        <v>718915.68400000012</v>
      </c>
      <c r="H163" s="9">
        <f t="shared" si="3"/>
        <v>586674.15300000005</v>
      </c>
      <c r="I163" s="9">
        <f t="shared" si="3"/>
        <v>864551.2350000001</v>
      </c>
      <c r="J163" s="9">
        <f t="shared" si="3"/>
        <v>733324.38800000015</v>
      </c>
      <c r="K163" s="9">
        <f t="shared" si="3"/>
        <v>775010.25999999989</v>
      </c>
      <c r="L163" s="9">
        <f t="shared" si="3"/>
        <v>711505.77899999986</v>
      </c>
      <c r="M163" s="9">
        <f t="shared" si="3"/>
        <v>795430.92799999996</v>
      </c>
      <c r="N163" s="9">
        <f t="shared" si="3"/>
        <v>809847.77100000007</v>
      </c>
      <c r="O163" s="9">
        <f t="shared" si="3"/>
        <v>767342.38100000005</v>
      </c>
      <c r="P163" s="9">
        <f t="shared" si="2"/>
        <v>9513262.2310000025</v>
      </c>
      <c r="R163" s="27"/>
      <c r="S163" s="27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</row>
  </sheetData>
  <sheetProtection password="C5E7" sheet="1" objects="1" scenarios="1"/>
  <mergeCells count="23">
    <mergeCell ref="B2:D2"/>
    <mergeCell ref="B15:C15"/>
    <mergeCell ref="B162:C162"/>
    <mergeCell ref="B130:C130"/>
    <mergeCell ref="B152:C152"/>
    <mergeCell ref="B126:C126"/>
    <mergeCell ref="B120:C120"/>
    <mergeCell ref="B115:C115"/>
    <mergeCell ref="M3:P3"/>
    <mergeCell ref="B163:C163"/>
    <mergeCell ref="B58:C58"/>
    <mergeCell ref="B48:C48"/>
    <mergeCell ref="B32:C32"/>
    <mergeCell ref="B27:C27"/>
    <mergeCell ref="B18:C18"/>
    <mergeCell ref="H3:I3"/>
    <mergeCell ref="B111:C111"/>
    <mergeCell ref="B94:C94"/>
    <mergeCell ref="B100:C100"/>
    <mergeCell ref="B90:C90"/>
    <mergeCell ref="B80:C80"/>
    <mergeCell ref="B71:C71"/>
    <mergeCell ref="B3:E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B2:AF191"/>
  <sheetViews>
    <sheetView showGridLines="0" topLeftCell="A152" workbookViewId="0">
      <selection activeCell="P16" sqref="P16"/>
    </sheetView>
  </sheetViews>
  <sheetFormatPr defaultRowHeight="15"/>
  <cols>
    <col min="1" max="1" width="3.42578125" customWidth="1"/>
    <col min="2" max="2" width="11.42578125" bestFit="1" customWidth="1"/>
    <col min="3" max="3" width="10.5703125" bestFit="1" customWidth="1"/>
    <col min="4" max="4" width="11.140625" bestFit="1" customWidth="1"/>
    <col min="5" max="13" width="11" bestFit="1" customWidth="1"/>
    <col min="14" max="14" width="10" bestFit="1" customWidth="1"/>
    <col min="15" max="15" width="10" customWidth="1"/>
    <col min="16" max="16" width="12" bestFit="1" customWidth="1"/>
  </cols>
  <sheetData>
    <row r="2" spans="2:32">
      <c r="B2" s="22" t="s">
        <v>50</v>
      </c>
      <c r="C2" s="22"/>
      <c r="D2" s="22"/>
      <c r="E2" s="3"/>
    </row>
    <row r="3" spans="2:32">
      <c r="B3" s="22" t="s">
        <v>29</v>
      </c>
      <c r="C3" s="22"/>
      <c r="D3" s="22"/>
      <c r="E3" s="22"/>
      <c r="H3" s="21" t="s">
        <v>48</v>
      </c>
      <c r="I3" s="21"/>
      <c r="M3" s="16" t="s">
        <v>66</v>
      </c>
      <c r="N3" s="16"/>
      <c r="O3" s="16"/>
      <c r="P3" s="16"/>
    </row>
    <row r="5" spans="2:32">
      <c r="B5" s="6" t="s">
        <v>0</v>
      </c>
      <c r="C5" s="4" t="s">
        <v>1</v>
      </c>
      <c r="D5" s="5">
        <v>43101</v>
      </c>
      <c r="E5" s="5">
        <v>43132</v>
      </c>
      <c r="F5" s="5">
        <v>43160</v>
      </c>
      <c r="G5" s="5">
        <v>43191</v>
      </c>
      <c r="H5" s="5">
        <v>43221</v>
      </c>
      <c r="I5" s="5">
        <v>43252</v>
      </c>
      <c r="J5" s="5">
        <v>43282</v>
      </c>
      <c r="K5" s="5">
        <v>43313</v>
      </c>
      <c r="L5" s="5">
        <v>43344</v>
      </c>
      <c r="M5" s="5">
        <v>43374</v>
      </c>
      <c r="N5" s="5">
        <v>43405</v>
      </c>
      <c r="O5" s="5">
        <v>43435</v>
      </c>
      <c r="P5" s="4" t="s">
        <v>30</v>
      </c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2:32">
      <c r="B6" s="7" t="s">
        <v>2</v>
      </c>
      <c r="C6" s="1" t="s">
        <v>2</v>
      </c>
      <c r="D6" s="2">
        <v>901.97199999999998</v>
      </c>
      <c r="E6" s="2">
        <v>2241.5520000000001</v>
      </c>
      <c r="F6" s="2">
        <v>2052.81</v>
      </c>
      <c r="G6" s="2">
        <v>1484.4739999999999</v>
      </c>
      <c r="H6" s="2">
        <v>1862.104</v>
      </c>
      <c r="I6" s="2">
        <v>596.34699999999998</v>
      </c>
      <c r="J6" s="2">
        <v>29.917000000000002</v>
      </c>
      <c r="K6" s="2">
        <v>129.172</v>
      </c>
      <c r="L6" s="2">
        <v>3694.7649999999999</v>
      </c>
      <c r="M6" s="2">
        <v>7754.9920000000002</v>
      </c>
      <c r="N6" s="2">
        <v>8005.5429999999997</v>
      </c>
      <c r="O6" s="2">
        <v>6947.0879999999997</v>
      </c>
      <c r="P6" s="2">
        <f>SUM(D6:O6)</f>
        <v>35700.736000000004</v>
      </c>
      <c r="R6" s="29"/>
      <c r="S6" s="29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2:32">
      <c r="B7" s="7"/>
      <c r="C7" s="1" t="s">
        <v>3</v>
      </c>
      <c r="D7" s="2">
        <v>17652.312000000002</v>
      </c>
      <c r="E7" s="2">
        <v>9937.9490000000005</v>
      </c>
      <c r="F7" s="2">
        <v>8564.5580000000009</v>
      </c>
      <c r="G7" s="2">
        <v>4303.5529999999999</v>
      </c>
      <c r="H7" s="2">
        <v>499.89699999999999</v>
      </c>
      <c r="I7" s="2">
        <v>34.747999999999998</v>
      </c>
      <c r="J7" s="2"/>
      <c r="K7" s="2">
        <v>267.62</v>
      </c>
      <c r="L7" s="2">
        <v>7848.402</v>
      </c>
      <c r="M7" s="2">
        <v>29405.812000000002</v>
      </c>
      <c r="N7" s="2">
        <v>44785.430999999997</v>
      </c>
      <c r="O7" s="2">
        <v>30282.635999999999</v>
      </c>
      <c r="P7" s="2">
        <f t="shared" ref="P7:P70" si="0">SUM(D7:O7)</f>
        <v>153582.91800000001</v>
      </c>
      <c r="R7" s="29"/>
      <c r="S7" s="29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</row>
    <row r="8" spans="2:32">
      <c r="B8" s="7"/>
      <c r="C8" s="1" t="s">
        <v>4</v>
      </c>
      <c r="D8" s="2">
        <v>562.23400000000004</v>
      </c>
      <c r="E8" s="2">
        <v>112.81399999999999</v>
      </c>
      <c r="F8" s="2">
        <v>786.91300000000001</v>
      </c>
      <c r="G8" s="2">
        <v>271.86</v>
      </c>
      <c r="H8" s="2">
        <v>118.752</v>
      </c>
      <c r="I8" s="2"/>
      <c r="J8" s="2"/>
      <c r="K8" s="2"/>
      <c r="L8" s="2"/>
      <c r="M8" s="2">
        <v>90.222999999999999</v>
      </c>
      <c r="N8" s="2">
        <v>934.54899999999998</v>
      </c>
      <c r="O8" s="2">
        <v>911.49599999999998</v>
      </c>
      <c r="P8" s="2">
        <f t="shared" si="0"/>
        <v>3788.8409999999999</v>
      </c>
      <c r="R8" s="29"/>
      <c r="S8" s="29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</row>
    <row r="9" spans="2:32">
      <c r="B9" s="7"/>
      <c r="C9" s="1" t="s">
        <v>5</v>
      </c>
      <c r="D9" s="2">
        <v>296.09100000000001</v>
      </c>
      <c r="E9" s="2"/>
      <c r="F9" s="2"/>
      <c r="G9" s="2"/>
      <c r="H9" s="2"/>
      <c r="I9" s="2"/>
      <c r="J9" s="2"/>
      <c r="K9" s="2"/>
      <c r="L9" s="2">
        <v>91.09</v>
      </c>
      <c r="M9" s="2">
        <v>735.52599999999995</v>
      </c>
      <c r="N9" s="2">
        <v>1273.6880000000001</v>
      </c>
      <c r="O9" s="2">
        <v>838.74699999999996</v>
      </c>
      <c r="P9" s="2">
        <f t="shared" si="0"/>
        <v>3235.1419999999998</v>
      </c>
      <c r="R9" s="29"/>
      <c r="S9" s="29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</row>
    <row r="10" spans="2:32">
      <c r="B10" s="7"/>
      <c r="C10" s="1" t="s">
        <v>19</v>
      </c>
      <c r="D10" s="2"/>
      <c r="E10" s="2"/>
      <c r="F10" s="2"/>
      <c r="G10" s="2"/>
      <c r="H10" s="2"/>
      <c r="I10" s="2"/>
      <c r="J10" s="2"/>
      <c r="K10" s="2"/>
      <c r="L10" s="2"/>
      <c r="M10" s="2">
        <v>44.438000000000002</v>
      </c>
      <c r="N10" s="2">
        <v>42.441000000000003</v>
      </c>
      <c r="O10" s="2">
        <v>59.345999999999997</v>
      </c>
      <c r="P10" s="2">
        <f t="shared" si="0"/>
        <v>146.22499999999999</v>
      </c>
      <c r="R10" s="29"/>
      <c r="S10" s="29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</row>
    <row r="11" spans="2:32" s="15" customFormat="1">
      <c r="B11" s="7"/>
      <c r="C11" s="15" t="s">
        <v>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>
        <v>45.567999999999998</v>
      </c>
      <c r="P11" s="2">
        <f t="shared" si="0"/>
        <v>45.567999999999998</v>
      </c>
      <c r="R11" s="29"/>
      <c r="S11" s="29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2:32">
      <c r="B12" s="7"/>
      <c r="C12" s="1" t="s">
        <v>7</v>
      </c>
      <c r="D12" s="2">
        <v>1334.2380000000001</v>
      </c>
      <c r="E12" s="2">
        <v>49.48</v>
      </c>
      <c r="F12" s="2">
        <v>435.495</v>
      </c>
      <c r="G12" s="2">
        <v>1381.8430000000001</v>
      </c>
      <c r="H12" s="2">
        <v>1650.1020000000001</v>
      </c>
      <c r="I12" s="2">
        <v>104.462</v>
      </c>
      <c r="J12" s="2">
        <v>132.35300000000001</v>
      </c>
      <c r="K12" s="2">
        <v>991.08199999999999</v>
      </c>
      <c r="L12" s="2">
        <v>654.32600000000002</v>
      </c>
      <c r="M12" s="2">
        <v>584.44100000000003</v>
      </c>
      <c r="N12" s="2">
        <v>815.82100000000003</v>
      </c>
      <c r="O12" s="2">
        <v>2628.6930000000002</v>
      </c>
      <c r="P12" s="2">
        <f t="shared" si="0"/>
        <v>10762.336000000001</v>
      </c>
      <c r="R12" s="29"/>
      <c r="S12" s="29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</row>
    <row r="13" spans="2:32">
      <c r="B13" s="7"/>
      <c r="C13" s="1" t="s">
        <v>8</v>
      </c>
      <c r="D13" s="2">
        <v>522.27200000000005</v>
      </c>
      <c r="E13" s="2">
        <v>258.52</v>
      </c>
      <c r="F13" s="2">
        <v>44.531999999999996</v>
      </c>
      <c r="G13" s="2">
        <v>278.80799999999999</v>
      </c>
      <c r="H13" s="2"/>
      <c r="I13" s="2"/>
      <c r="J13" s="2"/>
      <c r="K13" s="2"/>
      <c r="L13" s="2">
        <v>102.91800000000001</v>
      </c>
      <c r="M13" s="2">
        <v>1142.1410000000001</v>
      </c>
      <c r="N13" s="2">
        <v>3691.3470000000002</v>
      </c>
      <c r="O13" s="2">
        <v>3062.605</v>
      </c>
      <c r="P13" s="2">
        <f t="shared" si="0"/>
        <v>9103.143</v>
      </c>
      <c r="R13" s="29"/>
      <c r="S13" s="29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</row>
    <row r="14" spans="2:32">
      <c r="B14" s="7"/>
      <c r="C14" s="1" t="s">
        <v>22</v>
      </c>
      <c r="D14" s="2">
        <v>59.314999999999998</v>
      </c>
      <c r="E14" s="2">
        <v>561.22</v>
      </c>
      <c r="F14" s="2">
        <v>1420.692</v>
      </c>
      <c r="G14" s="2">
        <v>240.417</v>
      </c>
      <c r="H14" s="2"/>
      <c r="I14" s="2"/>
      <c r="J14" s="2"/>
      <c r="K14" s="2"/>
      <c r="L14" s="2"/>
      <c r="M14" s="2">
        <v>2834.6239999999998</v>
      </c>
      <c r="N14" s="2">
        <v>3026.0549999999998</v>
      </c>
      <c r="O14" s="2">
        <v>2577.529</v>
      </c>
      <c r="P14" s="2">
        <f t="shared" si="0"/>
        <v>10719.852000000001</v>
      </c>
      <c r="R14" s="29"/>
      <c r="S14" s="29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</row>
    <row r="15" spans="2:32" s="15" customFormat="1">
      <c r="B15" s="7"/>
      <c r="C15" s="15" t="s">
        <v>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>
        <v>222.52600000000001</v>
      </c>
      <c r="P15" s="2">
        <f t="shared" si="0"/>
        <v>222.52600000000001</v>
      </c>
      <c r="R15" s="29"/>
      <c r="S15" s="29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</row>
    <row r="16" spans="2:32">
      <c r="B16" s="7"/>
      <c r="C16" s="1" t="s">
        <v>25</v>
      </c>
      <c r="D16" s="2"/>
      <c r="E16" s="2"/>
      <c r="F16" s="2"/>
      <c r="G16" s="2"/>
      <c r="H16" s="2"/>
      <c r="I16" s="2"/>
      <c r="J16" s="2"/>
      <c r="K16" s="2"/>
      <c r="L16" s="2"/>
      <c r="M16" s="2">
        <v>43.665999999999997</v>
      </c>
      <c r="N16" s="2"/>
      <c r="O16" s="2"/>
      <c r="P16" s="2">
        <f t="shared" si="0"/>
        <v>43.665999999999997</v>
      </c>
      <c r="R16" s="29"/>
      <c r="S16" s="29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</row>
    <row r="17" spans="2:32">
      <c r="B17" s="7"/>
      <c r="C17" s="1" t="s">
        <v>10</v>
      </c>
      <c r="D17" s="2">
        <v>663.21100000000001</v>
      </c>
      <c r="E17" s="2">
        <v>723.34199999999998</v>
      </c>
      <c r="F17" s="2">
        <v>1034.231</v>
      </c>
      <c r="G17" s="2">
        <v>1231.941</v>
      </c>
      <c r="H17" s="2">
        <v>79.545000000000002</v>
      </c>
      <c r="I17" s="2"/>
      <c r="J17" s="2"/>
      <c r="K17" s="2"/>
      <c r="L17" s="2">
        <v>1047.3150000000001</v>
      </c>
      <c r="M17" s="2">
        <v>683.55100000000004</v>
      </c>
      <c r="N17" s="2">
        <v>1492.0409999999999</v>
      </c>
      <c r="O17" s="2">
        <v>719.09699999999998</v>
      </c>
      <c r="P17" s="2">
        <f t="shared" si="0"/>
        <v>7674.2739999999994</v>
      </c>
      <c r="R17" s="29"/>
      <c r="S17" s="29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</row>
    <row r="18" spans="2:32">
      <c r="B18" s="7"/>
      <c r="C18" s="1" t="s">
        <v>20</v>
      </c>
      <c r="D18" s="2"/>
      <c r="E18" s="2"/>
      <c r="F18" s="2"/>
      <c r="G18" s="2"/>
      <c r="H18" s="2"/>
      <c r="I18" s="2"/>
      <c r="J18" s="2"/>
      <c r="K18" s="2"/>
      <c r="L18" s="2">
        <v>44.581000000000003</v>
      </c>
      <c r="M18" s="2"/>
      <c r="N18" s="2">
        <v>31.648</v>
      </c>
      <c r="O18" s="2"/>
      <c r="P18" s="2">
        <f t="shared" si="0"/>
        <v>76.228999999999999</v>
      </c>
      <c r="R18" s="29"/>
      <c r="S18" s="29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</row>
    <row r="19" spans="2:32">
      <c r="B19" s="7"/>
      <c r="C19" s="1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>
        <v>45.594999999999999</v>
      </c>
      <c r="O19" s="2">
        <v>59.316000000000003</v>
      </c>
      <c r="P19" s="2">
        <f t="shared" si="0"/>
        <v>104.911</v>
      </c>
      <c r="R19" s="29"/>
      <c r="S19" s="29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</row>
    <row r="20" spans="2:32">
      <c r="B20" s="19" t="s">
        <v>31</v>
      </c>
      <c r="C20" s="20"/>
      <c r="D20" s="8">
        <v>21991.645</v>
      </c>
      <c r="E20" s="8">
        <v>13884.877</v>
      </c>
      <c r="F20" s="8">
        <v>14339.231</v>
      </c>
      <c r="G20" s="8">
        <v>9192.8960000000006</v>
      </c>
      <c r="H20" s="8">
        <v>4210.3999999999996</v>
      </c>
      <c r="I20" s="8">
        <v>735.55700000000002</v>
      </c>
      <c r="J20" s="8">
        <v>162.27000000000001</v>
      </c>
      <c r="K20" s="8">
        <v>1387.874</v>
      </c>
      <c r="L20" s="8">
        <v>13483.397000000001</v>
      </c>
      <c r="M20" s="8">
        <v>43319.413999999997</v>
      </c>
      <c r="N20" s="8">
        <v>64144.159</v>
      </c>
      <c r="O20" s="8">
        <v>48354.646999999997</v>
      </c>
      <c r="P20" s="8">
        <f t="shared" si="0"/>
        <v>235206.36699999997</v>
      </c>
      <c r="R20" s="29"/>
      <c r="S20" s="29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</row>
    <row r="21" spans="2:32">
      <c r="B21" s="7" t="s">
        <v>11</v>
      </c>
      <c r="C21" s="1" t="s">
        <v>11</v>
      </c>
      <c r="D21" s="2">
        <v>329.99400000000003</v>
      </c>
      <c r="E21" s="2">
        <v>744.75</v>
      </c>
      <c r="F21" s="2">
        <v>198.6</v>
      </c>
      <c r="G21" s="2">
        <v>923.94399999999996</v>
      </c>
      <c r="H21" s="2">
        <v>283.149</v>
      </c>
      <c r="I21" s="2">
        <v>358.96300000000002</v>
      </c>
      <c r="J21" s="2"/>
      <c r="K21" s="2">
        <v>350</v>
      </c>
      <c r="L21" s="2"/>
      <c r="M21" s="2">
        <v>1702.8610000000001</v>
      </c>
      <c r="N21" s="2">
        <v>3068.2080000000001</v>
      </c>
      <c r="O21" s="2">
        <v>341.81099999999998</v>
      </c>
      <c r="P21" s="2">
        <f t="shared" si="0"/>
        <v>8302.2800000000007</v>
      </c>
      <c r="R21" s="29"/>
      <c r="S21" s="29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</row>
    <row r="22" spans="2:32">
      <c r="B22" s="19" t="s">
        <v>35</v>
      </c>
      <c r="C22" s="20"/>
      <c r="D22" s="8">
        <v>329.99400000000003</v>
      </c>
      <c r="E22" s="8">
        <v>744.75</v>
      </c>
      <c r="F22" s="8">
        <v>198.6</v>
      </c>
      <c r="G22" s="8">
        <v>923.94399999999996</v>
      </c>
      <c r="H22" s="8">
        <v>283.149</v>
      </c>
      <c r="I22" s="8">
        <v>358.96300000000002</v>
      </c>
      <c r="J22" s="8">
        <v>0</v>
      </c>
      <c r="K22" s="8">
        <v>350</v>
      </c>
      <c r="L22" s="8">
        <v>0</v>
      </c>
      <c r="M22" s="8">
        <v>1702.8610000000001</v>
      </c>
      <c r="N22" s="8">
        <v>3068.2080000000001</v>
      </c>
      <c r="O22" s="8">
        <v>341.81099999999998</v>
      </c>
      <c r="P22" s="8">
        <f t="shared" si="0"/>
        <v>8302.2800000000007</v>
      </c>
      <c r="R22" s="29"/>
      <c r="S22" s="29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</row>
    <row r="23" spans="2:32">
      <c r="B23" s="7" t="s">
        <v>3</v>
      </c>
      <c r="C23" s="1" t="s">
        <v>3</v>
      </c>
      <c r="D23" s="2">
        <v>8298.9259999999995</v>
      </c>
      <c r="E23" s="2">
        <v>1386.6189999999999</v>
      </c>
      <c r="F23" s="2"/>
      <c r="G23" s="2">
        <v>3689.37</v>
      </c>
      <c r="H23" s="2">
        <v>12313.486000000001</v>
      </c>
      <c r="I23" s="2">
        <v>23988.741999999998</v>
      </c>
      <c r="J23" s="2">
        <v>13995.014999999999</v>
      </c>
      <c r="K23" s="2">
        <v>26484.385999999999</v>
      </c>
      <c r="L23" s="2">
        <v>27554.76</v>
      </c>
      <c r="M23" s="2">
        <v>19129.298999999999</v>
      </c>
      <c r="N23" s="2">
        <v>10959.411</v>
      </c>
      <c r="O23" s="2">
        <v>10912.849</v>
      </c>
      <c r="P23" s="2">
        <f t="shared" si="0"/>
        <v>158712.86299999998</v>
      </c>
      <c r="R23" s="29"/>
      <c r="S23" s="29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</row>
    <row r="24" spans="2:32">
      <c r="B24" s="7"/>
      <c r="C24" s="1" t="s">
        <v>7</v>
      </c>
      <c r="D24" s="2"/>
      <c r="E24" s="2"/>
      <c r="F24" s="2"/>
      <c r="G24" s="2"/>
      <c r="H24" s="2">
        <v>45.521999999999998</v>
      </c>
      <c r="I24" s="2"/>
      <c r="J24" s="2">
        <v>87.233999999999995</v>
      </c>
      <c r="K24" s="2">
        <v>87.128</v>
      </c>
      <c r="L24" s="2">
        <v>173.73</v>
      </c>
      <c r="M24" s="2">
        <v>86.887</v>
      </c>
      <c r="N24" s="2"/>
      <c r="O24" s="2"/>
      <c r="P24" s="2">
        <f t="shared" si="0"/>
        <v>480.50100000000003</v>
      </c>
      <c r="R24" s="29"/>
      <c r="S24" s="29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</row>
    <row r="25" spans="2:32">
      <c r="B25" s="19" t="s">
        <v>36</v>
      </c>
      <c r="C25" s="20"/>
      <c r="D25" s="8">
        <v>8298.9259999999995</v>
      </c>
      <c r="E25" s="8">
        <v>1386.6189999999999</v>
      </c>
      <c r="F25" s="8">
        <v>0</v>
      </c>
      <c r="G25" s="8">
        <v>3689.37</v>
      </c>
      <c r="H25" s="8">
        <v>12359.008</v>
      </c>
      <c r="I25" s="8">
        <v>23988.741999999998</v>
      </c>
      <c r="J25" s="8">
        <v>14082.249</v>
      </c>
      <c r="K25" s="8">
        <v>26571.513999999999</v>
      </c>
      <c r="L25" s="8">
        <v>27728.49</v>
      </c>
      <c r="M25" s="8">
        <v>19216.186000000002</v>
      </c>
      <c r="N25" s="8">
        <v>10959.411</v>
      </c>
      <c r="O25" s="8">
        <v>10912.849</v>
      </c>
      <c r="P25" s="8">
        <f t="shared" si="0"/>
        <v>159193.36399999997</v>
      </c>
      <c r="R25" s="29"/>
      <c r="S25" s="29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</row>
    <row r="26" spans="2:32">
      <c r="B26" s="7" t="s">
        <v>12</v>
      </c>
      <c r="C26" s="1" t="s">
        <v>12</v>
      </c>
      <c r="D26" s="2">
        <v>927.899</v>
      </c>
      <c r="E26" s="2"/>
      <c r="F26" s="2">
        <v>304.42899999999997</v>
      </c>
      <c r="G26" s="2">
        <v>290.988</v>
      </c>
      <c r="H26" s="2">
        <v>1144.377</v>
      </c>
      <c r="I26" s="2">
        <v>1443.2380000000001</v>
      </c>
      <c r="J26" s="2">
        <v>592.38400000000001</v>
      </c>
      <c r="K26" s="2">
        <v>1074.1669999999999</v>
      </c>
      <c r="L26" s="2">
        <v>1715.114</v>
      </c>
      <c r="M26" s="2">
        <v>2574.8429999999998</v>
      </c>
      <c r="N26" s="2">
        <v>991.06700000000001</v>
      </c>
      <c r="O26" s="2">
        <v>1612.6780000000001</v>
      </c>
      <c r="P26" s="2">
        <f t="shared" si="0"/>
        <v>12671.183999999997</v>
      </c>
      <c r="R26" s="29"/>
      <c r="S26" s="29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</row>
    <row r="27" spans="2:32">
      <c r="B27" s="7"/>
      <c r="C27" s="1" t="s">
        <v>13</v>
      </c>
      <c r="D27" s="2"/>
      <c r="E27" s="2"/>
      <c r="F27" s="2"/>
      <c r="G27" s="2"/>
      <c r="H27" s="2"/>
      <c r="I27" s="2"/>
      <c r="J27" s="2"/>
      <c r="K27" s="2">
        <v>61.646999999999998</v>
      </c>
      <c r="L27" s="2"/>
      <c r="M27" s="2"/>
      <c r="N27" s="2"/>
      <c r="O27" s="2"/>
      <c r="P27" s="2">
        <f t="shared" si="0"/>
        <v>61.646999999999998</v>
      </c>
      <c r="R27" s="29"/>
      <c r="S27" s="29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</row>
    <row r="28" spans="2:32">
      <c r="B28" s="7"/>
      <c r="C28" s="1" t="s">
        <v>20</v>
      </c>
      <c r="D28" s="2">
        <v>1076.3430000000001</v>
      </c>
      <c r="E28" s="2">
        <v>3402.0360000000001</v>
      </c>
      <c r="F28" s="2">
        <v>763.64700000000005</v>
      </c>
      <c r="G28" s="2">
        <v>29.805</v>
      </c>
      <c r="H28" s="2"/>
      <c r="I28" s="2"/>
      <c r="J28" s="2"/>
      <c r="K28" s="2"/>
      <c r="L28" s="2">
        <v>2176.194</v>
      </c>
      <c r="M28" s="2">
        <v>3071.306</v>
      </c>
      <c r="N28" s="2"/>
      <c r="O28" s="2"/>
      <c r="P28" s="2">
        <f t="shared" si="0"/>
        <v>10519.331</v>
      </c>
      <c r="R28" s="29"/>
      <c r="S28" s="29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</row>
    <row r="29" spans="2:32">
      <c r="B29" s="19" t="s">
        <v>37</v>
      </c>
      <c r="C29" s="20"/>
      <c r="D29" s="8">
        <v>2004.242</v>
      </c>
      <c r="E29" s="8">
        <v>3402.0360000000001</v>
      </c>
      <c r="F29" s="8">
        <v>1068.076</v>
      </c>
      <c r="G29" s="8">
        <v>320.79300000000001</v>
      </c>
      <c r="H29" s="8">
        <v>1144.377</v>
      </c>
      <c r="I29" s="8">
        <v>1443.2380000000001</v>
      </c>
      <c r="J29" s="8">
        <v>592.38400000000001</v>
      </c>
      <c r="K29" s="8">
        <v>1135.8140000000001</v>
      </c>
      <c r="L29" s="8">
        <v>3891.308</v>
      </c>
      <c r="M29" s="8">
        <v>5646.1490000000003</v>
      </c>
      <c r="N29" s="8">
        <v>991.06700000000001</v>
      </c>
      <c r="O29" s="8">
        <v>1612.6780000000001</v>
      </c>
      <c r="P29" s="8">
        <f t="shared" si="0"/>
        <v>23252.162</v>
      </c>
      <c r="R29" s="29"/>
      <c r="S29" s="29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</row>
    <row r="30" spans="2:32">
      <c r="B30" s="7" t="s">
        <v>15</v>
      </c>
      <c r="C30" s="1" t="s">
        <v>27</v>
      </c>
      <c r="D30" s="2"/>
      <c r="E30" s="2"/>
      <c r="F30" s="2">
        <v>61.74</v>
      </c>
      <c r="G30" s="2">
        <v>221.541</v>
      </c>
      <c r="H30" s="2">
        <v>105.50700000000001</v>
      </c>
      <c r="I30" s="2">
        <v>59.838000000000001</v>
      </c>
      <c r="J30" s="2"/>
      <c r="K30" s="2"/>
      <c r="L30" s="2"/>
      <c r="M30" s="2"/>
      <c r="N30" s="2"/>
      <c r="O30" s="2"/>
      <c r="P30" s="2">
        <f t="shared" si="0"/>
        <v>448.62600000000003</v>
      </c>
      <c r="R30" s="29"/>
      <c r="S30" s="29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</row>
    <row r="31" spans="2:32">
      <c r="B31" s="7"/>
      <c r="C31" s="1" t="s">
        <v>2</v>
      </c>
      <c r="D31" s="2"/>
      <c r="E31" s="2"/>
      <c r="F31" s="2"/>
      <c r="G31" s="2"/>
      <c r="H31" s="2">
        <v>130.422</v>
      </c>
      <c r="I31" s="2">
        <v>839.68399999999997</v>
      </c>
      <c r="J31" s="2">
        <v>2019.1610000000001</v>
      </c>
      <c r="K31" s="2">
        <v>1451.1780000000001</v>
      </c>
      <c r="L31" s="2">
        <v>44.654000000000003</v>
      </c>
      <c r="M31" s="2"/>
      <c r="N31" s="2"/>
      <c r="O31" s="2"/>
      <c r="P31" s="2">
        <f t="shared" si="0"/>
        <v>4485.0990000000002</v>
      </c>
      <c r="R31" s="29"/>
      <c r="S31" s="29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</row>
    <row r="32" spans="2:32">
      <c r="B32" s="7"/>
      <c r="C32" s="1" t="s">
        <v>3</v>
      </c>
      <c r="D32" s="2">
        <v>2983.4079999999999</v>
      </c>
      <c r="E32" s="2">
        <v>6686.1189999999997</v>
      </c>
      <c r="F32" s="2">
        <v>2929.2339999999999</v>
      </c>
      <c r="G32" s="2">
        <v>5981.6130000000003</v>
      </c>
      <c r="H32" s="2">
        <v>8939.7170000000006</v>
      </c>
      <c r="I32" s="2">
        <v>17418.996999999999</v>
      </c>
      <c r="J32" s="2">
        <v>13903.413</v>
      </c>
      <c r="K32" s="2">
        <v>10273.054</v>
      </c>
      <c r="L32" s="2">
        <v>7161.87</v>
      </c>
      <c r="M32" s="2">
        <v>3142.8510000000001</v>
      </c>
      <c r="N32" s="2">
        <v>1438.652</v>
      </c>
      <c r="O32" s="2">
        <v>340.291</v>
      </c>
      <c r="P32" s="2">
        <f t="shared" si="0"/>
        <v>81199.218999999997</v>
      </c>
      <c r="R32" s="29"/>
      <c r="S32" s="29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</row>
    <row r="33" spans="2:32">
      <c r="B33" s="7"/>
      <c r="C33" s="1" t="s">
        <v>4</v>
      </c>
      <c r="D33" s="2"/>
      <c r="E33" s="2"/>
      <c r="F33" s="2"/>
      <c r="G33" s="2">
        <v>554.41099999999994</v>
      </c>
      <c r="H33" s="2">
        <v>1576.0350000000001</v>
      </c>
      <c r="I33" s="2">
        <v>7590.942</v>
      </c>
      <c r="J33" s="2">
        <v>3965.5740000000001</v>
      </c>
      <c r="K33" s="2">
        <v>2347.36</v>
      </c>
      <c r="L33" s="2">
        <v>645.13900000000001</v>
      </c>
      <c r="M33" s="2">
        <v>89.209000000000003</v>
      </c>
      <c r="N33" s="2"/>
      <c r="O33" s="2"/>
      <c r="P33" s="2">
        <f t="shared" si="0"/>
        <v>16768.669999999998</v>
      </c>
      <c r="R33" s="29"/>
      <c r="S33" s="29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</row>
    <row r="34" spans="2:32">
      <c r="B34" s="7"/>
      <c r="C34" s="1" t="s">
        <v>17</v>
      </c>
      <c r="D34" s="2">
        <v>1557.2650000000001</v>
      </c>
      <c r="E34" s="2">
        <v>2306.1210000000001</v>
      </c>
      <c r="F34" s="2">
        <v>1382.845</v>
      </c>
      <c r="G34" s="2">
        <v>3018.57</v>
      </c>
      <c r="H34" s="2">
        <v>3499.4850000000001</v>
      </c>
      <c r="I34" s="2">
        <v>5983.0360000000001</v>
      </c>
      <c r="J34" s="2">
        <v>6311.3130000000001</v>
      </c>
      <c r="K34" s="2">
        <v>10151.221</v>
      </c>
      <c r="L34" s="2">
        <v>14387.334000000001</v>
      </c>
      <c r="M34" s="2">
        <v>20115.295999999998</v>
      </c>
      <c r="N34" s="2">
        <v>10966.596</v>
      </c>
      <c r="O34" s="2">
        <v>10229.072</v>
      </c>
      <c r="P34" s="2">
        <f t="shared" si="0"/>
        <v>89908.15400000001</v>
      </c>
      <c r="R34" s="3"/>
      <c r="S34" s="29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</row>
    <row r="35" spans="2:32">
      <c r="B35" s="7"/>
      <c r="C35" s="1" t="s">
        <v>12</v>
      </c>
      <c r="D35" s="2">
        <v>118.878</v>
      </c>
      <c r="E35" s="2">
        <v>654.61</v>
      </c>
      <c r="F35" s="2">
        <v>283.70600000000002</v>
      </c>
      <c r="G35" s="2"/>
      <c r="H35" s="2">
        <v>245.745</v>
      </c>
      <c r="I35" s="2">
        <v>427.25099999999998</v>
      </c>
      <c r="J35" s="2">
        <v>874.11400000000003</v>
      </c>
      <c r="K35" s="2">
        <v>252.70500000000001</v>
      </c>
      <c r="L35" s="2">
        <v>444.56400000000002</v>
      </c>
      <c r="M35" s="2">
        <v>277.74200000000002</v>
      </c>
      <c r="N35" s="2"/>
      <c r="O35" s="2"/>
      <c r="P35" s="2">
        <f t="shared" si="0"/>
        <v>3579.3150000000001</v>
      </c>
      <c r="R35" s="3"/>
      <c r="S35" s="29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</row>
    <row r="36" spans="2:32">
      <c r="B36" s="7"/>
      <c r="C36" s="1" t="s">
        <v>15</v>
      </c>
      <c r="D36" s="2">
        <v>162429.568</v>
      </c>
      <c r="E36" s="2">
        <v>156823.47899999999</v>
      </c>
      <c r="F36" s="2">
        <v>174868.91099999999</v>
      </c>
      <c r="G36" s="2">
        <v>102053.496</v>
      </c>
      <c r="H36" s="2">
        <v>114924.611</v>
      </c>
      <c r="I36" s="2">
        <v>158985.14199999999</v>
      </c>
      <c r="J36" s="2">
        <v>168909.995</v>
      </c>
      <c r="K36" s="2">
        <v>174732.56700000001</v>
      </c>
      <c r="L36" s="2">
        <v>190601.40299999999</v>
      </c>
      <c r="M36" s="2">
        <v>207075.758</v>
      </c>
      <c r="N36" s="2">
        <v>199375.147</v>
      </c>
      <c r="O36" s="2">
        <v>166717.149</v>
      </c>
      <c r="P36" s="2">
        <f t="shared" si="0"/>
        <v>1977497.226</v>
      </c>
      <c r="R36" s="3"/>
      <c r="S36" s="29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</row>
    <row r="37" spans="2:32">
      <c r="B37" s="7"/>
      <c r="C37" s="1" t="s">
        <v>5</v>
      </c>
      <c r="D37" s="2">
        <v>494.01400000000001</v>
      </c>
      <c r="E37" s="2">
        <v>263.13200000000001</v>
      </c>
      <c r="F37" s="2">
        <v>44.765999999999998</v>
      </c>
      <c r="G37" s="2">
        <v>376.89699999999999</v>
      </c>
      <c r="H37" s="2">
        <v>1035.9929999999999</v>
      </c>
      <c r="I37" s="2">
        <v>1003.95</v>
      </c>
      <c r="J37" s="2">
        <v>255.28399999999999</v>
      </c>
      <c r="K37" s="2">
        <v>45.594999999999999</v>
      </c>
      <c r="L37" s="2"/>
      <c r="M37" s="2">
        <v>386.41300000000001</v>
      </c>
      <c r="N37" s="2">
        <v>152.24600000000001</v>
      </c>
      <c r="O37" s="2">
        <v>79.584000000000003</v>
      </c>
      <c r="P37" s="2">
        <f t="shared" si="0"/>
        <v>4137.8739999999998</v>
      </c>
      <c r="R37" s="3"/>
      <c r="S37" s="29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</row>
    <row r="38" spans="2:32">
      <c r="B38" s="7"/>
      <c r="C38" s="1" t="s">
        <v>13</v>
      </c>
      <c r="D38" s="2">
        <v>23232.384999999998</v>
      </c>
      <c r="E38" s="2">
        <v>17969.424999999999</v>
      </c>
      <c r="F38" s="2">
        <v>4614.5510000000004</v>
      </c>
      <c r="G38" s="2">
        <v>3537.0120000000002</v>
      </c>
      <c r="H38" s="2">
        <v>9704.3029999999999</v>
      </c>
      <c r="I38" s="2">
        <v>13604.34</v>
      </c>
      <c r="J38" s="2">
        <v>7284.3360000000002</v>
      </c>
      <c r="K38" s="2">
        <v>4446.1980000000003</v>
      </c>
      <c r="L38" s="2">
        <v>6549.5860000000002</v>
      </c>
      <c r="M38" s="2">
        <v>12678.278</v>
      </c>
      <c r="N38" s="2">
        <v>2399.337</v>
      </c>
      <c r="O38" s="2">
        <v>3936.172</v>
      </c>
      <c r="P38" s="2">
        <f t="shared" si="0"/>
        <v>109955.92300000001</v>
      </c>
      <c r="R38" s="3"/>
      <c r="S38" s="29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</row>
    <row r="39" spans="2:32">
      <c r="B39" s="7"/>
      <c r="C39" s="1" t="s">
        <v>23</v>
      </c>
      <c r="D39" s="2">
        <v>118.096</v>
      </c>
      <c r="E39" s="2">
        <v>117.996</v>
      </c>
      <c r="F39" s="2">
        <v>118.878</v>
      </c>
      <c r="G39" s="2">
        <v>220.86699999999999</v>
      </c>
      <c r="H39" s="2"/>
      <c r="I39" s="2">
        <v>119.19</v>
      </c>
      <c r="J39" s="2">
        <v>57.518999999999998</v>
      </c>
      <c r="K39" s="2">
        <v>119.688</v>
      </c>
      <c r="L39" s="2"/>
      <c r="M39" s="2"/>
      <c r="N39" s="2"/>
      <c r="O39" s="2">
        <v>59.597999999999999</v>
      </c>
      <c r="P39" s="2">
        <f t="shared" si="0"/>
        <v>931.83199999999999</v>
      </c>
      <c r="R39" s="3"/>
      <c r="S39" s="29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</row>
    <row r="40" spans="2:32">
      <c r="B40" s="7"/>
      <c r="C40" s="1" t="s">
        <v>18</v>
      </c>
      <c r="D40" s="2">
        <v>0</v>
      </c>
      <c r="E40" s="2">
        <v>0</v>
      </c>
      <c r="F40" s="2">
        <v>895.87400000000002</v>
      </c>
      <c r="G40" s="2">
        <v>1171.221</v>
      </c>
      <c r="H40" s="2"/>
      <c r="I40" s="2"/>
      <c r="J40" s="2">
        <v>1.032</v>
      </c>
      <c r="K40" s="2"/>
      <c r="L40" s="2"/>
      <c r="M40" s="2"/>
      <c r="N40" s="2"/>
      <c r="O40" s="2"/>
      <c r="P40" s="2">
        <f t="shared" si="0"/>
        <v>2068.1270000000004</v>
      </c>
      <c r="R40" s="3"/>
      <c r="S40" s="29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</row>
    <row r="41" spans="2:32">
      <c r="B41" s="7"/>
      <c r="C41" s="1" t="s">
        <v>19</v>
      </c>
      <c r="D41" s="2">
        <v>639.178</v>
      </c>
      <c r="E41" s="2">
        <v>464.339</v>
      </c>
      <c r="F41" s="2">
        <v>740.20600000000002</v>
      </c>
      <c r="G41" s="2">
        <v>190.48400000000001</v>
      </c>
      <c r="H41" s="2">
        <v>409.04700000000003</v>
      </c>
      <c r="I41" s="2">
        <v>2476.1779999999999</v>
      </c>
      <c r="J41" s="2">
        <v>499.875</v>
      </c>
      <c r="K41" s="2">
        <v>399.73700000000002</v>
      </c>
      <c r="L41" s="2">
        <v>120.833</v>
      </c>
      <c r="M41" s="2">
        <v>1820.0550000000001</v>
      </c>
      <c r="N41" s="2">
        <v>1050.548</v>
      </c>
      <c r="O41" s="2">
        <v>679.35</v>
      </c>
      <c r="P41" s="2">
        <f t="shared" si="0"/>
        <v>9489.83</v>
      </c>
      <c r="R41" s="3"/>
      <c r="S41" s="29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</row>
    <row r="42" spans="2:32">
      <c r="B42" s="7"/>
      <c r="C42" s="1" t="s">
        <v>6</v>
      </c>
      <c r="D42" s="2"/>
      <c r="E42" s="2"/>
      <c r="F42" s="2"/>
      <c r="G42" s="2"/>
      <c r="H42" s="2">
        <v>266.41199999999998</v>
      </c>
      <c r="I42" s="2">
        <v>3904.8339999999998</v>
      </c>
      <c r="J42" s="2">
        <v>3302.4430000000002</v>
      </c>
      <c r="K42" s="2">
        <v>477.07299999999998</v>
      </c>
      <c r="L42" s="2"/>
      <c r="M42" s="2"/>
      <c r="N42" s="2"/>
      <c r="O42" s="2"/>
      <c r="P42" s="2">
        <f t="shared" si="0"/>
        <v>7950.7620000000006</v>
      </c>
      <c r="R42" s="3"/>
      <c r="S42" s="29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</row>
    <row r="43" spans="2:32">
      <c r="B43" s="7"/>
      <c r="C43" s="1" t="s">
        <v>7</v>
      </c>
      <c r="D43" s="2"/>
      <c r="E43" s="2"/>
      <c r="F43" s="2"/>
      <c r="G43" s="2">
        <v>734.64800000000002</v>
      </c>
      <c r="H43" s="2">
        <v>4548.6139999999996</v>
      </c>
      <c r="I43" s="2">
        <v>6837.15</v>
      </c>
      <c r="J43" s="2">
        <v>7038.18</v>
      </c>
      <c r="K43" s="2">
        <v>5518.9030000000002</v>
      </c>
      <c r="L43" s="2">
        <v>1371.4090000000001</v>
      </c>
      <c r="M43" s="2">
        <v>223.27500000000001</v>
      </c>
      <c r="N43" s="2"/>
      <c r="O43" s="2"/>
      <c r="P43" s="2">
        <f t="shared" si="0"/>
        <v>26272.179000000004</v>
      </c>
      <c r="R43" s="3"/>
      <c r="S43" s="29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</row>
    <row r="44" spans="2:32">
      <c r="B44" s="7"/>
      <c r="C44" s="1" t="s">
        <v>8</v>
      </c>
      <c r="D44" s="2"/>
      <c r="E44" s="2">
        <v>222.30500000000001</v>
      </c>
      <c r="F44" s="2">
        <v>252.09299999999999</v>
      </c>
      <c r="G44" s="2">
        <v>198.47399999999999</v>
      </c>
      <c r="H44" s="2">
        <v>641.74699999999996</v>
      </c>
      <c r="I44" s="2">
        <v>3438.31</v>
      </c>
      <c r="J44" s="2">
        <v>781.54100000000005</v>
      </c>
      <c r="K44" s="2">
        <v>277.22399999999999</v>
      </c>
      <c r="L44" s="2"/>
      <c r="M44" s="2"/>
      <c r="N44" s="2"/>
      <c r="O44" s="2"/>
      <c r="P44" s="2">
        <f t="shared" si="0"/>
        <v>5811.6940000000004</v>
      </c>
      <c r="R44" s="3"/>
      <c r="S44" s="29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</row>
    <row r="45" spans="2:32">
      <c r="B45" s="7"/>
      <c r="C45" s="1" t="s">
        <v>22</v>
      </c>
      <c r="D45" s="2">
        <v>99.21</v>
      </c>
      <c r="E45" s="2">
        <v>34.773000000000003</v>
      </c>
      <c r="F45" s="2"/>
      <c r="G45" s="2"/>
      <c r="H45" s="2"/>
      <c r="I45" s="2"/>
      <c r="J45" s="2">
        <v>739.01900000000001</v>
      </c>
      <c r="K45" s="2"/>
      <c r="L45" s="2"/>
      <c r="M45" s="2"/>
      <c r="N45" s="2"/>
      <c r="O45" s="2"/>
      <c r="P45" s="2">
        <f t="shared" si="0"/>
        <v>873.00199999999995</v>
      </c>
      <c r="R45" s="3"/>
      <c r="S45" s="29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</row>
    <row r="46" spans="2:32">
      <c r="B46" s="7"/>
      <c r="C46" s="1" t="s">
        <v>14</v>
      </c>
      <c r="D46" s="2">
        <v>5738.143</v>
      </c>
      <c r="E46" s="2">
        <v>6865.6329999999998</v>
      </c>
      <c r="F46" s="2">
        <v>2227.8110000000001</v>
      </c>
      <c r="G46" s="2">
        <v>6001.6710000000003</v>
      </c>
      <c r="H46" s="2">
        <v>5125.1270000000004</v>
      </c>
      <c r="I46" s="2">
        <v>4327.9489999999996</v>
      </c>
      <c r="J46" s="2">
        <v>2539.4450000000002</v>
      </c>
      <c r="K46" s="2">
        <v>704.73500000000001</v>
      </c>
      <c r="L46" s="2">
        <v>462.98500000000001</v>
      </c>
      <c r="M46" s="2">
        <v>40.716999999999999</v>
      </c>
      <c r="N46" s="2">
        <v>4099.7209999999995</v>
      </c>
      <c r="O46" s="2">
        <v>4921.6589999999997</v>
      </c>
      <c r="P46" s="2">
        <f t="shared" si="0"/>
        <v>43055.595999999998</v>
      </c>
      <c r="R46" s="3"/>
      <c r="S46" s="29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</row>
    <row r="47" spans="2:32">
      <c r="B47" s="7"/>
      <c r="C47" s="1" t="s">
        <v>9</v>
      </c>
      <c r="D47" s="2"/>
      <c r="E47" s="2"/>
      <c r="F47" s="2">
        <v>491.68299999999999</v>
      </c>
      <c r="G47" s="2"/>
      <c r="H47" s="2">
        <v>164.64099999999999</v>
      </c>
      <c r="I47" s="2">
        <v>3682.5830000000001</v>
      </c>
      <c r="J47" s="2">
        <v>2053.491</v>
      </c>
      <c r="K47" s="2">
        <v>664.71</v>
      </c>
      <c r="L47" s="2">
        <v>51.652000000000001</v>
      </c>
      <c r="M47" s="2">
        <v>1.911</v>
      </c>
      <c r="N47" s="2"/>
      <c r="O47" s="2"/>
      <c r="P47" s="2">
        <f t="shared" si="0"/>
        <v>7110.6710000000003</v>
      </c>
      <c r="R47" s="3"/>
      <c r="S47" s="29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</row>
    <row r="48" spans="2:32">
      <c r="B48" s="7"/>
      <c r="C48" s="1" t="s">
        <v>24</v>
      </c>
      <c r="D48" s="2"/>
      <c r="E48" s="2"/>
      <c r="F48" s="2">
        <v>64.864000000000004</v>
      </c>
      <c r="G48" s="2">
        <v>482.40199999999999</v>
      </c>
      <c r="H48" s="2"/>
      <c r="I48" s="2"/>
      <c r="J48" s="2"/>
      <c r="K48" s="2"/>
      <c r="L48" s="2"/>
      <c r="M48" s="2"/>
      <c r="N48" s="2"/>
      <c r="O48" s="2"/>
      <c r="P48" s="2">
        <f t="shared" si="0"/>
        <v>547.26599999999996</v>
      </c>
      <c r="R48" s="27"/>
      <c r="S48" s="29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</row>
    <row r="49" spans="2:32">
      <c r="B49" s="7"/>
      <c r="C49" s="1" t="s">
        <v>10</v>
      </c>
      <c r="D49" s="2"/>
      <c r="E49" s="2"/>
      <c r="F49" s="2"/>
      <c r="G49" s="2"/>
      <c r="H49" s="2">
        <v>609.18200000000002</v>
      </c>
      <c r="I49" s="2">
        <v>1701.2639999999999</v>
      </c>
      <c r="J49" s="2">
        <v>1461.213</v>
      </c>
      <c r="K49" s="2">
        <v>689.976</v>
      </c>
      <c r="L49" s="2"/>
      <c r="M49" s="2"/>
      <c r="N49" s="2"/>
      <c r="O49" s="2"/>
      <c r="P49" s="2">
        <f t="shared" si="0"/>
        <v>4461.6349999999993</v>
      </c>
      <c r="R49" s="27"/>
      <c r="S49" s="29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</row>
    <row r="50" spans="2:32">
      <c r="B50" s="7"/>
      <c r="C50" s="1" t="s">
        <v>20</v>
      </c>
      <c r="D50" s="2">
        <v>67062.084000000003</v>
      </c>
      <c r="E50" s="2">
        <v>49519.889000000003</v>
      </c>
      <c r="F50" s="2">
        <v>36169.027999999998</v>
      </c>
      <c r="G50" s="2">
        <v>37569.425000000003</v>
      </c>
      <c r="H50" s="2">
        <v>40398.008999999998</v>
      </c>
      <c r="I50" s="2">
        <v>80291.303</v>
      </c>
      <c r="J50" s="2">
        <v>50242.771000000001</v>
      </c>
      <c r="K50" s="2">
        <v>70389.025999999998</v>
      </c>
      <c r="L50" s="2">
        <v>50928.233</v>
      </c>
      <c r="M50" s="2">
        <v>57863.633000000002</v>
      </c>
      <c r="N50" s="2">
        <v>41320.946000000004</v>
      </c>
      <c r="O50" s="2">
        <v>58781.749000000003</v>
      </c>
      <c r="P50" s="2">
        <f t="shared" si="0"/>
        <v>640536.0959999999</v>
      </c>
      <c r="R50" s="29"/>
      <c r="S50" s="29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</row>
    <row r="51" spans="2:32">
      <c r="B51" s="7"/>
      <c r="C51" s="1" t="s">
        <v>21</v>
      </c>
      <c r="D51" s="2">
        <v>356.63200000000001</v>
      </c>
      <c r="E51" s="2">
        <v>859.827</v>
      </c>
      <c r="F51" s="2">
        <v>207.74600000000001</v>
      </c>
      <c r="G51" s="2">
        <v>343.03399999999999</v>
      </c>
      <c r="H51" s="2">
        <v>311.37099999999998</v>
      </c>
      <c r="I51" s="2">
        <v>2421.4949999999999</v>
      </c>
      <c r="J51" s="2">
        <v>596.66899999999998</v>
      </c>
      <c r="K51" s="2">
        <v>883.197</v>
      </c>
      <c r="L51" s="2">
        <v>1047.3330000000001</v>
      </c>
      <c r="M51" s="2">
        <v>1191.0450000000001</v>
      </c>
      <c r="N51" s="2">
        <v>744.60900000000004</v>
      </c>
      <c r="O51" s="2">
        <v>682.38300000000004</v>
      </c>
      <c r="P51" s="2">
        <f t="shared" si="0"/>
        <v>9645.3410000000003</v>
      </c>
      <c r="R51" s="29"/>
      <c r="S51" s="29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</row>
    <row r="52" spans="2:32">
      <c r="B52" s="19" t="s">
        <v>38</v>
      </c>
      <c r="C52" s="20"/>
      <c r="D52" s="8">
        <v>264828.86099999998</v>
      </c>
      <c r="E52" s="8">
        <v>242787.64799999999</v>
      </c>
      <c r="F52" s="8">
        <v>225353.93599999999</v>
      </c>
      <c r="G52" s="8">
        <v>162655.766</v>
      </c>
      <c r="H52" s="8">
        <v>192635.96799999999</v>
      </c>
      <c r="I52" s="8">
        <v>315113.43599999999</v>
      </c>
      <c r="J52" s="8">
        <v>272836.38799999998</v>
      </c>
      <c r="K52" s="8">
        <v>283824.147</v>
      </c>
      <c r="L52" s="8">
        <v>273816.995</v>
      </c>
      <c r="M52" s="8">
        <v>304906.18300000002</v>
      </c>
      <c r="N52" s="8">
        <v>261547.802</v>
      </c>
      <c r="O52" s="8">
        <v>246427.00700000001</v>
      </c>
      <c r="P52" s="8">
        <f t="shared" si="0"/>
        <v>3046734.1370000006</v>
      </c>
      <c r="R52" s="29"/>
      <c r="S52" s="29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</row>
    <row r="53" spans="2:32">
      <c r="B53" s="7" t="s">
        <v>5</v>
      </c>
      <c r="C53" s="1" t="s">
        <v>4</v>
      </c>
      <c r="D53" s="2"/>
      <c r="E53" s="2"/>
      <c r="F53" s="2"/>
      <c r="G53" s="2"/>
      <c r="H53" s="2"/>
      <c r="I53" s="2">
        <v>96.078000000000003</v>
      </c>
      <c r="J53" s="2">
        <v>1275.384</v>
      </c>
      <c r="K53" s="2"/>
      <c r="L53" s="2"/>
      <c r="M53" s="2"/>
      <c r="N53" s="2"/>
      <c r="O53" s="2"/>
      <c r="P53" s="2">
        <f t="shared" si="0"/>
        <v>1371.462</v>
      </c>
      <c r="R53" s="29"/>
      <c r="S53" s="29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</row>
    <row r="54" spans="2:32">
      <c r="B54" s="7"/>
      <c r="C54" s="1" t="s">
        <v>5</v>
      </c>
      <c r="D54" s="2"/>
      <c r="E54" s="2">
        <v>302.31700000000001</v>
      </c>
      <c r="F54" s="2"/>
      <c r="G54" s="2">
        <v>45.701000000000001</v>
      </c>
      <c r="H54" s="2">
        <v>698.20699999999999</v>
      </c>
      <c r="I54" s="2">
        <v>1424.7619999999999</v>
      </c>
      <c r="J54" s="2">
        <v>2202</v>
      </c>
      <c r="K54" s="2">
        <v>2720.386</v>
      </c>
      <c r="L54" s="2">
        <v>3058.4169999999999</v>
      </c>
      <c r="M54" s="2">
        <v>1878.4949999999999</v>
      </c>
      <c r="N54" s="2">
        <v>1655.982</v>
      </c>
      <c r="O54" s="2">
        <v>617.34900000000005</v>
      </c>
      <c r="P54" s="2">
        <f t="shared" si="0"/>
        <v>14603.616</v>
      </c>
      <c r="R54" s="29"/>
      <c r="S54" s="29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</row>
    <row r="55" spans="2:32">
      <c r="B55" s="7"/>
      <c r="C55" s="1" t="s">
        <v>19</v>
      </c>
      <c r="D55" s="2"/>
      <c r="E55" s="2"/>
      <c r="F55" s="2"/>
      <c r="G55" s="2"/>
      <c r="H55" s="2"/>
      <c r="I55" s="2"/>
      <c r="J55" s="2"/>
      <c r="K55" s="2">
        <v>239.131</v>
      </c>
      <c r="L55" s="2">
        <v>102.91800000000001</v>
      </c>
      <c r="M55" s="2">
        <v>43.564</v>
      </c>
      <c r="N55" s="2">
        <v>44.487000000000002</v>
      </c>
      <c r="O55" s="2"/>
      <c r="P55" s="2">
        <f t="shared" si="0"/>
        <v>430.1</v>
      </c>
      <c r="R55" s="29"/>
      <c r="S55" s="29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</row>
    <row r="56" spans="2:32">
      <c r="B56" s="7"/>
      <c r="C56" s="1" t="s">
        <v>6</v>
      </c>
      <c r="D56" s="2"/>
      <c r="E56" s="2"/>
      <c r="F56" s="2"/>
      <c r="G56" s="2"/>
      <c r="H56" s="2"/>
      <c r="I56" s="2"/>
      <c r="J56" s="2">
        <v>869.49</v>
      </c>
      <c r="K56" s="2">
        <v>519.49099999999999</v>
      </c>
      <c r="L56" s="2"/>
      <c r="M56" s="2"/>
      <c r="N56" s="2"/>
      <c r="O56" s="2"/>
      <c r="P56" s="2">
        <f t="shared" si="0"/>
        <v>1388.981</v>
      </c>
      <c r="R56" s="29"/>
      <c r="S56" s="29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</row>
    <row r="57" spans="2:32">
      <c r="B57" s="7"/>
      <c r="C57" s="1" t="s">
        <v>7</v>
      </c>
      <c r="D57" s="2"/>
      <c r="E57" s="2"/>
      <c r="F57" s="2"/>
      <c r="G57" s="2"/>
      <c r="H57" s="2"/>
      <c r="I57" s="2"/>
      <c r="J57" s="2">
        <v>1032.527</v>
      </c>
      <c r="K57" s="2">
        <v>118.66200000000001</v>
      </c>
      <c r="L57" s="2"/>
      <c r="M57" s="2"/>
      <c r="N57" s="2"/>
      <c r="O57" s="2"/>
      <c r="P57" s="2">
        <f t="shared" si="0"/>
        <v>1151.1890000000001</v>
      </c>
      <c r="R57" s="29"/>
      <c r="S57" s="29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</row>
    <row r="58" spans="2:32">
      <c r="B58" s="7"/>
      <c r="C58" s="1" t="s">
        <v>8</v>
      </c>
      <c r="D58" s="2"/>
      <c r="E58" s="2"/>
      <c r="F58" s="2"/>
      <c r="G58" s="2"/>
      <c r="H58" s="2"/>
      <c r="I58" s="2">
        <v>138.685</v>
      </c>
      <c r="J58" s="2">
        <v>671.30499999999995</v>
      </c>
      <c r="K58" s="2">
        <v>2218.6669999999999</v>
      </c>
      <c r="L58" s="2">
        <v>1093.6469999999999</v>
      </c>
      <c r="M58" s="2">
        <v>59.22</v>
      </c>
      <c r="N58" s="2">
        <v>44.576999999999998</v>
      </c>
      <c r="O58" s="2"/>
      <c r="P58" s="2">
        <f t="shared" si="0"/>
        <v>4226.1010000000006</v>
      </c>
      <c r="R58" s="29"/>
      <c r="S58" s="29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</row>
    <row r="59" spans="2:32">
      <c r="B59" s="7"/>
      <c r="C59" s="1" t="s">
        <v>9</v>
      </c>
      <c r="D59" s="2"/>
      <c r="E59" s="2"/>
      <c r="F59" s="2"/>
      <c r="G59" s="2"/>
      <c r="H59" s="2"/>
      <c r="I59" s="2"/>
      <c r="J59" s="2">
        <v>1070.2750000000001</v>
      </c>
      <c r="K59" s="2">
        <v>1535.2139999999999</v>
      </c>
      <c r="L59" s="2"/>
      <c r="M59" s="2"/>
      <c r="N59" s="2"/>
      <c r="O59" s="2"/>
      <c r="P59" s="2">
        <f t="shared" si="0"/>
        <v>2605.489</v>
      </c>
      <c r="R59" s="29"/>
      <c r="S59" s="29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</row>
    <row r="60" spans="2:32">
      <c r="B60" s="7"/>
      <c r="C60" s="1" t="s">
        <v>21</v>
      </c>
      <c r="D60" s="2"/>
      <c r="E60" s="2"/>
      <c r="F60" s="2"/>
      <c r="G60" s="2"/>
      <c r="H60" s="2"/>
      <c r="I60" s="2"/>
      <c r="J60" s="2"/>
      <c r="K60" s="2">
        <v>29.466000000000001</v>
      </c>
      <c r="L60" s="2"/>
      <c r="M60" s="2"/>
      <c r="N60" s="2"/>
      <c r="O60" s="2"/>
      <c r="P60" s="2">
        <f t="shared" si="0"/>
        <v>29.466000000000001</v>
      </c>
      <c r="R60" s="29"/>
      <c r="S60" s="29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</row>
    <row r="61" spans="2:32">
      <c r="B61" s="19" t="s">
        <v>39</v>
      </c>
      <c r="C61" s="20"/>
      <c r="D61" s="8">
        <v>0</v>
      </c>
      <c r="E61" s="8">
        <v>302.31700000000001</v>
      </c>
      <c r="F61" s="8">
        <v>0</v>
      </c>
      <c r="G61" s="8">
        <v>45.701000000000001</v>
      </c>
      <c r="H61" s="8">
        <v>698.20699999999999</v>
      </c>
      <c r="I61" s="8">
        <v>1659.5250000000001</v>
      </c>
      <c r="J61" s="8">
        <v>7120.9809999999998</v>
      </c>
      <c r="K61" s="8">
        <v>7381.0169999999998</v>
      </c>
      <c r="L61" s="8">
        <v>4254.982</v>
      </c>
      <c r="M61" s="8">
        <v>1981.279</v>
      </c>
      <c r="N61" s="8">
        <v>1745.046</v>
      </c>
      <c r="O61" s="8">
        <v>617.34900000000005</v>
      </c>
      <c r="P61" s="8">
        <f t="shared" si="0"/>
        <v>25806.403999999995</v>
      </c>
      <c r="R61" s="29"/>
      <c r="S61" s="29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</row>
    <row r="62" spans="2:32">
      <c r="B62" s="7" t="s">
        <v>13</v>
      </c>
      <c r="C62" s="1" t="s">
        <v>2</v>
      </c>
      <c r="D62" s="2"/>
      <c r="E62" s="2"/>
      <c r="F62" s="2"/>
      <c r="G62" s="2">
        <v>40.786999999999999</v>
      </c>
      <c r="H62" s="2"/>
      <c r="I62" s="2">
        <v>170.27600000000001</v>
      </c>
      <c r="J62" s="2">
        <v>608.98699999999997</v>
      </c>
      <c r="K62" s="2">
        <v>128.70599999999999</v>
      </c>
      <c r="L62" s="2"/>
      <c r="M62" s="2"/>
      <c r="N62" s="2"/>
      <c r="O62" s="2"/>
      <c r="P62" s="2">
        <f t="shared" si="0"/>
        <v>948.75599999999997</v>
      </c>
      <c r="R62" s="29"/>
      <c r="S62" s="29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</row>
    <row r="63" spans="2:32">
      <c r="B63" s="7"/>
      <c r="C63" s="1" t="s">
        <v>3</v>
      </c>
      <c r="D63" s="2">
        <v>54.264000000000003</v>
      </c>
      <c r="E63" s="2">
        <v>357.90699999999998</v>
      </c>
      <c r="F63" s="2">
        <v>954.096</v>
      </c>
      <c r="G63" s="2">
        <v>3797.7359999999999</v>
      </c>
      <c r="H63" s="2">
        <v>498.49200000000002</v>
      </c>
      <c r="I63" s="2">
        <v>453.03500000000003</v>
      </c>
      <c r="J63" s="2">
        <v>3679.3780000000002</v>
      </c>
      <c r="K63" s="2">
        <v>8364.2829999999994</v>
      </c>
      <c r="L63" s="2">
        <v>3589.7820000000002</v>
      </c>
      <c r="M63" s="2">
        <v>1806.384</v>
      </c>
      <c r="N63" s="2">
        <v>2022.02</v>
      </c>
      <c r="O63" s="2">
        <v>609.53399999999999</v>
      </c>
      <c r="P63" s="2">
        <f t="shared" si="0"/>
        <v>26186.910999999996</v>
      </c>
      <c r="R63" s="29"/>
      <c r="S63" s="29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</row>
    <row r="64" spans="2:32">
      <c r="B64" s="7"/>
      <c r="C64" s="1" t="s">
        <v>17</v>
      </c>
      <c r="D64" s="2">
        <v>88.462000000000003</v>
      </c>
      <c r="E64" s="2"/>
      <c r="F64" s="2">
        <v>574.83500000000004</v>
      </c>
      <c r="G64" s="2">
        <v>366.63600000000002</v>
      </c>
      <c r="H64" s="2">
        <v>83.168000000000006</v>
      </c>
      <c r="I64" s="2">
        <v>244.12100000000001</v>
      </c>
      <c r="J64" s="2">
        <v>2227.3939999999998</v>
      </c>
      <c r="K64" s="2">
        <v>3091.5729999999999</v>
      </c>
      <c r="L64" s="2">
        <v>1667.7860000000001</v>
      </c>
      <c r="M64" s="2">
        <v>57.426000000000002</v>
      </c>
      <c r="N64" s="2">
        <v>535.26400000000001</v>
      </c>
      <c r="O64" s="2"/>
      <c r="P64" s="2">
        <f t="shared" si="0"/>
        <v>8936.6649999999991</v>
      </c>
      <c r="R64" s="29"/>
      <c r="S64" s="29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</row>
    <row r="65" spans="2:32">
      <c r="B65" s="7"/>
      <c r="C65" s="1" t="s">
        <v>12</v>
      </c>
      <c r="D65" s="2">
        <v>750.97199999999998</v>
      </c>
      <c r="E65" s="2">
        <v>389.149</v>
      </c>
      <c r="F65" s="2">
        <v>423.77600000000001</v>
      </c>
      <c r="G65" s="2">
        <v>228.18199999999999</v>
      </c>
      <c r="H65" s="2">
        <v>61.454000000000001</v>
      </c>
      <c r="I65" s="2">
        <v>907.53800000000001</v>
      </c>
      <c r="J65" s="2">
        <v>889.13300000000004</v>
      </c>
      <c r="K65" s="2">
        <v>962.65499999999997</v>
      </c>
      <c r="L65" s="2">
        <v>1895.991</v>
      </c>
      <c r="M65" s="2">
        <v>2090.1860000000001</v>
      </c>
      <c r="N65" s="2">
        <v>2283.31</v>
      </c>
      <c r="O65" s="2">
        <v>2699.9549999999999</v>
      </c>
      <c r="P65" s="2">
        <f t="shared" si="0"/>
        <v>13582.300999999999</v>
      </c>
      <c r="R65" s="29"/>
      <c r="S65" s="29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</row>
    <row r="66" spans="2:32">
      <c r="B66" s="7"/>
      <c r="C66" s="1" t="s">
        <v>15</v>
      </c>
      <c r="D66" s="2"/>
      <c r="E66" s="2"/>
      <c r="F66" s="2"/>
      <c r="G66" s="2">
        <v>735.34</v>
      </c>
      <c r="H66" s="2">
        <v>213.733</v>
      </c>
      <c r="I66" s="2">
        <v>198.208</v>
      </c>
      <c r="J66" s="2">
        <v>133.09899999999999</v>
      </c>
      <c r="K66" s="2">
        <v>231.12799999999999</v>
      </c>
      <c r="L66" s="2"/>
      <c r="M66" s="2"/>
      <c r="N66" s="2"/>
      <c r="O66" s="2"/>
      <c r="P66" s="2">
        <f t="shared" si="0"/>
        <v>1511.508</v>
      </c>
      <c r="R66" s="29"/>
      <c r="S66" s="29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</row>
    <row r="67" spans="2:32">
      <c r="B67" s="7"/>
      <c r="C67" s="1" t="s">
        <v>13</v>
      </c>
      <c r="D67" s="2">
        <v>85653.661999999997</v>
      </c>
      <c r="E67" s="2">
        <v>41428.78</v>
      </c>
      <c r="F67" s="2">
        <v>46151.495999999999</v>
      </c>
      <c r="G67" s="2">
        <v>97142.815000000002</v>
      </c>
      <c r="H67" s="2">
        <v>94917.228000000003</v>
      </c>
      <c r="I67" s="2">
        <v>107606.37</v>
      </c>
      <c r="J67" s="2">
        <v>123519.33199999999</v>
      </c>
      <c r="K67" s="2">
        <v>160527.057</v>
      </c>
      <c r="L67" s="2">
        <v>138899.351</v>
      </c>
      <c r="M67" s="2">
        <v>151539.255</v>
      </c>
      <c r="N67" s="2">
        <v>147843.405</v>
      </c>
      <c r="O67" s="2">
        <v>153963.66399999999</v>
      </c>
      <c r="P67" s="2">
        <f t="shared" si="0"/>
        <v>1349192.415</v>
      </c>
      <c r="R67" s="29"/>
      <c r="S67" s="29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</row>
    <row r="68" spans="2:32">
      <c r="B68" s="7"/>
      <c r="C68" s="1" t="s">
        <v>23</v>
      </c>
      <c r="D68" s="2"/>
      <c r="E68" s="2"/>
      <c r="F68" s="2"/>
      <c r="G68" s="2"/>
      <c r="H68" s="2">
        <v>145.71199999999999</v>
      </c>
      <c r="I68" s="2">
        <v>103.626</v>
      </c>
      <c r="J68" s="2">
        <v>278.18700000000001</v>
      </c>
      <c r="K68" s="2"/>
      <c r="L68" s="2">
        <v>44.838000000000001</v>
      </c>
      <c r="M68" s="2"/>
      <c r="N68" s="2"/>
      <c r="O68" s="2"/>
      <c r="P68" s="2">
        <f t="shared" si="0"/>
        <v>572.36299999999994</v>
      </c>
      <c r="R68" s="29"/>
      <c r="S68" s="29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</row>
    <row r="69" spans="2:32">
      <c r="B69" s="7"/>
      <c r="C69" s="1" t="s">
        <v>18</v>
      </c>
      <c r="D69" s="2"/>
      <c r="E69" s="2"/>
      <c r="F69" s="2"/>
      <c r="G69" s="2">
        <v>121.244</v>
      </c>
      <c r="H69" s="2"/>
      <c r="I69" s="2"/>
      <c r="J69" s="2"/>
      <c r="K69" s="2"/>
      <c r="L69" s="2"/>
      <c r="M69" s="2"/>
      <c r="N69" s="2"/>
      <c r="O69" s="2"/>
      <c r="P69" s="2">
        <f t="shared" si="0"/>
        <v>121.244</v>
      </c>
      <c r="R69" s="29"/>
      <c r="S69" s="29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</row>
    <row r="70" spans="2:32">
      <c r="B70" s="7"/>
      <c r="C70" s="1" t="s">
        <v>7</v>
      </c>
      <c r="D70" s="2"/>
      <c r="E70" s="2"/>
      <c r="F70" s="2"/>
      <c r="G70" s="2"/>
      <c r="H70" s="2"/>
      <c r="I70" s="2"/>
      <c r="J70" s="2"/>
      <c r="K70" s="2">
        <v>240.33600000000001</v>
      </c>
      <c r="L70" s="2"/>
      <c r="M70" s="2"/>
      <c r="N70" s="2"/>
      <c r="O70" s="2"/>
      <c r="P70" s="2">
        <f t="shared" si="0"/>
        <v>240.33600000000001</v>
      </c>
      <c r="R70" s="29"/>
      <c r="S70" s="29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</row>
    <row r="71" spans="2:32">
      <c r="B71" s="7"/>
      <c r="C71" s="1" t="s">
        <v>22</v>
      </c>
      <c r="D71" s="2"/>
      <c r="E71" s="2"/>
      <c r="F71" s="2">
        <v>626.26199999999994</v>
      </c>
      <c r="G71" s="2">
        <v>1392.2639999999999</v>
      </c>
      <c r="H71" s="2">
        <v>228.03899999999999</v>
      </c>
      <c r="I71" s="2">
        <v>154.506</v>
      </c>
      <c r="J71" s="2">
        <v>177.136</v>
      </c>
      <c r="K71" s="2">
        <v>462.21499999999997</v>
      </c>
      <c r="L71" s="2">
        <v>282.98399999999998</v>
      </c>
      <c r="M71" s="2">
        <v>1525.4480000000001</v>
      </c>
      <c r="N71" s="2">
        <v>2944.8150000000001</v>
      </c>
      <c r="O71" s="2">
        <v>1186.048</v>
      </c>
      <c r="P71" s="2">
        <f t="shared" ref="P71:P135" si="1">SUM(D71:O71)</f>
        <v>8979.7170000000006</v>
      </c>
      <c r="R71" s="29"/>
      <c r="S71" s="29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</row>
    <row r="72" spans="2:32">
      <c r="B72" s="7"/>
      <c r="C72" s="1" t="s">
        <v>14</v>
      </c>
      <c r="D72" s="2">
        <v>6672.73</v>
      </c>
      <c r="E72" s="2">
        <v>4804.1660000000002</v>
      </c>
      <c r="F72" s="2">
        <v>1269.3879999999999</v>
      </c>
      <c r="G72" s="2">
        <v>4019.509</v>
      </c>
      <c r="H72" s="2">
        <v>4848.0050000000001</v>
      </c>
      <c r="I72" s="2">
        <v>8067.0190000000002</v>
      </c>
      <c r="J72" s="2">
        <v>655.51400000000001</v>
      </c>
      <c r="K72" s="2">
        <v>11041.718999999999</v>
      </c>
      <c r="L72" s="2">
        <v>10443.32</v>
      </c>
      <c r="M72" s="2">
        <v>5091.4089999999997</v>
      </c>
      <c r="N72" s="2">
        <v>13811.727999999999</v>
      </c>
      <c r="O72" s="2">
        <v>12840.133</v>
      </c>
      <c r="P72" s="2">
        <f t="shared" si="1"/>
        <v>83564.639999999999</v>
      </c>
      <c r="R72" s="29"/>
      <c r="S72" s="29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</row>
    <row r="73" spans="2:32">
      <c r="B73" s="7"/>
      <c r="C73" s="1" t="s">
        <v>20</v>
      </c>
      <c r="D73" s="2">
        <v>34752.707000000002</v>
      </c>
      <c r="E73" s="2">
        <v>25362.936000000002</v>
      </c>
      <c r="F73" s="2">
        <v>23687.273000000001</v>
      </c>
      <c r="G73" s="2">
        <v>19943.514999999999</v>
      </c>
      <c r="H73" s="2">
        <v>23318.879000000001</v>
      </c>
      <c r="I73" s="2">
        <v>31127.134999999998</v>
      </c>
      <c r="J73" s="2">
        <v>21719.052</v>
      </c>
      <c r="K73" s="2">
        <v>53981.084000000003</v>
      </c>
      <c r="L73" s="2">
        <v>33242.118000000002</v>
      </c>
      <c r="M73" s="2">
        <v>58002.091</v>
      </c>
      <c r="N73" s="2">
        <v>51218</v>
      </c>
      <c r="O73" s="2">
        <v>86152.898000000001</v>
      </c>
      <c r="P73" s="2">
        <f t="shared" si="1"/>
        <v>462507.68800000002</v>
      </c>
      <c r="R73" s="29"/>
      <c r="S73" s="29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</row>
    <row r="74" spans="2:32">
      <c r="B74" s="19" t="s">
        <v>40</v>
      </c>
      <c r="C74" s="20"/>
      <c r="D74" s="8">
        <v>127972.79700000001</v>
      </c>
      <c r="E74" s="8">
        <v>72342.937999999995</v>
      </c>
      <c r="F74" s="8">
        <v>73687.126000000004</v>
      </c>
      <c r="G74" s="8">
        <v>127788.02800000001</v>
      </c>
      <c r="H74" s="8">
        <v>124314.71</v>
      </c>
      <c r="I74" s="8">
        <v>149031.834</v>
      </c>
      <c r="J74" s="8">
        <v>153887.212</v>
      </c>
      <c r="K74" s="8">
        <v>239030.75599999999</v>
      </c>
      <c r="L74" s="8">
        <v>190066.17</v>
      </c>
      <c r="M74" s="8">
        <v>220112.19899999999</v>
      </c>
      <c r="N74" s="8">
        <v>220658.54199999999</v>
      </c>
      <c r="O74" s="8">
        <v>257496.91699999999</v>
      </c>
      <c r="P74" s="8">
        <f t="shared" si="1"/>
        <v>1956389.2289999998</v>
      </c>
      <c r="R74" s="29"/>
      <c r="S74" s="29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</row>
    <row r="75" spans="2:32">
      <c r="B75" s="7" t="s">
        <v>23</v>
      </c>
      <c r="C75" s="1" t="s">
        <v>3</v>
      </c>
      <c r="D75" s="2"/>
      <c r="E75" s="2"/>
      <c r="F75" s="2"/>
      <c r="G75" s="2"/>
      <c r="H75" s="2">
        <v>696.90800000000002</v>
      </c>
      <c r="I75" s="2">
        <v>1268.979</v>
      </c>
      <c r="J75" s="2"/>
      <c r="K75" s="2"/>
      <c r="L75" s="2"/>
      <c r="M75" s="2"/>
      <c r="N75" s="2"/>
      <c r="O75" s="2"/>
      <c r="P75" s="2">
        <f t="shared" si="1"/>
        <v>1965.8870000000002</v>
      </c>
      <c r="R75" s="29"/>
      <c r="S75" s="29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</row>
    <row r="76" spans="2:32">
      <c r="B76" s="7"/>
      <c r="C76" s="1" t="s">
        <v>23</v>
      </c>
      <c r="D76" s="2">
        <v>3696.8090000000002</v>
      </c>
      <c r="E76" s="2">
        <v>2829.6480000000001</v>
      </c>
      <c r="F76" s="2">
        <v>2570.8040000000001</v>
      </c>
      <c r="G76" s="2">
        <v>3001.47</v>
      </c>
      <c r="H76" s="2">
        <v>4237.7060000000001</v>
      </c>
      <c r="I76" s="2">
        <v>5964.8630000000003</v>
      </c>
      <c r="J76" s="2">
        <v>5379.92</v>
      </c>
      <c r="K76" s="2">
        <v>1890.0840000000001</v>
      </c>
      <c r="L76" s="2">
        <v>1826.0139999999999</v>
      </c>
      <c r="M76" s="2">
        <v>1060.6959999999999</v>
      </c>
      <c r="N76" s="2">
        <v>771.255</v>
      </c>
      <c r="O76" s="2">
        <v>464.57</v>
      </c>
      <c r="P76" s="2">
        <f t="shared" si="1"/>
        <v>33693.839</v>
      </c>
      <c r="R76" s="29"/>
      <c r="S76" s="29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</row>
    <row r="77" spans="2:32">
      <c r="B77" s="7"/>
      <c r="C77" s="1" t="s">
        <v>18</v>
      </c>
      <c r="D77" s="2"/>
      <c r="E77" s="2"/>
      <c r="F77" s="2">
        <v>1481.84</v>
      </c>
      <c r="G77" s="2">
        <v>1581.2190000000001</v>
      </c>
      <c r="H77" s="2">
        <v>426.78100000000001</v>
      </c>
      <c r="I77" s="2"/>
      <c r="J77" s="2"/>
      <c r="K77" s="2"/>
      <c r="L77" s="2"/>
      <c r="M77" s="2"/>
      <c r="N77" s="2"/>
      <c r="O77" s="2"/>
      <c r="P77" s="2">
        <f t="shared" si="1"/>
        <v>3489.84</v>
      </c>
      <c r="R77" s="29"/>
      <c r="S77" s="29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</row>
    <row r="78" spans="2:32">
      <c r="B78" s="7"/>
      <c r="C78" s="1" t="s">
        <v>22</v>
      </c>
      <c r="D78" s="2">
        <v>25984.311000000002</v>
      </c>
      <c r="E78" s="2">
        <v>40499.472999999998</v>
      </c>
      <c r="F78" s="2">
        <v>50231.243999999999</v>
      </c>
      <c r="G78" s="2">
        <v>54134.96</v>
      </c>
      <c r="H78" s="2">
        <v>32849.616000000002</v>
      </c>
      <c r="I78" s="2">
        <v>60076.784</v>
      </c>
      <c r="J78" s="2">
        <v>62046.991000000002</v>
      </c>
      <c r="K78" s="2">
        <v>65666.240999999995</v>
      </c>
      <c r="L78" s="2">
        <v>60096.792999999998</v>
      </c>
      <c r="M78" s="2">
        <v>69484.137000000002</v>
      </c>
      <c r="N78" s="2">
        <v>72435.119000000006</v>
      </c>
      <c r="O78" s="2">
        <v>70006.562999999995</v>
      </c>
      <c r="P78" s="2">
        <f t="shared" si="1"/>
        <v>663512.23199999996</v>
      </c>
      <c r="Q78" s="3"/>
      <c r="R78" s="29"/>
      <c r="S78" s="29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</row>
    <row r="79" spans="2:32">
      <c r="B79" s="7"/>
      <c r="C79" s="1" t="s">
        <v>14</v>
      </c>
      <c r="D79" s="2">
        <v>846.01499999999999</v>
      </c>
      <c r="E79" s="2"/>
      <c r="F79" s="2"/>
      <c r="G79" s="2"/>
      <c r="H79" s="2">
        <v>1000.574</v>
      </c>
      <c r="I79" s="2">
        <v>860</v>
      </c>
      <c r="J79" s="2">
        <v>2532.4520000000002</v>
      </c>
      <c r="K79" s="2">
        <v>150.86000000000001</v>
      </c>
      <c r="L79" s="2">
        <v>2051.4470000000001</v>
      </c>
      <c r="M79" s="2">
        <v>332.65199999999999</v>
      </c>
      <c r="N79" s="2">
        <v>3395.9859999999999</v>
      </c>
      <c r="O79" s="2">
        <v>2306.067</v>
      </c>
      <c r="P79" s="2">
        <f t="shared" si="1"/>
        <v>13476.053</v>
      </c>
      <c r="Q79" s="3"/>
      <c r="R79" s="29"/>
      <c r="S79" s="29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</row>
    <row r="80" spans="2:32">
      <c r="B80" s="7"/>
      <c r="C80" s="1" t="s">
        <v>24</v>
      </c>
      <c r="D80" s="2"/>
      <c r="E80" s="2"/>
      <c r="F80" s="2"/>
      <c r="G80" s="2"/>
      <c r="H80" s="2"/>
      <c r="I80" s="2"/>
      <c r="J80" s="2"/>
      <c r="K80" s="2">
        <v>58.646000000000001</v>
      </c>
      <c r="L80" s="2">
        <v>289.89</v>
      </c>
      <c r="M80" s="2"/>
      <c r="N80" s="2"/>
      <c r="O80" s="2"/>
      <c r="P80" s="2">
        <f t="shared" si="1"/>
        <v>348.536</v>
      </c>
      <c r="Q80" s="3"/>
      <c r="R80" s="29"/>
      <c r="S80" s="29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</row>
    <row r="81" spans="2:32">
      <c r="B81" s="7"/>
      <c r="C81" s="1" t="s">
        <v>25</v>
      </c>
      <c r="D81" s="2">
        <v>708.73</v>
      </c>
      <c r="E81" s="2">
        <v>394.61900000000003</v>
      </c>
      <c r="F81" s="2">
        <v>358.45600000000002</v>
      </c>
      <c r="G81" s="2">
        <v>222.786</v>
      </c>
      <c r="H81" s="2">
        <v>44.631</v>
      </c>
      <c r="I81" s="2">
        <v>565.08900000000006</v>
      </c>
      <c r="J81" s="2">
        <v>584.81399999999996</v>
      </c>
      <c r="K81" s="2">
        <v>510.69799999999998</v>
      </c>
      <c r="L81" s="2">
        <v>476.149</v>
      </c>
      <c r="M81" s="2">
        <v>1068.8679999999999</v>
      </c>
      <c r="N81" s="2">
        <v>1755.2950000000001</v>
      </c>
      <c r="O81" s="2">
        <v>801.41099999999994</v>
      </c>
      <c r="P81" s="2">
        <f t="shared" si="1"/>
        <v>7491.5460000000003</v>
      </c>
      <c r="Q81" s="3"/>
      <c r="R81" s="29"/>
      <c r="S81" s="29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</row>
    <row r="82" spans="2:32">
      <c r="B82" s="7"/>
      <c r="C82" s="1" t="s">
        <v>26</v>
      </c>
      <c r="D82" s="2">
        <v>164.40899999999999</v>
      </c>
      <c r="E82" s="2">
        <v>58.481000000000002</v>
      </c>
      <c r="F82" s="2"/>
      <c r="G82" s="2"/>
      <c r="H82" s="2"/>
      <c r="I82" s="2">
        <v>130.34100000000001</v>
      </c>
      <c r="J82" s="2"/>
      <c r="K82" s="2"/>
      <c r="L82" s="2">
        <v>44.658000000000001</v>
      </c>
      <c r="M82" s="2">
        <v>201.405</v>
      </c>
      <c r="N82" s="2">
        <v>158.38</v>
      </c>
      <c r="O82" s="2"/>
      <c r="P82" s="2">
        <f t="shared" si="1"/>
        <v>757.67399999999998</v>
      </c>
      <c r="Q82" s="3"/>
      <c r="R82" s="29"/>
      <c r="S82" s="29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</row>
    <row r="83" spans="2:32">
      <c r="B83" s="7"/>
      <c r="C83" s="1" t="s">
        <v>20</v>
      </c>
      <c r="D83" s="2">
        <v>61352.493000000002</v>
      </c>
      <c r="E83" s="2">
        <v>60882.088000000003</v>
      </c>
      <c r="F83" s="2">
        <v>107246.023</v>
      </c>
      <c r="G83" s="2">
        <v>96338.195000000007</v>
      </c>
      <c r="H83" s="2">
        <v>101368.159</v>
      </c>
      <c r="I83" s="2">
        <v>145332.51300000001</v>
      </c>
      <c r="J83" s="2">
        <v>119661.58</v>
      </c>
      <c r="K83" s="2">
        <v>143283.36600000001</v>
      </c>
      <c r="L83" s="2">
        <v>147379.231</v>
      </c>
      <c r="M83" s="2">
        <v>144734.02499999999</v>
      </c>
      <c r="N83" s="2">
        <v>117890.47500000001</v>
      </c>
      <c r="O83" s="2">
        <v>124892.38400000001</v>
      </c>
      <c r="P83" s="2">
        <f t="shared" si="1"/>
        <v>1370360.5320000001</v>
      </c>
      <c r="Q83" s="3"/>
      <c r="R83" s="29"/>
      <c r="S83" s="29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</row>
    <row r="84" spans="2:32" s="29" customFormat="1">
      <c r="B84" s="11"/>
      <c r="C84" s="1" t="s">
        <v>21</v>
      </c>
      <c r="D84" s="2"/>
      <c r="E84" s="2"/>
      <c r="F84" s="2"/>
      <c r="G84" s="2"/>
      <c r="H84" s="2"/>
      <c r="I84" s="2"/>
      <c r="J84" s="2"/>
      <c r="K84" s="2"/>
      <c r="L84" s="2"/>
      <c r="M84" s="2">
        <v>119.154</v>
      </c>
      <c r="N84" s="2"/>
      <c r="O84" s="2"/>
      <c r="P84" s="2">
        <f t="shared" si="1"/>
        <v>119.154</v>
      </c>
      <c r="Q84" s="3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</row>
    <row r="85" spans="2:32" s="29" customFormat="1">
      <c r="B85" s="19" t="s">
        <v>47</v>
      </c>
      <c r="C85" s="20"/>
      <c r="D85" s="8">
        <v>92752.767000000007</v>
      </c>
      <c r="E85" s="8">
        <v>104664.30899999999</v>
      </c>
      <c r="F85" s="8">
        <v>161888.367</v>
      </c>
      <c r="G85" s="8">
        <v>155278.63</v>
      </c>
      <c r="H85" s="8">
        <v>140624.375</v>
      </c>
      <c r="I85" s="8">
        <v>214198.56899999999</v>
      </c>
      <c r="J85" s="8">
        <v>190205.75700000001</v>
      </c>
      <c r="K85" s="8">
        <v>211559.89499999999</v>
      </c>
      <c r="L85" s="8">
        <v>212164.182</v>
      </c>
      <c r="M85" s="8">
        <v>217000.93700000001</v>
      </c>
      <c r="N85" s="8">
        <v>196406.51</v>
      </c>
      <c r="O85" s="8">
        <v>198470.995</v>
      </c>
      <c r="P85" s="8">
        <f t="shared" si="1"/>
        <v>2095215.2930000001</v>
      </c>
      <c r="Q85" s="3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</row>
    <row r="86" spans="2:32">
      <c r="B86" s="7" t="s">
        <v>18</v>
      </c>
      <c r="C86" s="1" t="s">
        <v>27</v>
      </c>
      <c r="D86" s="2">
        <v>449.358</v>
      </c>
      <c r="E86" s="2">
        <v>347.28699999999998</v>
      </c>
      <c r="F86" s="2">
        <v>349.02600000000001</v>
      </c>
      <c r="G86" s="2">
        <v>235.45500000000001</v>
      </c>
      <c r="H86" s="2">
        <v>340.24099999999999</v>
      </c>
      <c r="I86" s="2">
        <v>370.358</v>
      </c>
      <c r="J86" s="2">
        <v>592.22400000000005</v>
      </c>
      <c r="K86" s="2">
        <v>415.16199999999998</v>
      </c>
      <c r="L86" s="2">
        <v>669.50599999999997</v>
      </c>
      <c r="M86" s="2">
        <v>701.68499999999995</v>
      </c>
      <c r="N86" s="2">
        <v>685.79700000000003</v>
      </c>
      <c r="O86" s="2">
        <v>574.06700000000001</v>
      </c>
      <c r="P86" s="2">
        <f t="shared" si="1"/>
        <v>5730.1660000000002</v>
      </c>
      <c r="Q86" s="3"/>
      <c r="R86" s="29"/>
      <c r="S86" s="29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</row>
    <row r="87" spans="2:32">
      <c r="B87" s="7"/>
      <c r="C87" s="1" t="s">
        <v>11</v>
      </c>
      <c r="D87" s="2">
        <v>7337.2539999999999</v>
      </c>
      <c r="E87" s="2">
        <v>4121.7389999999996</v>
      </c>
      <c r="F87" s="2">
        <v>9004.19</v>
      </c>
      <c r="G87" s="2">
        <v>4718.4690000000001</v>
      </c>
      <c r="H87" s="2">
        <v>6443.134</v>
      </c>
      <c r="I87" s="2">
        <v>8427.6470000000008</v>
      </c>
      <c r="J87" s="2">
        <v>3458.7489999999998</v>
      </c>
      <c r="K87" s="2">
        <v>11466.286</v>
      </c>
      <c r="L87" s="2">
        <v>5559.76</v>
      </c>
      <c r="M87" s="2">
        <v>9614.2999999999993</v>
      </c>
      <c r="N87" s="2">
        <v>8650.76</v>
      </c>
      <c r="O87" s="2">
        <v>5192.1289999999999</v>
      </c>
      <c r="P87" s="2">
        <f t="shared" si="1"/>
        <v>83994.417000000001</v>
      </c>
      <c r="Q87" s="3"/>
      <c r="R87" s="29"/>
      <c r="S87" s="29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</row>
    <row r="88" spans="2:32">
      <c r="B88" s="7"/>
      <c r="C88" s="1" t="s">
        <v>13</v>
      </c>
      <c r="D88" s="2">
        <v>39.624000000000002</v>
      </c>
      <c r="E88" s="2"/>
      <c r="F88" s="2"/>
      <c r="G88" s="2"/>
      <c r="H88" s="2"/>
      <c r="I88" s="2"/>
      <c r="J88" s="2"/>
      <c r="K88" s="2"/>
      <c r="L88" s="2"/>
      <c r="M88" s="2">
        <v>1018.251</v>
      </c>
      <c r="N88" s="2"/>
      <c r="O88" s="2"/>
      <c r="P88" s="2">
        <f t="shared" si="1"/>
        <v>1057.875</v>
      </c>
      <c r="Q88" s="3"/>
      <c r="R88" s="29"/>
      <c r="S88" s="29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</row>
    <row r="89" spans="2:32">
      <c r="B89" s="7"/>
      <c r="C89" s="1" t="s">
        <v>18</v>
      </c>
      <c r="D89" s="2">
        <v>72205.805999999997</v>
      </c>
      <c r="E89" s="2">
        <v>59053.807000000001</v>
      </c>
      <c r="F89" s="2">
        <v>67503.679000000004</v>
      </c>
      <c r="G89" s="2">
        <v>49830.99</v>
      </c>
      <c r="H89" s="2">
        <v>52260.1</v>
      </c>
      <c r="I89" s="2">
        <v>68060.126000000004</v>
      </c>
      <c r="J89" s="2">
        <v>69158.858999999997</v>
      </c>
      <c r="K89" s="2">
        <v>79370.096000000005</v>
      </c>
      <c r="L89" s="2">
        <v>73347.289000000004</v>
      </c>
      <c r="M89" s="2">
        <v>80983.777000000002</v>
      </c>
      <c r="N89" s="2">
        <v>78550.815000000002</v>
      </c>
      <c r="O89" s="2">
        <v>75904.364000000001</v>
      </c>
      <c r="P89" s="2">
        <f t="shared" si="1"/>
        <v>826229.7080000001</v>
      </c>
      <c r="Q89" s="3"/>
      <c r="R89" s="29"/>
      <c r="S89" s="29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</row>
    <row r="90" spans="2:32">
      <c r="B90" s="7"/>
      <c r="C90" s="1" t="s">
        <v>19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>
        <v>61.323999999999998</v>
      </c>
      <c r="P90" s="2">
        <f t="shared" si="1"/>
        <v>61.323999999999998</v>
      </c>
      <c r="Q90" s="3"/>
      <c r="R90" s="29"/>
      <c r="S90" s="29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</row>
    <row r="91" spans="2:32" s="15" customFormat="1">
      <c r="B91" s="7"/>
      <c r="C91" s="1" t="s">
        <v>22</v>
      </c>
      <c r="D91" s="2">
        <v>5062.18</v>
      </c>
      <c r="E91" s="2">
        <v>3412.6030000000001</v>
      </c>
      <c r="F91" s="2">
        <v>1599.154</v>
      </c>
      <c r="G91" s="2">
        <v>184.97800000000001</v>
      </c>
      <c r="H91" s="2">
        <v>140.184</v>
      </c>
      <c r="I91" s="2">
        <v>725.39099999999996</v>
      </c>
      <c r="J91" s="2">
        <v>893.93100000000004</v>
      </c>
      <c r="K91" s="2">
        <v>557.11199999999997</v>
      </c>
      <c r="L91" s="2">
        <v>149.548</v>
      </c>
      <c r="M91" s="2"/>
      <c r="N91" s="2"/>
      <c r="O91" s="2"/>
      <c r="P91" s="2">
        <f t="shared" si="1"/>
        <v>12725.080999999998</v>
      </c>
      <c r="Q91" s="3"/>
      <c r="R91" s="29"/>
      <c r="S91" s="29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</row>
    <row r="92" spans="2:32">
      <c r="B92" s="7"/>
      <c r="C92" s="1" t="s">
        <v>24</v>
      </c>
      <c r="D92" s="2">
        <v>2890.694</v>
      </c>
      <c r="E92" s="2">
        <v>1334.1410000000001</v>
      </c>
      <c r="F92" s="2">
        <v>1824.9570000000001</v>
      </c>
      <c r="G92" s="2">
        <v>776.55</v>
      </c>
      <c r="H92" s="2">
        <v>686.11900000000003</v>
      </c>
      <c r="I92" s="2">
        <v>2014.9690000000001</v>
      </c>
      <c r="J92" s="2">
        <v>1082.9449999999999</v>
      </c>
      <c r="K92" s="2">
        <v>2864.643</v>
      </c>
      <c r="L92" s="2">
        <v>2027.9090000000001</v>
      </c>
      <c r="M92" s="2">
        <v>4443.2479999999996</v>
      </c>
      <c r="N92" s="2">
        <v>2657.5259999999998</v>
      </c>
      <c r="O92" s="2">
        <v>2168.627</v>
      </c>
      <c r="P92" s="2">
        <f t="shared" si="1"/>
        <v>24772.328000000001</v>
      </c>
      <c r="Q92" s="3"/>
      <c r="R92" s="29"/>
      <c r="S92" s="29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</row>
    <row r="93" spans="2:32">
      <c r="B93" s="7"/>
      <c r="C93" s="1" t="s">
        <v>20</v>
      </c>
      <c r="D93" s="2">
        <v>32685.548999999999</v>
      </c>
      <c r="E93" s="2">
        <v>28777.474999999999</v>
      </c>
      <c r="F93" s="2">
        <v>16203.486999999999</v>
      </c>
      <c r="G93" s="2">
        <v>4374.3029999999999</v>
      </c>
      <c r="H93" s="2">
        <v>10553.562</v>
      </c>
      <c r="I93" s="2">
        <v>15305.019</v>
      </c>
      <c r="J93" s="2">
        <v>10317.398999999999</v>
      </c>
      <c r="K93" s="2">
        <v>6425.5050000000001</v>
      </c>
      <c r="L93" s="2">
        <v>15425.207</v>
      </c>
      <c r="M93" s="2">
        <v>16801.858</v>
      </c>
      <c r="N93" s="2">
        <v>7388.6210000000001</v>
      </c>
      <c r="O93" s="2">
        <v>8839.8970000000008</v>
      </c>
      <c r="P93" s="2">
        <f t="shared" si="1"/>
        <v>173097.88200000004</v>
      </c>
      <c r="Q93" s="3"/>
      <c r="R93" s="29"/>
      <c r="S93" s="29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</row>
    <row r="94" spans="2:32">
      <c r="B94" s="19" t="s">
        <v>46</v>
      </c>
      <c r="C94" s="20"/>
      <c r="D94" s="8">
        <v>120670.465</v>
      </c>
      <c r="E94" s="8">
        <v>97047.051999999996</v>
      </c>
      <c r="F94" s="8">
        <v>96484.493000000002</v>
      </c>
      <c r="G94" s="8">
        <v>60120.745000000003</v>
      </c>
      <c r="H94" s="8">
        <v>70423.34</v>
      </c>
      <c r="I94" s="8">
        <v>94903.51</v>
      </c>
      <c r="J94" s="8">
        <v>85504.107000000004</v>
      </c>
      <c r="K94" s="8">
        <v>101098.804</v>
      </c>
      <c r="L94" s="8">
        <v>97179.218999999997</v>
      </c>
      <c r="M94" s="8">
        <v>113563.11900000001</v>
      </c>
      <c r="N94" s="8">
        <v>97933.519</v>
      </c>
      <c r="O94" s="8">
        <v>92740.407999999996</v>
      </c>
      <c r="P94" s="8">
        <f t="shared" si="1"/>
        <v>1127668.781</v>
      </c>
      <c r="Q94" s="3"/>
      <c r="R94" s="29"/>
      <c r="S94" s="29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</row>
    <row r="95" spans="2:32">
      <c r="B95" s="7" t="s">
        <v>19</v>
      </c>
      <c r="C95" s="1" t="s">
        <v>19</v>
      </c>
      <c r="D95" s="2">
        <v>838.44</v>
      </c>
      <c r="E95" s="2">
        <v>490.27</v>
      </c>
      <c r="F95" s="2">
        <v>302.10700000000003</v>
      </c>
      <c r="G95" s="2">
        <v>244.554</v>
      </c>
      <c r="H95" s="2">
        <v>481.15899999999999</v>
      </c>
      <c r="I95" s="2">
        <v>354.65699999999998</v>
      </c>
      <c r="J95" s="2">
        <v>1105.0150000000001</v>
      </c>
      <c r="K95" s="2">
        <v>1865.32</v>
      </c>
      <c r="L95" s="2">
        <v>1981.653</v>
      </c>
      <c r="M95" s="2">
        <v>510.66800000000001</v>
      </c>
      <c r="N95" s="2">
        <v>444.69200000000001</v>
      </c>
      <c r="O95" s="2">
        <v>655</v>
      </c>
      <c r="P95" s="2">
        <f t="shared" si="1"/>
        <v>9273.5349999999999</v>
      </c>
      <c r="Q95" s="3"/>
      <c r="R95" s="29"/>
      <c r="S95" s="29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</row>
    <row r="96" spans="2:32">
      <c r="B96" s="19" t="s">
        <v>49</v>
      </c>
      <c r="C96" s="20"/>
      <c r="D96" s="8">
        <v>838.44</v>
      </c>
      <c r="E96" s="8">
        <v>490.27</v>
      </c>
      <c r="F96" s="8">
        <v>302.10700000000003</v>
      </c>
      <c r="G96" s="8">
        <v>244.554</v>
      </c>
      <c r="H96" s="8">
        <v>481.15899999999999</v>
      </c>
      <c r="I96" s="8">
        <v>354.65699999999998</v>
      </c>
      <c r="J96" s="8">
        <v>1105.0150000000001</v>
      </c>
      <c r="K96" s="8">
        <v>1865.32</v>
      </c>
      <c r="L96" s="8">
        <v>1981.653</v>
      </c>
      <c r="M96" s="8">
        <v>510.66800000000001</v>
      </c>
      <c r="N96" s="8">
        <v>444.69200000000001</v>
      </c>
      <c r="O96" s="8">
        <v>655</v>
      </c>
      <c r="P96" s="8">
        <f t="shared" si="1"/>
        <v>9273.5349999999999</v>
      </c>
      <c r="Q96" s="3"/>
      <c r="R96" s="29"/>
      <c r="S96" s="29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</row>
    <row r="97" spans="2:32">
      <c r="B97" s="7" t="s">
        <v>6</v>
      </c>
      <c r="C97" s="1" t="s">
        <v>2</v>
      </c>
      <c r="D97" s="2"/>
      <c r="E97" s="2"/>
      <c r="F97" s="2"/>
      <c r="G97" s="2"/>
      <c r="H97" s="2"/>
      <c r="I97" s="2"/>
      <c r="J97" s="2"/>
      <c r="K97" s="2">
        <v>400.40199999999999</v>
      </c>
      <c r="L97" s="2"/>
      <c r="M97" s="2"/>
      <c r="N97" s="2"/>
      <c r="O97" s="2"/>
      <c r="P97" s="2">
        <f t="shared" si="1"/>
        <v>400.40199999999999</v>
      </c>
      <c r="R97" s="29"/>
      <c r="S97" s="29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</row>
    <row r="98" spans="2:32">
      <c r="B98" s="7"/>
      <c r="C98" s="1" t="s">
        <v>3</v>
      </c>
      <c r="D98" s="2">
        <v>86.230999999999995</v>
      </c>
      <c r="E98" s="2">
        <v>42.622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>
        <f t="shared" si="1"/>
        <v>128.85300000000001</v>
      </c>
      <c r="R98" s="29"/>
      <c r="S98" s="29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</row>
    <row r="99" spans="2:32">
      <c r="B99" s="7"/>
      <c r="C99" s="1" t="s">
        <v>4</v>
      </c>
      <c r="D99" s="2">
        <v>8155.3860000000004</v>
      </c>
      <c r="E99" s="2">
        <v>5824.201</v>
      </c>
      <c r="F99" s="2">
        <v>5535.5690000000004</v>
      </c>
      <c r="G99" s="2">
        <v>1753.4590000000001</v>
      </c>
      <c r="H99" s="2">
        <v>1249.9269999999999</v>
      </c>
      <c r="I99" s="2">
        <v>333.55700000000002</v>
      </c>
      <c r="J99" s="2">
        <v>59.561999999999998</v>
      </c>
      <c r="K99" s="2">
        <v>2220.3049999999998</v>
      </c>
      <c r="L99" s="2">
        <v>7187.7349999999997</v>
      </c>
      <c r="M99" s="2">
        <v>5055.2870000000003</v>
      </c>
      <c r="N99" s="2">
        <v>7363.0290000000005</v>
      </c>
      <c r="O99" s="2">
        <v>3335.9520000000002</v>
      </c>
      <c r="P99" s="2">
        <f t="shared" si="1"/>
        <v>48073.968999999997</v>
      </c>
      <c r="R99" s="29"/>
      <c r="S99" s="29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</row>
    <row r="100" spans="2:32">
      <c r="B100" s="7"/>
      <c r="C100" s="1" t="s">
        <v>5</v>
      </c>
      <c r="D100" s="2">
        <v>282.85500000000002</v>
      </c>
      <c r="E100" s="2">
        <v>107.072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>
        <f t="shared" si="1"/>
        <v>389.92700000000002</v>
      </c>
      <c r="R100" s="29"/>
      <c r="S100" s="29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</row>
    <row r="101" spans="2:32">
      <c r="B101" s="7"/>
      <c r="C101" s="1" t="s">
        <v>6</v>
      </c>
      <c r="D101" s="2">
        <v>11597.308999999999</v>
      </c>
      <c r="E101" s="2">
        <v>12074.049000000001</v>
      </c>
      <c r="F101" s="2">
        <v>10328.064</v>
      </c>
      <c r="G101" s="2">
        <v>8490.8520000000008</v>
      </c>
      <c r="H101" s="2">
        <v>9673.0640000000003</v>
      </c>
      <c r="I101" s="2">
        <v>6340.348</v>
      </c>
      <c r="J101" s="2">
        <v>2636.0039999999999</v>
      </c>
      <c r="K101" s="2">
        <v>8561.2990000000009</v>
      </c>
      <c r="L101" s="2">
        <v>13464.449000000001</v>
      </c>
      <c r="M101" s="2">
        <v>22912.268</v>
      </c>
      <c r="N101" s="2">
        <v>22641.911</v>
      </c>
      <c r="O101" s="2">
        <v>19932.062000000002</v>
      </c>
      <c r="P101" s="2">
        <f t="shared" si="1"/>
        <v>148651.679</v>
      </c>
      <c r="R101" s="29"/>
      <c r="S101" s="29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</row>
    <row r="102" spans="2:32">
      <c r="B102" s="7"/>
      <c r="C102" s="1" t="s">
        <v>7</v>
      </c>
      <c r="D102" s="2">
        <v>139.54900000000001</v>
      </c>
      <c r="E102" s="2">
        <v>59.472999999999999</v>
      </c>
      <c r="F102" s="2">
        <v>14.894</v>
      </c>
      <c r="G102" s="2">
        <v>3296.2130000000002</v>
      </c>
      <c r="H102" s="2">
        <v>915.23299999999995</v>
      </c>
      <c r="I102" s="2">
        <v>34.783000000000001</v>
      </c>
      <c r="J102" s="2">
        <v>522.97799999999995</v>
      </c>
      <c r="K102" s="2">
        <v>4489.5159999999996</v>
      </c>
      <c r="L102" s="2">
        <v>1374.73</v>
      </c>
      <c r="M102" s="2">
        <v>625.70500000000004</v>
      </c>
      <c r="N102" s="2">
        <v>143.51400000000001</v>
      </c>
      <c r="O102" s="2">
        <v>1410.944</v>
      </c>
      <c r="P102" s="2">
        <f t="shared" si="1"/>
        <v>13027.531999999997</v>
      </c>
      <c r="R102" s="29"/>
      <c r="S102" s="29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</row>
    <row r="103" spans="2:32">
      <c r="B103" s="7"/>
      <c r="C103" s="1" t="s">
        <v>8</v>
      </c>
      <c r="D103" s="2">
        <v>1687.2080000000001</v>
      </c>
      <c r="E103" s="2">
        <v>727.19600000000003</v>
      </c>
      <c r="F103" s="2"/>
      <c r="G103" s="2"/>
      <c r="H103" s="2">
        <v>178.32</v>
      </c>
      <c r="I103" s="2"/>
      <c r="J103" s="2"/>
      <c r="K103" s="2"/>
      <c r="L103" s="2">
        <v>810.94799999999998</v>
      </c>
      <c r="M103" s="2">
        <v>309.81</v>
      </c>
      <c r="N103" s="2">
        <v>59.316000000000003</v>
      </c>
      <c r="O103" s="2"/>
      <c r="P103" s="2">
        <f t="shared" si="1"/>
        <v>3772.7979999999998</v>
      </c>
      <c r="R103" s="29"/>
      <c r="S103" s="29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</row>
    <row r="104" spans="2:32">
      <c r="B104" s="7"/>
      <c r="C104" s="1" t="s">
        <v>9</v>
      </c>
      <c r="D104" s="2">
        <v>1151.3879999999999</v>
      </c>
      <c r="E104" s="2">
        <v>326.54300000000001</v>
      </c>
      <c r="F104" s="2">
        <v>350.10700000000003</v>
      </c>
      <c r="G104" s="2">
        <v>260.88400000000001</v>
      </c>
      <c r="H104" s="2">
        <v>1543.4739999999999</v>
      </c>
      <c r="I104" s="2">
        <v>748.68499999999995</v>
      </c>
      <c r="J104" s="2">
        <v>141.33099999999999</v>
      </c>
      <c r="K104" s="2">
        <v>3177.8380000000002</v>
      </c>
      <c r="L104" s="2">
        <v>3925.0940000000001</v>
      </c>
      <c r="M104" s="2">
        <v>2175.7109999999998</v>
      </c>
      <c r="N104" s="2">
        <v>779.62199999999996</v>
      </c>
      <c r="O104" s="2">
        <v>881.21799999999996</v>
      </c>
      <c r="P104" s="2">
        <f t="shared" si="1"/>
        <v>15461.895</v>
      </c>
      <c r="R104" s="29"/>
      <c r="S104" s="29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</row>
    <row r="105" spans="2:32">
      <c r="B105" s="19" t="s">
        <v>45</v>
      </c>
      <c r="C105" s="20"/>
      <c r="D105" s="8">
        <v>23099.925999999999</v>
      </c>
      <c r="E105" s="8">
        <v>19161.155999999999</v>
      </c>
      <c r="F105" s="8">
        <v>16228.634</v>
      </c>
      <c r="G105" s="8">
        <v>13801.407999999999</v>
      </c>
      <c r="H105" s="8">
        <v>13560.018</v>
      </c>
      <c r="I105" s="8">
        <v>7457.3729999999996</v>
      </c>
      <c r="J105" s="8">
        <v>3359.875</v>
      </c>
      <c r="K105" s="8">
        <v>18849.36</v>
      </c>
      <c r="L105" s="8">
        <v>26762.955999999998</v>
      </c>
      <c r="M105" s="8">
        <v>31078.780999999999</v>
      </c>
      <c r="N105" s="8">
        <v>30987.392</v>
      </c>
      <c r="O105" s="8">
        <v>25560.175999999999</v>
      </c>
      <c r="P105" s="8">
        <f t="shared" si="1"/>
        <v>229907.05499999996</v>
      </c>
      <c r="R105" s="29"/>
      <c r="S105" s="29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</row>
    <row r="106" spans="2:32">
      <c r="B106" s="7" t="s">
        <v>7</v>
      </c>
      <c r="C106" s="1" t="s">
        <v>2</v>
      </c>
      <c r="D106" s="2">
        <v>2058.09</v>
      </c>
      <c r="E106" s="2">
        <v>1558.8610000000001</v>
      </c>
      <c r="F106" s="2">
        <v>666.91899999999998</v>
      </c>
      <c r="G106" s="2">
        <v>218.25200000000001</v>
      </c>
      <c r="H106" s="2"/>
      <c r="I106" s="2">
        <v>403.35700000000003</v>
      </c>
      <c r="J106" s="2"/>
      <c r="K106" s="2"/>
      <c r="L106" s="2">
        <v>1317.8109999999999</v>
      </c>
      <c r="M106" s="2">
        <v>1318.0530000000001</v>
      </c>
      <c r="N106" s="2">
        <v>330.565</v>
      </c>
      <c r="O106" s="2">
        <v>223.70099999999999</v>
      </c>
      <c r="P106" s="2">
        <f t="shared" si="1"/>
        <v>8095.6089999999995</v>
      </c>
      <c r="R106" s="29"/>
      <c r="S106" s="29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</row>
    <row r="107" spans="2:32">
      <c r="B107" s="7"/>
      <c r="C107" s="1" t="s">
        <v>3</v>
      </c>
      <c r="D107" s="2">
        <v>6746.9840000000004</v>
      </c>
      <c r="E107" s="2">
        <v>5394.3059999999996</v>
      </c>
      <c r="F107" s="2">
        <v>2655.105</v>
      </c>
      <c r="G107" s="2">
        <v>281.28199999999998</v>
      </c>
      <c r="H107" s="2"/>
      <c r="I107" s="2"/>
      <c r="J107" s="2"/>
      <c r="K107" s="2"/>
      <c r="L107" s="2">
        <v>2116.2429999999999</v>
      </c>
      <c r="M107" s="2">
        <v>2793.3560000000002</v>
      </c>
      <c r="N107" s="2">
        <v>2609.63</v>
      </c>
      <c r="O107" s="2">
        <v>1660.4359999999999</v>
      </c>
      <c r="P107" s="2">
        <f t="shared" si="1"/>
        <v>24257.342000000001</v>
      </c>
      <c r="R107" s="29"/>
      <c r="S107" s="29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</row>
    <row r="108" spans="2:32">
      <c r="B108" s="7"/>
      <c r="C108" s="1" t="s">
        <v>4</v>
      </c>
      <c r="D108" s="2">
        <v>1969.056</v>
      </c>
      <c r="E108" s="2">
        <v>2980.2080000000001</v>
      </c>
      <c r="F108" s="2">
        <v>3127.4470000000001</v>
      </c>
      <c r="G108" s="2">
        <v>2211.1770000000001</v>
      </c>
      <c r="H108" s="2">
        <v>2109.0419999999999</v>
      </c>
      <c r="I108" s="2">
        <v>1904.08</v>
      </c>
      <c r="J108" s="2"/>
      <c r="K108" s="2"/>
      <c r="L108" s="2">
        <v>735.94</v>
      </c>
      <c r="M108" s="2">
        <v>9130.5</v>
      </c>
      <c r="N108" s="2">
        <v>6932.6180000000004</v>
      </c>
      <c r="O108" s="2">
        <v>6378.0469999999996</v>
      </c>
      <c r="P108" s="2">
        <f t="shared" si="1"/>
        <v>37478.114999999998</v>
      </c>
      <c r="R108" s="29"/>
      <c r="S108" s="29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</row>
    <row r="109" spans="2:32">
      <c r="B109" s="7"/>
      <c r="C109" s="1" t="s">
        <v>5</v>
      </c>
      <c r="D109" s="2">
        <v>431.66899999999998</v>
      </c>
      <c r="E109" s="2">
        <v>612.096</v>
      </c>
      <c r="F109" s="2">
        <v>255.4</v>
      </c>
      <c r="G109" s="2">
        <v>44.603999999999999</v>
      </c>
      <c r="H109" s="2"/>
      <c r="I109" s="2"/>
      <c r="J109" s="2"/>
      <c r="K109" s="2"/>
      <c r="L109" s="2"/>
      <c r="M109" s="2">
        <v>993.94799999999998</v>
      </c>
      <c r="N109" s="2">
        <v>543.60599999999999</v>
      </c>
      <c r="O109" s="2">
        <v>462.96100000000001</v>
      </c>
      <c r="P109" s="2">
        <f t="shared" si="1"/>
        <v>3344.2840000000006</v>
      </c>
      <c r="R109" s="29"/>
      <c r="S109" s="29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</row>
    <row r="110" spans="2:32">
      <c r="B110" s="7"/>
      <c r="C110" s="1" t="s">
        <v>23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>
        <v>45.475999999999999</v>
      </c>
      <c r="P110" s="2">
        <f t="shared" si="1"/>
        <v>45.475999999999999</v>
      </c>
      <c r="R110" s="29"/>
      <c r="S110" s="29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</row>
    <row r="111" spans="2:32" s="15" customFormat="1">
      <c r="B111" s="7"/>
      <c r="C111" s="1" t="s">
        <v>19</v>
      </c>
      <c r="D111" s="2"/>
      <c r="E111" s="2"/>
      <c r="F111" s="2"/>
      <c r="G111" s="2"/>
      <c r="H111" s="2"/>
      <c r="I111" s="2"/>
      <c r="J111" s="2"/>
      <c r="K111" s="2"/>
      <c r="L111" s="2"/>
      <c r="M111" s="2">
        <v>315.91000000000003</v>
      </c>
      <c r="N111" s="2"/>
      <c r="O111" s="2">
        <v>466.29599999999999</v>
      </c>
      <c r="P111" s="2">
        <f t="shared" si="1"/>
        <v>782.20600000000002</v>
      </c>
      <c r="R111" s="29"/>
      <c r="S111" s="29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</row>
    <row r="112" spans="2:32">
      <c r="B112" s="7"/>
      <c r="C112" s="1" t="s">
        <v>6</v>
      </c>
      <c r="D112" s="2">
        <v>158.38800000000001</v>
      </c>
      <c r="E112" s="2"/>
      <c r="F112" s="2">
        <v>43.494</v>
      </c>
      <c r="G112" s="2">
        <v>74.328000000000003</v>
      </c>
      <c r="H112" s="2">
        <v>373.673</v>
      </c>
      <c r="I112" s="2">
        <v>841.53499999999997</v>
      </c>
      <c r="J112" s="2"/>
      <c r="K112" s="2"/>
      <c r="L112" s="2"/>
      <c r="M112" s="2">
        <v>2.153</v>
      </c>
      <c r="N112" s="2">
        <v>1646.2619999999999</v>
      </c>
      <c r="O112" s="2">
        <v>1968.0440000000001</v>
      </c>
      <c r="P112" s="2">
        <f t="shared" si="1"/>
        <v>5107.8770000000004</v>
      </c>
      <c r="R112" s="29"/>
      <c r="S112" s="29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</row>
    <row r="113" spans="2:32">
      <c r="B113" s="7"/>
      <c r="C113" s="1" t="s">
        <v>7</v>
      </c>
      <c r="D113" s="2">
        <v>32970.457000000002</v>
      </c>
      <c r="E113" s="2">
        <v>31825.931</v>
      </c>
      <c r="F113" s="2">
        <v>22402.061000000002</v>
      </c>
      <c r="G113" s="2">
        <v>17041.14</v>
      </c>
      <c r="H113" s="2">
        <v>23024.764999999999</v>
      </c>
      <c r="I113" s="2">
        <v>25596.337</v>
      </c>
      <c r="J113" s="2">
        <v>9457.4339999999993</v>
      </c>
      <c r="K113" s="2">
        <v>7972.5680000000002</v>
      </c>
      <c r="L113" s="2">
        <v>29570.202000000001</v>
      </c>
      <c r="M113" s="2">
        <v>41990.006999999998</v>
      </c>
      <c r="N113" s="2">
        <v>44062.142999999996</v>
      </c>
      <c r="O113" s="2">
        <v>39495.517</v>
      </c>
      <c r="P113" s="2">
        <f t="shared" si="1"/>
        <v>325408.56199999998</v>
      </c>
      <c r="R113" s="29"/>
      <c r="S113" s="29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</row>
    <row r="114" spans="2:32">
      <c r="B114" s="7"/>
      <c r="C114" s="1" t="s">
        <v>8</v>
      </c>
      <c r="D114" s="2">
        <v>2341.0830000000001</v>
      </c>
      <c r="E114" s="2">
        <v>1958.3340000000001</v>
      </c>
      <c r="F114" s="2">
        <v>709.77200000000005</v>
      </c>
      <c r="G114" s="2">
        <v>220.36799999999999</v>
      </c>
      <c r="H114" s="2">
        <v>325.786</v>
      </c>
      <c r="I114" s="2"/>
      <c r="J114" s="2"/>
      <c r="K114" s="2"/>
      <c r="L114" s="2"/>
      <c r="M114" s="2"/>
      <c r="N114" s="2">
        <v>790.79</v>
      </c>
      <c r="O114" s="2">
        <v>1530.4059999999999</v>
      </c>
      <c r="P114" s="2">
        <f t="shared" si="1"/>
        <v>7876.5390000000007</v>
      </c>
      <c r="R114" s="29"/>
      <c r="S114" s="29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</row>
    <row r="115" spans="2:32">
      <c r="B115" s="7"/>
      <c r="C115" s="1" t="s">
        <v>9</v>
      </c>
      <c r="D115" s="2">
        <v>400.63099999999997</v>
      </c>
      <c r="E115" s="2">
        <v>776.21400000000006</v>
      </c>
      <c r="F115" s="2">
        <v>305.78399999999999</v>
      </c>
      <c r="G115" s="2"/>
      <c r="H115" s="2">
        <v>773.428</v>
      </c>
      <c r="I115" s="2">
        <v>1007.59</v>
      </c>
      <c r="J115" s="2">
        <v>265.95299999999997</v>
      </c>
      <c r="K115" s="2"/>
      <c r="L115" s="2"/>
      <c r="M115" s="2">
        <v>684.10799999999995</v>
      </c>
      <c r="N115" s="2">
        <v>173.941</v>
      </c>
      <c r="O115" s="2">
        <v>500.35599999999999</v>
      </c>
      <c r="P115" s="2">
        <f t="shared" si="1"/>
        <v>4888.0049999999992</v>
      </c>
      <c r="R115" s="29"/>
      <c r="S115" s="29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</row>
    <row r="116" spans="2:32">
      <c r="B116" s="7"/>
      <c r="C116" s="1" t="s">
        <v>10</v>
      </c>
      <c r="D116" s="2">
        <v>332.38099999999997</v>
      </c>
      <c r="E116" s="2">
        <v>180.19900000000001</v>
      </c>
      <c r="F116" s="2">
        <v>120.70099999999999</v>
      </c>
      <c r="G116" s="2"/>
      <c r="H116" s="2"/>
      <c r="I116" s="2">
        <v>392.31400000000002</v>
      </c>
      <c r="J116" s="2"/>
      <c r="K116" s="2"/>
      <c r="L116" s="2">
        <v>1557.7</v>
      </c>
      <c r="M116" s="2"/>
      <c r="N116" s="2"/>
      <c r="O116" s="2"/>
      <c r="P116" s="2">
        <f t="shared" si="1"/>
        <v>2583.2950000000001</v>
      </c>
      <c r="R116" s="29"/>
      <c r="S116" s="29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</row>
    <row r="117" spans="2:32">
      <c r="B117" s="19" t="s">
        <v>44</v>
      </c>
      <c r="C117" s="20"/>
      <c r="D117" s="8">
        <v>47408.739000000001</v>
      </c>
      <c r="E117" s="8">
        <v>45286.148999999998</v>
      </c>
      <c r="F117" s="8">
        <v>30286.683000000001</v>
      </c>
      <c r="G117" s="8">
        <v>20091.151000000002</v>
      </c>
      <c r="H117" s="8">
        <v>26606.694</v>
      </c>
      <c r="I117" s="8">
        <v>30145.213</v>
      </c>
      <c r="J117" s="8">
        <v>9723.3870000000006</v>
      </c>
      <c r="K117" s="8">
        <v>7972.5680000000002</v>
      </c>
      <c r="L117" s="8">
        <v>35297.896000000001</v>
      </c>
      <c r="M117" s="8">
        <v>57228.035000000003</v>
      </c>
      <c r="N117" s="8">
        <v>57089.555</v>
      </c>
      <c r="O117" s="8">
        <v>52731.24</v>
      </c>
      <c r="P117" s="8">
        <f t="shared" si="1"/>
        <v>419867.31</v>
      </c>
      <c r="R117" s="29"/>
      <c r="S117" s="29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</row>
    <row r="118" spans="2:32">
      <c r="B118" s="7" t="s">
        <v>8</v>
      </c>
      <c r="C118" s="1" t="s">
        <v>8</v>
      </c>
      <c r="D118" s="2"/>
      <c r="E118" s="2">
        <v>326.40100000000001</v>
      </c>
      <c r="F118" s="2">
        <v>164.904</v>
      </c>
      <c r="G118" s="2">
        <v>29.780999999999999</v>
      </c>
      <c r="H118" s="2"/>
      <c r="I118" s="2"/>
      <c r="J118" s="2">
        <v>1613.77</v>
      </c>
      <c r="K118" s="2">
        <v>725.42399999999998</v>
      </c>
      <c r="L118" s="2">
        <v>1770.3309999999999</v>
      </c>
      <c r="M118" s="2">
        <v>4631.7719999999999</v>
      </c>
      <c r="N118" s="2">
        <v>2575.8040000000001</v>
      </c>
      <c r="O118" s="2">
        <v>1230.9369999999999</v>
      </c>
      <c r="P118" s="2">
        <f t="shared" si="1"/>
        <v>13069.124</v>
      </c>
      <c r="R118" s="29"/>
      <c r="S118" s="29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</row>
    <row r="119" spans="2:32">
      <c r="B119" s="19" t="s">
        <v>43</v>
      </c>
      <c r="C119" s="20"/>
      <c r="D119" s="8">
        <v>0</v>
      </c>
      <c r="E119" s="8">
        <v>326.40100000000001</v>
      </c>
      <c r="F119" s="8">
        <v>164.904</v>
      </c>
      <c r="G119" s="8">
        <v>29.780999999999999</v>
      </c>
      <c r="H119" s="8">
        <v>0</v>
      </c>
      <c r="I119" s="8">
        <v>0</v>
      </c>
      <c r="J119" s="8">
        <v>1613.77</v>
      </c>
      <c r="K119" s="8">
        <v>725.42399999999998</v>
      </c>
      <c r="L119" s="8">
        <v>1770.3309999999999</v>
      </c>
      <c r="M119" s="8">
        <v>4631.7719999999999</v>
      </c>
      <c r="N119" s="8">
        <v>2575.8040000000001</v>
      </c>
      <c r="O119" s="8">
        <v>1230.9369999999999</v>
      </c>
      <c r="P119" s="8">
        <f t="shared" si="1"/>
        <v>13069.124</v>
      </c>
      <c r="R119" s="29"/>
      <c r="S119" s="29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</row>
    <row r="120" spans="2:32">
      <c r="B120" s="7" t="s">
        <v>22</v>
      </c>
      <c r="C120" s="1" t="s">
        <v>22</v>
      </c>
      <c r="D120" s="2">
        <v>75052.365000000005</v>
      </c>
      <c r="E120" s="2">
        <v>39216.735000000001</v>
      </c>
      <c r="F120" s="2">
        <v>34614.264000000003</v>
      </c>
      <c r="G120" s="2">
        <v>42586.194000000003</v>
      </c>
      <c r="H120" s="2">
        <v>65663.251999999993</v>
      </c>
      <c r="I120" s="2">
        <v>62911.999000000003</v>
      </c>
      <c r="J120" s="2">
        <v>66996.873000000007</v>
      </c>
      <c r="K120" s="2">
        <v>85486.104000000007</v>
      </c>
      <c r="L120" s="2">
        <v>86701.232000000004</v>
      </c>
      <c r="M120" s="2">
        <v>85735.216</v>
      </c>
      <c r="N120" s="2">
        <v>76775.744999999995</v>
      </c>
      <c r="O120" s="2">
        <v>85331.633000000002</v>
      </c>
      <c r="P120" s="2">
        <f t="shared" si="1"/>
        <v>807071.61200000008</v>
      </c>
      <c r="R120" s="29"/>
      <c r="S120" s="29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</row>
    <row r="121" spans="2:32">
      <c r="B121" s="7"/>
      <c r="C121" s="1" t="s">
        <v>25</v>
      </c>
      <c r="D121" s="2">
        <v>3015.9659999999999</v>
      </c>
      <c r="E121" s="2">
        <v>1805.4090000000001</v>
      </c>
      <c r="F121" s="2">
        <v>1108.67</v>
      </c>
      <c r="G121" s="2">
        <v>2049.0509999999999</v>
      </c>
      <c r="H121" s="2">
        <v>3575.4949999999999</v>
      </c>
      <c r="I121" s="2">
        <v>5210.433</v>
      </c>
      <c r="J121" s="2">
        <v>2771.5430000000001</v>
      </c>
      <c r="K121" s="2">
        <v>3818.1120000000001</v>
      </c>
      <c r="L121" s="2">
        <v>3826.6660000000002</v>
      </c>
      <c r="M121" s="2">
        <v>4866.2920000000004</v>
      </c>
      <c r="N121" s="2">
        <v>2423.5430000000001</v>
      </c>
      <c r="O121" s="2">
        <v>2617.8150000000001</v>
      </c>
      <c r="P121" s="2">
        <f t="shared" si="1"/>
        <v>37088.99500000001</v>
      </c>
      <c r="R121" s="29"/>
      <c r="S121" s="29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</row>
    <row r="122" spans="2:32">
      <c r="B122" s="7"/>
      <c r="C122" s="1" t="s">
        <v>26</v>
      </c>
      <c r="D122" s="2">
        <v>3712.6410000000001</v>
      </c>
      <c r="E122" s="2">
        <v>2313.096</v>
      </c>
      <c r="F122" s="2">
        <v>696.55399999999997</v>
      </c>
      <c r="G122" s="2">
        <v>2178.6889999999999</v>
      </c>
      <c r="H122" s="2">
        <v>2468.3049999999998</v>
      </c>
      <c r="I122" s="2">
        <v>6378.24</v>
      </c>
      <c r="J122" s="2">
        <v>3922.11</v>
      </c>
      <c r="K122" s="2">
        <v>4964.1090000000004</v>
      </c>
      <c r="L122" s="2">
        <v>7537.6959999999999</v>
      </c>
      <c r="M122" s="2">
        <v>7174.3</v>
      </c>
      <c r="N122" s="2">
        <v>4139.152</v>
      </c>
      <c r="O122" s="2">
        <v>4054.2280000000001</v>
      </c>
      <c r="P122" s="2">
        <f t="shared" si="1"/>
        <v>49539.12000000001</v>
      </c>
      <c r="R122" s="29"/>
      <c r="S122" s="29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</row>
    <row r="123" spans="2:32">
      <c r="B123" s="7"/>
      <c r="C123" s="1" t="s">
        <v>20</v>
      </c>
      <c r="D123" s="2">
        <v>451.577</v>
      </c>
      <c r="E123" s="2">
        <v>3234.8249999999998</v>
      </c>
      <c r="F123" s="2">
        <v>1401.7940000000001</v>
      </c>
      <c r="G123" s="2">
        <v>4654.3059999999996</v>
      </c>
      <c r="H123" s="2">
        <v>11316.57</v>
      </c>
      <c r="I123" s="2">
        <v>8603.7950000000001</v>
      </c>
      <c r="J123" s="2">
        <v>14263.98</v>
      </c>
      <c r="K123" s="2">
        <v>17913.063999999998</v>
      </c>
      <c r="L123" s="2">
        <v>15609.472</v>
      </c>
      <c r="M123" s="2">
        <v>13799.294</v>
      </c>
      <c r="N123" s="2">
        <v>6220.4009999999998</v>
      </c>
      <c r="O123" s="2">
        <v>5896.5389999999998</v>
      </c>
      <c r="P123" s="2">
        <f t="shared" si="1"/>
        <v>103365.61699999998</v>
      </c>
      <c r="R123" s="29"/>
      <c r="S123" s="29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</row>
    <row r="124" spans="2:32">
      <c r="B124" s="19" t="s">
        <v>42</v>
      </c>
      <c r="C124" s="20"/>
      <c r="D124" s="8">
        <v>82232.548999999999</v>
      </c>
      <c r="E124" s="8">
        <v>46570.065000000002</v>
      </c>
      <c r="F124" s="8">
        <v>37821.281999999999</v>
      </c>
      <c r="G124" s="8">
        <v>51468.24</v>
      </c>
      <c r="H124" s="8">
        <v>83023.622000000003</v>
      </c>
      <c r="I124" s="8">
        <v>83104.467000000004</v>
      </c>
      <c r="J124" s="8">
        <v>87954.505999999994</v>
      </c>
      <c r="K124" s="8">
        <v>112181.389</v>
      </c>
      <c r="L124" s="8">
        <v>113675.06600000001</v>
      </c>
      <c r="M124" s="8">
        <v>111575.102</v>
      </c>
      <c r="N124" s="8">
        <v>89558.841</v>
      </c>
      <c r="O124" s="8">
        <v>97900.214999999997</v>
      </c>
      <c r="P124" s="8">
        <f t="shared" si="1"/>
        <v>997065.34399999992</v>
      </c>
      <c r="R124" s="29"/>
      <c r="S124" s="29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</row>
    <row r="125" spans="2:32">
      <c r="B125" s="7" t="s">
        <v>14</v>
      </c>
      <c r="C125" s="1" t="s">
        <v>12</v>
      </c>
      <c r="D125" s="2"/>
      <c r="E125" s="2"/>
      <c r="F125" s="2"/>
      <c r="G125" s="2"/>
      <c r="H125" s="2"/>
      <c r="I125" s="2"/>
      <c r="J125" s="2">
        <v>394.05799999999999</v>
      </c>
      <c r="K125" s="2"/>
      <c r="L125" s="2"/>
      <c r="M125" s="2"/>
      <c r="N125" s="2"/>
      <c r="O125" s="2"/>
      <c r="P125" s="2">
        <f t="shared" si="1"/>
        <v>394.05799999999999</v>
      </c>
      <c r="R125" s="29"/>
      <c r="S125" s="29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</row>
    <row r="126" spans="2:32">
      <c r="B126" s="7"/>
      <c r="C126" s="1" t="s">
        <v>14</v>
      </c>
      <c r="D126" s="2">
        <v>1640.9190000000001</v>
      </c>
      <c r="E126" s="2">
        <v>89.56</v>
      </c>
      <c r="F126" s="2"/>
      <c r="G126" s="2"/>
      <c r="H126" s="2"/>
      <c r="I126" s="2">
        <v>1017.298</v>
      </c>
      <c r="J126" s="2">
        <v>14353.873</v>
      </c>
      <c r="K126" s="2">
        <v>23343.102999999999</v>
      </c>
      <c r="L126" s="2">
        <v>21871.016</v>
      </c>
      <c r="M126" s="2">
        <v>20939.843000000001</v>
      </c>
      <c r="N126" s="2">
        <v>14331.591</v>
      </c>
      <c r="O126" s="2">
        <v>18811.487000000001</v>
      </c>
      <c r="P126" s="2">
        <f t="shared" si="1"/>
        <v>116398.69</v>
      </c>
      <c r="R126" s="29"/>
      <c r="S126" s="29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</row>
    <row r="127" spans="2:32">
      <c r="B127" s="19" t="s">
        <v>51</v>
      </c>
      <c r="C127" s="20"/>
      <c r="D127" s="8">
        <v>1640.9190000000001</v>
      </c>
      <c r="E127" s="8">
        <v>89.56</v>
      </c>
      <c r="F127" s="8">
        <v>0</v>
      </c>
      <c r="G127" s="8">
        <v>0</v>
      </c>
      <c r="H127" s="8">
        <v>0</v>
      </c>
      <c r="I127" s="8">
        <v>1017.298</v>
      </c>
      <c r="J127" s="8">
        <v>14747.931</v>
      </c>
      <c r="K127" s="8">
        <v>23343.102999999999</v>
      </c>
      <c r="L127" s="8">
        <v>21871.016</v>
      </c>
      <c r="M127" s="8">
        <v>20939.843000000001</v>
      </c>
      <c r="N127" s="8">
        <v>14331.591</v>
      </c>
      <c r="O127" s="8">
        <v>18811.487000000001</v>
      </c>
      <c r="P127" s="8">
        <f t="shared" si="1"/>
        <v>116792.74800000002</v>
      </c>
      <c r="R127" s="29"/>
      <c r="S127" s="29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</row>
    <row r="128" spans="2:32">
      <c r="B128" s="7" t="s">
        <v>9</v>
      </c>
      <c r="C128" s="1" t="s">
        <v>4</v>
      </c>
      <c r="D128" s="2">
        <v>1237.2860000000001</v>
      </c>
      <c r="E128" s="2">
        <v>323.54399999999998</v>
      </c>
      <c r="F128" s="2"/>
      <c r="G128" s="2">
        <v>151.87</v>
      </c>
      <c r="H128" s="2">
        <v>125.08</v>
      </c>
      <c r="I128" s="2"/>
      <c r="J128" s="2"/>
      <c r="K128" s="2"/>
      <c r="L128" s="2">
        <v>229.95699999999999</v>
      </c>
      <c r="M128" s="2">
        <v>710.55799999999999</v>
      </c>
      <c r="N128" s="2">
        <v>334.83</v>
      </c>
      <c r="O128" s="2">
        <v>407.03500000000003</v>
      </c>
      <c r="P128" s="2">
        <f t="shared" si="1"/>
        <v>3520.1599999999994</v>
      </c>
      <c r="R128" s="29"/>
      <c r="S128" s="29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</row>
    <row r="129" spans="2:32">
      <c r="B129" s="7"/>
      <c r="C129" s="1" t="s">
        <v>6</v>
      </c>
      <c r="D129" s="2"/>
      <c r="E129" s="2"/>
      <c r="F129" s="2"/>
      <c r="G129" s="2"/>
      <c r="H129" s="2">
        <v>250.715</v>
      </c>
      <c r="I129" s="2"/>
      <c r="J129" s="2"/>
      <c r="K129" s="2"/>
      <c r="L129" s="2"/>
      <c r="M129" s="2"/>
      <c r="N129" s="2"/>
      <c r="O129" s="2"/>
      <c r="P129" s="2">
        <f t="shared" si="1"/>
        <v>250.715</v>
      </c>
      <c r="R129" s="29"/>
      <c r="S129" s="29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</row>
    <row r="130" spans="2:32">
      <c r="B130" s="7"/>
      <c r="C130" s="1" t="s">
        <v>8</v>
      </c>
      <c r="D130" s="2">
        <v>173.827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>
        <f t="shared" si="1"/>
        <v>173.827</v>
      </c>
      <c r="R130" s="29"/>
      <c r="S130" s="29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</row>
    <row r="131" spans="2:32">
      <c r="B131" s="7"/>
      <c r="C131" s="1" t="s">
        <v>9</v>
      </c>
      <c r="D131" s="2">
        <v>7912.5749999999998</v>
      </c>
      <c r="E131" s="2">
        <v>5935.7860000000001</v>
      </c>
      <c r="F131" s="2">
        <v>6874.1030000000001</v>
      </c>
      <c r="G131" s="2">
        <v>4819.0079999999998</v>
      </c>
      <c r="H131" s="2">
        <v>2261.6559999999999</v>
      </c>
      <c r="I131" s="2">
        <v>1106.606</v>
      </c>
      <c r="J131" s="2">
        <v>57.762</v>
      </c>
      <c r="K131" s="2">
        <v>2739.4259999999999</v>
      </c>
      <c r="L131" s="2">
        <v>7397.6850000000004</v>
      </c>
      <c r="M131" s="2">
        <v>10806.538</v>
      </c>
      <c r="N131" s="2">
        <v>10143.013999999999</v>
      </c>
      <c r="O131" s="2">
        <v>11393.091</v>
      </c>
      <c r="P131" s="2">
        <f t="shared" si="1"/>
        <v>71447.25</v>
      </c>
      <c r="R131" s="29"/>
      <c r="S131" s="29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</row>
    <row r="132" spans="2:32">
      <c r="B132" s="19" t="s">
        <v>41</v>
      </c>
      <c r="C132" s="20"/>
      <c r="D132" s="8">
        <v>9323.6880000000001</v>
      </c>
      <c r="E132" s="8">
        <v>6259.33</v>
      </c>
      <c r="F132" s="8">
        <v>6874.1030000000001</v>
      </c>
      <c r="G132" s="8">
        <v>4970.8779999999997</v>
      </c>
      <c r="H132" s="8">
        <v>2637.451</v>
      </c>
      <c r="I132" s="8">
        <v>1106.606</v>
      </c>
      <c r="J132" s="8">
        <v>57.762</v>
      </c>
      <c r="K132" s="8">
        <v>2739.4259999999999</v>
      </c>
      <c r="L132" s="8">
        <v>7627.6419999999998</v>
      </c>
      <c r="M132" s="8">
        <v>11517.096</v>
      </c>
      <c r="N132" s="8">
        <v>10477.843999999999</v>
      </c>
      <c r="O132" s="8">
        <v>11800.126</v>
      </c>
      <c r="P132" s="8">
        <f t="shared" si="1"/>
        <v>75391.95199999999</v>
      </c>
      <c r="R132" s="29"/>
      <c r="S132" s="29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</row>
    <row r="133" spans="2:32">
      <c r="B133" s="7" t="s">
        <v>24</v>
      </c>
      <c r="C133" s="1" t="s">
        <v>24</v>
      </c>
      <c r="D133" s="2"/>
      <c r="E133" s="2"/>
      <c r="F133" s="2"/>
      <c r="G133" s="2"/>
      <c r="H133" s="2"/>
      <c r="I133" s="2"/>
      <c r="J133" s="2">
        <v>29.655000000000001</v>
      </c>
      <c r="K133" s="2">
        <v>445.17200000000003</v>
      </c>
      <c r="L133" s="2">
        <v>388.71899999999999</v>
      </c>
      <c r="M133" s="2">
        <v>262.56099999999998</v>
      </c>
      <c r="N133" s="2">
        <v>132.976</v>
      </c>
      <c r="O133" s="2">
        <v>61.633000000000003</v>
      </c>
      <c r="P133" s="2">
        <f t="shared" si="1"/>
        <v>1320.7160000000001</v>
      </c>
      <c r="R133" s="29"/>
      <c r="S133" s="29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</row>
    <row r="134" spans="2:32">
      <c r="B134" s="19" t="s">
        <v>52</v>
      </c>
      <c r="C134" s="20"/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29.655000000000001</v>
      </c>
      <c r="K134" s="8">
        <v>445.17200000000003</v>
      </c>
      <c r="L134" s="8">
        <v>388.71899999999999</v>
      </c>
      <c r="M134" s="8">
        <v>262.56099999999998</v>
      </c>
      <c r="N134" s="8">
        <v>132.976</v>
      </c>
      <c r="O134" s="8">
        <v>61.633000000000003</v>
      </c>
      <c r="P134" s="8">
        <f t="shared" si="1"/>
        <v>1320.7160000000001</v>
      </c>
      <c r="R134" s="29"/>
      <c r="S134" s="29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</row>
    <row r="135" spans="2:32">
      <c r="B135" s="7" t="s">
        <v>25</v>
      </c>
      <c r="C135" s="1" t="s">
        <v>2</v>
      </c>
      <c r="D135" s="2"/>
      <c r="E135" s="2"/>
      <c r="F135" s="2"/>
      <c r="G135" s="2"/>
      <c r="H135" s="2">
        <v>865.20600000000002</v>
      </c>
      <c r="I135" s="2">
        <v>220.285</v>
      </c>
      <c r="J135" s="2">
        <v>85.963999999999999</v>
      </c>
      <c r="K135" s="2">
        <v>423.84399999999999</v>
      </c>
      <c r="L135" s="2"/>
      <c r="M135" s="2"/>
      <c r="N135" s="2"/>
      <c r="O135" s="2"/>
      <c r="P135" s="2">
        <f t="shared" si="1"/>
        <v>1595.299</v>
      </c>
      <c r="R135" s="29"/>
      <c r="S135" s="29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</row>
    <row r="136" spans="2:32">
      <c r="B136" s="7"/>
      <c r="C136" s="1" t="s">
        <v>3</v>
      </c>
      <c r="D136" s="2"/>
      <c r="E136" s="2">
        <v>339.92399999999998</v>
      </c>
      <c r="F136" s="2">
        <v>6103.1570000000002</v>
      </c>
      <c r="G136" s="2">
        <v>4953.8969999999999</v>
      </c>
      <c r="H136" s="2">
        <v>1482.298</v>
      </c>
      <c r="I136" s="2">
        <v>2442.9490000000001</v>
      </c>
      <c r="J136" s="2">
        <v>3662.2469999999998</v>
      </c>
      <c r="K136" s="2">
        <v>1111.9179999999999</v>
      </c>
      <c r="L136" s="2">
        <v>1697.095</v>
      </c>
      <c r="M136" s="2">
        <v>177.58099999999999</v>
      </c>
      <c r="N136" s="2">
        <v>265.17899999999997</v>
      </c>
      <c r="O136" s="2">
        <v>44.582000000000001</v>
      </c>
      <c r="P136" s="2">
        <f t="shared" ref="P136:P190" si="2">SUM(D136:O136)</f>
        <v>22280.827000000001</v>
      </c>
      <c r="R136" s="29"/>
      <c r="S136" s="29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</row>
    <row r="137" spans="2:32">
      <c r="B137" s="7"/>
      <c r="C137" s="1" t="s">
        <v>4</v>
      </c>
      <c r="D137" s="2"/>
      <c r="E137" s="2"/>
      <c r="F137" s="2"/>
      <c r="G137" s="2">
        <v>1506.0630000000001</v>
      </c>
      <c r="H137" s="2">
        <v>1972.374</v>
      </c>
      <c r="I137" s="2">
        <v>1459.5640000000001</v>
      </c>
      <c r="J137" s="2">
        <v>1575.8440000000001</v>
      </c>
      <c r="K137" s="2">
        <v>2561.9070000000002</v>
      </c>
      <c r="L137" s="2">
        <v>323.35199999999998</v>
      </c>
      <c r="M137" s="2">
        <v>44.555</v>
      </c>
      <c r="N137" s="2"/>
      <c r="O137" s="2"/>
      <c r="P137" s="2">
        <f t="shared" si="2"/>
        <v>9443.6590000000015</v>
      </c>
      <c r="R137" s="29"/>
      <c r="S137" s="29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</row>
    <row r="138" spans="2:32">
      <c r="B138" s="7"/>
      <c r="C138" s="1" t="s">
        <v>17</v>
      </c>
      <c r="D138" s="2"/>
      <c r="E138" s="2"/>
      <c r="F138" s="2"/>
      <c r="G138" s="2"/>
      <c r="H138" s="2"/>
      <c r="I138" s="2"/>
      <c r="J138" s="2"/>
      <c r="K138" s="2"/>
      <c r="L138" s="2">
        <v>539.08000000000004</v>
      </c>
      <c r="M138" s="2">
        <v>548.35599999999999</v>
      </c>
      <c r="N138" s="2">
        <v>1079.855</v>
      </c>
      <c r="O138" s="2">
        <v>43.634999999999998</v>
      </c>
      <c r="P138" s="2">
        <f t="shared" si="2"/>
        <v>2210.9260000000004</v>
      </c>
      <c r="R138" s="29"/>
      <c r="S138" s="29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</row>
    <row r="139" spans="2:32">
      <c r="B139" s="7"/>
      <c r="C139" s="1" t="s">
        <v>12</v>
      </c>
      <c r="D139" s="2"/>
      <c r="E139" s="2">
        <v>88.558999999999997</v>
      </c>
      <c r="F139" s="2">
        <v>87.247</v>
      </c>
      <c r="G139" s="2">
        <v>45.948999999999998</v>
      </c>
      <c r="H139" s="2">
        <v>44.851999999999997</v>
      </c>
      <c r="I139" s="2">
        <v>531.98800000000006</v>
      </c>
      <c r="J139" s="2"/>
      <c r="K139" s="2"/>
      <c r="L139" s="2"/>
      <c r="M139" s="2"/>
      <c r="N139" s="2"/>
      <c r="O139" s="2"/>
      <c r="P139" s="2">
        <f t="shared" si="2"/>
        <v>798.59500000000003</v>
      </c>
      <c r="R139" s="29"/>
      <c r="S139" s="29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</row>
    <row r="140" spans="2:32">
      <c r="B140" s="7"/>
      <c r="C140" s="1" t="s">
        <v>5</v>
      </c>
      <c r="D140" s="2"/>
      <c r="E140" s="2"/>
      <c r="F140" s="2"/>
      <c r="G140" s="2">
        <v>173.73699999999999</v>
      </c>
      <c r="H140" s="2"/>
      <c r="I140" s="2">
        <v>44.816000000000003</v>
      </c>
      <c r="J140" s="2">
        <v>104.53400000000001</v>
      </c>
      <c r="K140" s="2"/>
      <c r="L140" s="2"/>
      <c r="M140" s="2"/>
      <c r="N140" s="2"/>
      <c r="O140" s="2"/>
      <c r="P140" s="2">
        <f t="shared" si="2"/>
        <v>323.08699999999999</v>
      </c>
      <c r="R140" s="29"/>
      <c r="S140" s="29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</row>
    <row r="141" spans="2:32">
      <c r="B141" s="7"/>
      <c r="C141" s="1" t="s">
        <v>13</v>
      </c>
      <c r="D141" s="2">
        <v>6415.0910000000003</v>
      </c>
      <c r="E141" s="2">
        <v>715.42100000000005</v>
      </c>
      <c r="F141" s="2"/>
      <c r="G141" s="2">
        <v>3981.1889999999999</v>
      </c>
      <c r="H141" s="2">
        <v>1580.6289999999999</v>
      </c>
      <c r="I141" s="2">
        <v>4333.7470000000003</v>
      </c>
      <c r="J141" s="2">
        <v>2137.848</v>
      </c>
      <c r="K141" s="2">
        <v>299.06</v>
      </c>
      <c r="L141" s="2">
        <v>1352.1569999999999</v>
      </c>
      <c r="M141" s="2">
        <v>685.84799999999996</v>
      </c>
      <c r="N141" s="2">
        <v>4309.2190000000001</v>
      </c>
      <c r="O141" s="2">
        <v>4042.5889999999999</v>
      </c>
      <c r="P141" s="2">
        <f t="shared" si="2"/>
        <v>29852.798000000006</v>
      </c>
      <c r="R141" s="29"/>
      <c r="S141" s="29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</row>
    <row r="142" spans="2:32">
      <c r="B142" s="7"/>
      <c r="C142" s="1" t="s">
        <v>23</v>
      </c>
      <c r="D142" s="2">
        <v>500.88900000000001</v>
      </c>
      <c r="E142" s="2"/>
      <c r="F142" s="2"/>
      <c r="G142" s="2">
        <v>1291.1780000000001</v>
      </c>
      <c r="H142" s="2"/>
      <c r="I142" s="2">
        <v>711.26800000000003</v>
      </c>
      <c r="J142" s="2">
        <v>90.85</v>
      </c>
      <c r="K142" s="2"/>
      <c r="L142" s="2">
        <v>383.63</v>
      </c>
      <c r="M142" s="2">
        <v>1231.4649999999999</v>
      </c>
      <c r="N142" s="2">
        <v>2896.3530000000001</v>
      </c>
      <c r="O142" s="2">
        <v>1654.19</v>
      </c>
      <c r="P142" s="2">
        <f t="shared" si="2"/>
        <v>8759.8230000000003</v>
      </c>
      <c r="R142" s="29"/>
      <c r="S142" s="29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</row>
    <row r="143" spans="2:32">
      <c r="B143" s="7"/>
      <c r="C143" s="1" t="s">
        <v>19</v>
      </c>
      <c r="D143" s="2"/>
      <c r="E143" s="2"/>
      <c r="F143" s="2"/>
      <c r="G143" s="2"/>
      <c r="H143" s="2"/>
      <c r="I143" s="2"/>
      <c r="J143" s="2"/>
      <c r="K143" s="2"/>
      <c r="L143" s="2"/>
      <c r="M143" s="2">
        <v>146.56899999999999</v>
      </c>
      <c r="N143" s="2">
        <v>191.28399999999999</v>
      </c>
      <c r="O143" s="2"/>
      <c r="P143" s="2">
        <f t="shared" si="2"/>
        <v>337.85299999999995</v>
      </c>
      <c r="R143" s="29"/>
      <c r="S143" s="29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</row>
    <row r="144" spans="2:32">
      <c r="B144" s="7"/>
      <c r="C144" s="1" t="s">
        <v>6</v>
      </c>
      <c r="D144" s="2"/>
      <c r="E144" s="2"/>
      <c r="F144" s="2"/>
      <c r="G144" s="2"/>
      <c r="H144" s="2"/>
      <c r="I144" s="2">
        <v>261.92899999999997</v>
      </c>
      <c r="J144" s="2">
        <v>1372.8030000000001</v>
      </c>
      <c r="K144" s="2">
        <v>44.78</v>
      </c>
      <c r="L144" s="2"/>
      <c r="M144" s="2"/>
      <c r="N144" s="2"/>
      <c r="O144" s="2"/>
      <c r="P144" s="2">
        <f t="shared" si="2"/>
        <v>1679.5119999999999</v>
      </c>
      <c r="R144" s="29"/>
      <c r="S144" s="29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</row>
    <row r="145" spans="2:32">
      <c r="B145" s="7"/>
      <c r="C145" s="1" t="s">
        <v>7</v>
      </c>
      <c r="D145" s="2"/>
      <c r="E145" s="2"/>
      <c r="F145" s="2"/>
      <c r="G145" s="2"/>
      <c r="H145" s="2"/>
      <c r="I145" s="2">
        <v>1556</v>
      </c>
      <c r="J145" s="2">
        <v>2140.9639999999999</v>
      </c>
      <c r="K145" s="2">
        <v>730.827</v>
      </c>
      <c r="L145" s="2"/>
      <c r="M145" s="2"/>
      <c r="N145" s="2"/>
      <c r="O145" s="2"/>
      <c r="P145" s="2">
        <f t="shared" si="2"/>
        <v>4427.7910000000002</v>
      </c>
      <c r="R145" s="29"/>
      <c r="S145" s="29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</row>
    <row r="146" spans="2:32">
      <c r="B146" s="7"/>
      <c r="C146" s="1" t="s">
        <v>8</v>
      </c>
      <c r="D146" s="2"/>
      <c r="E146" s="2"/>
      <c r="F146" s="2"/>
      <c r="G146" s="2">
        <v>105.181</v>
      </c>
      <c r="H146" s="2"/>
      <c r="I146" s="2"/>
      <c r="J146" s="2"/>
      <c r="K146" s="2">
        <v>1067.9169999999999</v>
      </c>
      <c r="L146" s="2">
        <v>429.57600000000002</v>
      </c>
      <c r="M146" s="2">
        <v>297.62</v>
      </c>
      <c r="N146" s="2"/>
      <c r="O146" s="2"/>
      <c r="P146" s="2">
        <f t="shared" si="2"/>
        <v>1900.2939999999999</v>
      </c>
      <c r="R146" s="29"/>
      <c r="S146" s="29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</row>
    <row r="147" spans="2:32">
      <c r="B147" s="7"/>
      <c r="C147" s="1" t="s">
        <v>22</v>
      </c>
      <c r="D147" s="2"/>
      <c r="E147" s="2">
        <v>134.411</v>
      </c>
      <c r="F147" s="2">
        <v>14.922000000000001</v>
      </c>
      <c r="G147" s="2">
        <v>0</v>
      </c>
      <c r="H147" s="2">
        <v>494.233</v>
      </c>
      <c r="I147" s="2">
        <v>261.72899999999998</v>
      </c>
      <c r="J147" s="2">
        <v>69.819000000000003</v>
      </c>
      <c r="K147" s="2"/>
      <c r="L147" s="2">
        <v>402.14400000000001</v>
      </c>
      <c r="M147" s="2">
        <v>500.529</v>
      </c>
      <c r="N147" s="2">
        <v>3909.92</v>
      </c>
      <c r="O147" s="2">
        <v>206.36699999999999</v>
      </c>
      <c r="P147" s="2">
        <f t="shared" si="2"/>
        <v>5994.0740000000005</v>
      </c>
      <c r="R147" s="29"/>
      <c r="S147" s="29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</row>
    <row r="148" spans="2:32">
      <c r="B148" s="7"/>
      <c r="C148" s="1" t="s">
        <v>14</v>
      </c>
      <c r="D148" s="2">
        <v>44.698999999999998</v>
      </c>
      <c r="E148" s="2"/>
      <c r="F148" s="2"/>
      <c r="G148" s="2">
        <v>59.316000000000003</v>
      </c>
      <c r="H148" s="2">
        <v>847.21199999999999</v>
      </c>
      <c r="I148" s="2">
        <v>1914.414</v>
      </c>
      <c r="J148" s="2"/>
      <c r="K148" s="2"/>
      <c r="L148" s="2"/>
      <c r="M148" s="2">
        <v>573.03300000000002</v>
      </c>
      <c r="N148" s="2">
        <v>456.75099999999998</v>
      </c>
      <c r="O148" s="2">
        <v>177.47900000000001</v>
      </c>
      <c r="P148" s="2">
        <f t="shared" si="2"/>
        <v>4072.904</v>
      </c>
      <c r="R148" s="29"/>
      <c r="S148" s="29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</row>
    <row r="149" spans="2:32">
      <c r="B149" s="7"/>
      <c r="C149" s="1" t="s">
        <v>9</v>
      </c>
      <c r="D149" s="2"/>
      <c r="E149" s="2"/>
      <c r="F149" s="2"/>
      <c r="G149" s="2"/>
      <c r="H149" s="2">
        <v>1303.874</v>
      </c>
      <c r="I149" s="2">
        <v>855.65700000000004</v>
      </c>
      <c r="J149" s="2">
        <v>938.66200000000003</v>
      </c>
      <c r="K149" s="2">
        <v>82.488</v>
      </c>
      <c r="L149" s="2"/>
      <c r="M149" s="2"/>
      <c r="N149" s="2"/>
      <c r="O149" s="2"/>
      <c r="P149" s="2">
        <f t="shared" si="2"/>
        <v>3180.681</v>
      </c>
      <c r="R149" s="29"/>
      <c r="S149" s="29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</row>
    <row r="150" spans="2:32">
      <c r="B150" s="7"/>
      <c r="C150" s="1" t="s">
        <v>25</v>
      </c>
      <c r="D150" s="2"/>
      <c r="E150" s="2"/>
      <c r="F150" s="2"/>
      <c r="G150" s="2"/>
      <c r="H150" s="2"/>
      <c r="I150" s="2"/>
      <c r="J150" s="2">
        <v>127.968</v>
      </c>
      <c r="K150" s="2">
        <v>205.27099999999999</v>
      </c>
      <c r="L150" s="2">
        <v>807.47199999999998</v>
      </c>
      <c r="M150" s="2">
        <v>547.31899999999996</v>
      </c>
      <c r="N150" s="2">
        <v>356.17200000000003</v>
      </c>
      <c r="O150" s="2">
        <v>90</v>
      </c>
      <c r="P150" s="2">
        <f t="shared" si="2"/>
        <v>2134.2020000000002</v>
      </c>
      <c r="R150" s="29"/>
      <c r="S150" s="29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</row>
    <row r="151" spans="2:32">
      <c r="B151" s="7"/>
      <c r="C151" s="1" t="s">
        <v>26</v>
      </c>
      <c r="D151" s="2">
        <v>44.765999999999998</v>
      </c>
      <c r="E151" s="2">
        <v>92.525999999999996</v>
      </c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>
        <f t="shared" si="2"/>
        <v>137.292</v>
      </c>
      <c r="R151" s="29"/>
      <c r="S151" s="29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</row>
    <row r="152" spans="2:32">
      <c r="B152" s="7"/>
      <c r="C152" s="1" t="s">
        <v>10</v>
      </c>
      <c r="D152" s="2"/>
      <c r="E152" s="2"/>
      <c r="F152" s="2"/>
      <c r="G152" s="2"/>
      <c r="H152" s="2"/>
      <c r="I152" s="2">
        <v>45.154000000000003</v>
      </c>
      <c r="J152" s="2">
        <v>298.47300000000001</v>
      </c>
      <c r="K152" s="2">
        <v>907.16499999999996</v>
      </c>
      <c r="L152" s="2"/>
      <c r="M152" s="2"/>
      <c r="N152" s="2"/>
      <c r="O152" s="2"/>
      <c r="P152" s="2">
        <f t="shared" si="2"/>
        <v>1250.7919999999999</v>
      </c>
      <c r="R152" s="29"/>
      <c r="S152" s="29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</row>
    <row r="153" spans="2:32">
      <c r="B153" s="7"/>
      <c r="C153" s="1" t="s">
        <v>20</v>
      </c>
      <c r="D153" s="2">
        <v>22337.846000000001</v>
      </c>
      <c r="E153" s="2">
        <v>14126.195</v>
      </c>
      <c r="F153" s="2">
        <v>8219.0679999999993</v>
      </c>
      <c r="G153" s="2">
        <v>4520.22</v>
      </c>
      <c r="H153" s="2">
        <v>6846.5619999999999</v>
      </c>
      <c r="I153" s="2">
        <v>9234.8269999999993</v>
      </c>
      <c r="J153" s="2">
        <v>10988.062</v>
      </c>
      <c r="K153" s="2">
        <v>9212.3029999999999</v>
      </c>
      <c r="L153" s="2">
        <v>12102.02</v>
      </c>
      <c r="M153" s="2">
        <v>23080.58</v>
      </c>
      <c r="N153" s="2">
        <v>23322.422999999999</v>
      </c>
      <c r="O153" s="2">
        <v>15502.332</v>
      </c>
      <c r="P153" s="2">
        <f t="shared" si="2"/>
        <v>159492.43799999999</v>
      </c>
      <c r="R153" s="29"/>
      <c r="S153" s="29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</row>
    <row r="154" spans="2:32">
      <c r="B154" s="7"/>
      <c r="C154" s="1" t="s">
        <v>21</v>
      </c>
      <c r="D154" s="2"/>
      <c r="E154" s="2"/>
      <c r="F154" s="2"/>
      <c r="G154" s="2">
        <v>89.55</v>
      </c>
      <c r="H154" s="2"/>
      <c r="I154" s="2"/>
      <c r="J154" s="2"/>
      <c r="K154" s="2"/>
      <c r="L154" s="2"/>
      <c r="M154" s="2"/>
      <c r="N154" s="2"/>
      <c r="O154" s="2"/>
      <c r="P154" s="2">
        <f t="shared" si="2"/>
        <v>89.55</v>
      </c>
      <c r="R154" s="29"/>
      <c r="S154" s="29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</row>
    <row r="155" spans="2:32">
      <c r="B155" s="19" t="s">
        <v>53</v>
      </c>
      <c r="C155" s="20"/>
      <c r="D155" s="8">
        <v>29343.291000000001</v>
      </c>
      <c r="E155" s="8">
        <v>15497.036</v>
      </c>
      <c r="F155" s="8">
        <v>14424.394</v>
      </c>
      <c r="G155" s="8">
        <v>16726.28</v>
      </c>
      <c r="H155" s="8">
        <v>15437.24</v>
      </c>
      <c r="I155" s="8">
        <v>23874.327000000001</v>
      </c>
      <c r="J155" s="8">
        <v>23594.038</v>
      </c>
      <c r="K155" s="8">
        <v>16647.48</v>
      </c>
      <c r="L155" s="8">
        <v>18036.526000000002</v>
      </c>
      <c r="M155" s="8">
        <v>27833.455000000002</v>
      </c>
      <c r="N155" s="8">
        <v>36787.156000000003</v>
      </c>
      <c r="O155" s="8">
        <v>21761.173999999999</v>
      </c>
      <c r="P155" s="8">
        <f t="shared" si="2"/>
        <v>259962.39700000006</v>
      </c>
      <c r="R155" s="29"/>
      <c r="S155" s="29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</row>
    <row r="156" spans="2:32">
      <c r="B156" s="7" t="s">
        <v>10</v>
      </c>
      <c r="C156" s="1" t="s">
        <v>3</v>
      </c>
      <c r="D156" s="2">
        <v>3735.9749999999999</v>
      </c>
      <c r="E156" s="2">
        <v>291.524</v>
      </c>
      <c r="F156" s="2">
        <v>1025.681</v>
      </c>
      <c r="G156" s="2"/>
      <c r="H156" s="2"/>
      <c r="I156" s="2"/>
      <c r="J156" s="2"/>
      <c r="K156" s="2"/>
      <c r="L156" s="2">
        <v>1049.1420000000001</v>
      </c>
      <c r="M156" s="2">
        <v>3615.3029999999999</v>
      </c>
      <c r="N156" s="2">
        <v>4030.9560000000001</v>
      </c>
      <c r="O156" s="2">
        <v>5565.5569999999998</v>
      </c>
      <c r="P156" s="2">
        <f t="shared" si="2"/>
        <v>19314.137999999999</v>
      </c>
      <c r="R156" s="29"/>
      <c r="S156" s="29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</row>
    <row r="157" spans="2:32">
      <c r="B157" s="7"/>
      <c r="C157" s="1" t="s">
        <v>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>
        <v>44.531999999999996</v>
      </c>
      <c r="P157" s="2">
        <f t="shared" si="2"/>
        <v>44.531999999999996</v>
      </c>
      <c r="R157" s="29"/>
      <c r="S157" s="29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</row>
    <row r="158" spans="2:32" s="15" customFormat="1">
      <c r="B158" s="7"/>
      <c r="C158" s="1" t="s">
        <v>10</v>
      </c>
      <c r="D158" s="2">
        <v>5826.8879999999999</v>
      </c>
      <c r="E158" s="2">
        <v>4084.279</v>
      </c>
      <c r="F158" s="2">
        <v>863.95299999999997</v>
      </c>
      <c r="G158" s="2">
        <v>687.44399999999996</v>
      </c>
      <c r="H158" s="2">
        <v>2204.799</v>
      </c>
      <c r="I158" s="2">
        <v>9.9429999999999996</v>
      </c>
      <c r="J158" s="2"/>
      <c r="K158" s="2"/>
      <c r="L158" s="2">
        <v>846.42200000000003</v>
      </c>
      <c r="M158" s="2">
        <v>9019.2780000000002</v>
      </c>
      <c r="N158" s="2">
        <v>9587.2330000000002</v>
      </c>
      <c r="O158" s="2">
        <v>9995.8029999999999</v>
      </c>
      <c r="P158" s="2">
        <f t="shared" si="2"/>
        <v>43126.042000000001</v>
      </c>
      <c r="R158" s="29"/>
      <c r="S158" s="29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</row>
    <row r="159" spans="2:32">
      <c r="B159" s="19" t="s">
        <v>33</v>
      </c>
      <c r="C159" s="20"/>
      <c r="D159" s="8">
        <v>9562.8629999999994</v>
      </c>
      <c r="E159" s="8">
        <v>4375.8029999999999</v>
      </c>
      <c r="F159" s="8">
        <v>1889.634</v>
      </c>
      <c r="G159" s="8">
        <v>687.44399999999996</v>
      </c>
      <c r="H159" s="8">
        <v>2204.799</v>
      </c>
      <c r="I159" s="8">
        <v>9.9429999999999996</v>
      </c>
      <c r="J159" s="8">
        <v>0</v>
      </c>
      <c r="K159" s="8">
        <v>0</v>
      </c>
      <c r="L159" s="8">
        <v>1895.5640000000001</v>
      </c>
      <c r="M159" s="8">
        <v>12634.581</v>
      </c>
      <c r="N159" s="8">
        <v>13618.189</v>
      </c>
      <c r="O159" s="8">
        <v>15605.892</v>
      </c>
      <c r="P159" s="8">
        <f t="shared" si="2"/>
        <v>62484.711999999992</v>
      </c>
      <c r="R159" s="29"/>
      <c r="S159" s="29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</row>
    <row r="160" spans="2:32">
      <c r="B160" s="7" t="s">
        <v>20</v>
      </c>
      <c r="C160" s="1" t="s">
        <v>2</v>
      </c>
      <c r="D160" s="2"/>
      <c r="E160" s="2"/>
      <c r="F160" s="2"/>
      <c r="G160" s="2">
        <v>400.553</v>
      </c>
      <c r="H160" s="2"/>
      <c r="I160" s="2"/>
      <c r="J160" s="2"/>
      <c r="K160" s="2"/>
      <c r="L160" s="2"/>
      <c r="M160" s="2"/>
      <c r="N160" s="2"/>
      <c r="O160" s="2"/>
      <c r="P160" s="2">
        <f t="shared" si="2"/>
        <v>400.553</v>
      </c>
      <c r="R160" s="29"/>
      <c r="S160" s="29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</row>
    <row r="161" spans="2:32">
      <c r="B161" s="7"/>
      <c r="C161" s="1" t="s">
        <v>3</v>
      </c>
      <c r="D161" s="2"/>
      <c r="E161" s="2"/>
      <c r="F161" s="2">
        <v>4610.7349999999997</v>
      </c>
      <c r="G161" s="2">
        <v>5481.9669999999996</v>
      </c>
      <c r="H161" s="2">
        <v>449.50299999999999</v>
      </c>
      <c r="I161" s="2">
        <v>285.37799999999999</v>
      </c>
      <c r="J161" s="2">
        <v>2303.0790000000002</v>
      </c>
      <c r="K161" s="2">
        <v>439.85199999999998</v>
      </c>
      <c r="L161" s="2"/>
      <c r="M161" s="2"/>
      <c r="N161" s="2">
        <v>199.61500000000001</v>
      </c>
      <c r="O161" s="2"/>
      <c r="P161" s="2">
        <f t="shared" si="2"/>
        <v>13770.129000000001</v>
      </c>
      <c r="R161" s="29"/>
      <c r="S161" s="29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</row>
    <row r="162" spans="2:32">
      <c r="B162" s="7"/>
      <c r="C162" s="1" t="s">
        <v>4</v>
      </c>
      <c r="D162" s="2"/>
      <c r="E162" s="2"/>
      <c r="F162" s="2"/>
      <c r="G162" s="2">
        <v>1289.2270000000001</v>
      </c>
      <c r="H162" s="2"/>
      <c r="I162" s="2"/>
      <c r="J162" s="2"/>
      <c r="K162" s="2"/>
      <c r="L162" s="2"/>
      <c r="M162" s="2"/>
      <c r="N162" s="2"/>
      <c r="O162" s="2"/>
      <c r="P162" s="2">
        <f t="shared" si="2"/>
        <v>1289.2270000000001</v>
      </c>
      <c r="R162" s="27"/>
      <c r="S162" s="29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</row>
    <row r="163" spans="2:32">
      <c r="B163" s="7"/>
      <c r="C163" s="1" t="s">
        <v>12</v>
      </c>
      <c r="D163" s="2">
        <v>539.49699999999996</v>
      </c>
      <c r="E163" s="2">
        <v>299.625</v>
      </c>
      <c r="F163" s="2">
        <v>180.50399999999999</v>
      </c>
      <c r="G163" s="2">
        <v>402.55799999999999</v>
      </c>
      <c r="H163" s="2">
        <v>209.90899999999999</v>
      </c>
      <c r="I163" s="2">
        <v>120.93600000000001</v>
      </c>
      <c r="J163" s="2">
        <v>39.648000000000003</v>
      </c>
      <c r="K163" s="2"/>
      <c r="L163" s="2"/>
      <c r="M163" s="2"/>
      <c r="N163" s="2"/>
      <c r="O163" s="2"/>
      <c r="P163" s="2">
        <f t="shared" si="2"/>
        <v>1792.6769999999997</v>
      </c>
      <c r="R163" s="27"/>
      <c r="S163" s="29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</row>
    <row r="164" spans="2:32">
      <c r="B164" s="7"/>
      <c r="C164" s="1" t="s">
        <v>5</v>
      </c>
      <c r="D164" s="2"/>
      <c r="E164" s="2"/>
      <c r="F164" s="2"/>
      <c r="G164" s="2">
        <v>202.541</v>
      </c>
      <c r="H164" s="2">
        <v>59.543999999999997</v>
      </c>
      <c r="I164" s="2">
        <v>89.262</v>
      </c>
      <c r="J164" s="2">
        <v>59.442</v>
      </c>
      <c r="K164" s="2"/>
      <c r="L164" s="2"/>
      <c r="M164" s="2"/>
      <c r="N164" s="2"/>
      <c r="O164" s="2"/>
      <c r="P164" s="2">
        <f t="shared" si="2"/>
        <v>410.78899999999999</v>
      </c>
      <c r="R164" s="27"/>
      <c r="S164" s="29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</row>
    <row r="165" spans="2:32">
      <c r="B165" s="7"/>
      <c r="C165" s="1" t="s">
        <v>13</v>
      </c>
      <c r="D165" s="2">
        <v>11979.83</v>
      </c>
      <c r="E165" s="2">
        <v>13696.458000000001</v>
      </c>
      <c r="F165" s="2">
        <v>18900.414000000001</v>
      </c>
      <c r="G165" s="2">
        <v>13651.477999999999</v>
      </c>
      <c r="H165" s="2">
        <v>2838.8090000000002</v>
      </c>
      <c r="I165" s="2">
        <v>2786.9720000000002</v>
      </c>
      <c r="J165" s="2">
        <v>8989.89</v>
      </c>
      <c r="K165" s="2">
        <v>1312.4059999999999</v>
      </c>
      <c r="L165" s="2">
        <v>4853.5349999999999</v>
      </c>
      <c r="M165" s="2">
        <v>15127.594999999999</v>
      </c>
      <c r="N165" s="2">
        <v>11896.618</v>
      </c>
      <c r="O165" s="2">
        <v>14624.054</v>
      </c>
      <c r="P165" s="2">
        <f t="shared" si="2"/>
        <v>120658.05900000002</v>
      </c>
      <c r="R165" s="27"/>
      <c r="S165" s="29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</row>
    <row r="166" spans="2:32">
      <c r="B166" s="7"/>
      <c r="C166" s="1" t="s">
        <v>23</v>
      </c>
      <c r="D166" s="2">
        <v>4579.3109999999997</v>
      </c>
      <c r="E166" s="2">
        <v>3077.1419999999998</v>
      </c>
      <c r="F166" s="2">
        <v>4848.5069999999996</v>
      </c>
      <c r="G166" s="2">
        <v>2918.4180000000001</v>
      </c>
      <c r="H166" s="2">
        <v>2910.5120000000002</v>
      </c>
      <c r="I166" s="2">
        <v>4797.9809999999998</v>
      </c>
      <c r="J166" s="2">
        <v>6162.7640000000001</v>
      </c>
      <c r="K166" s="2">
        <v>10274.516</v>
      </c>
      <c r="L166" s="2">
        <v>12497.663</v>
      </c>
      <c r="M166" s="2">
        <v>12989.614</v>
      </c>
      <c r="N166" s="2">
        <v>8409.7520000000004</v>
      </c>
      <c r="O166" s="2">
        <v>8053.5789999999997</v>
      </c>
      <c r="P166" s="2">
        <f t="shared" si="2"/>
        <v>81519.758999999991</v>
      </c>
      <c r="R166" s="27"/>
      <c r="S166" s="29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</row>
    <row r="167" spans="2:32">
      <c r="B167" s="7"/>
      <c r="C167" s="1" t="s">
        <v>18</v>
      </c>
      <c r="D167" s="2"/>
      <c r="E167" s="2"/>
      <c r="F167" s="2">
        <v>1131.3689999999999</v>
      </c>
      <c r="G167" s="2">
        <v>3757.0920000000001</v>
      </c>
      <c r="H167" s="2">
        <v>905.27800000000002</v>
      </c>
      <c r="I167" s="2"/>
      <c r="J167" s="2"/>
      <c r="K167" s="2"/>
      <c r="L167" s="2"/>
      <c r="M167" s="2"/>
      <c r="N167" s="2"/>
      <c r="O167" s="2"/>
      <c r="P167" s="2">
        <f t="shared" si="2"/>
        <v>5793.7390000000005</v>
      </c>
      <c r="R167" s="27"/>
      <c r="S167" s="29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</row>
    <row r="168" spans="2:32">
      <c r="B168" s="7"/>
      <c r="C168" s="1" t="s">
        <v>6</v>
      </c>
      <c r="D168" s="2"/>
      <c r="E168" s="2"/>
      <c r="F168" s="2"/>
      <c r="G168" s="2">
        <v>19</v>
      </c>
      <c r="H168" s="2">
        <v>9</v>
      </c>
      <c r="I168" s="2">
        <v>9</v>
      </c>
      <c r="J168" s="2">
        <v>171.56899999999999</v>
      </c>
      <c r="K168" s="2"/>
      <c r="L168" s="2"/>
      <c r="M168" s="2"/>
      <c r="N168" s="2"/>
      <c r="O168" s="2"/>
      <c r="P168" s="2">
        <f t="shared" si="2"/>
        <v>208.56899999999999</v>
      </c>
      <c r="R168" s="27"/>
      <c r="S168" s="29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</row>
    <row r="169" spans="2:32">
      <c r="B169" s="7"/>
      <c r="C169" s="1" t="s">
        <v>7</v>
      </c>
      <c r="D169" s="2"/>
      <c r="E169" s="2"/>
      <c r="F169" s="2"/>
      <c r="G169" s="2"/>
      <c r="H169" s="2"/>
      <c r="I169" s="2"/>
      <c r="J169" s="2"/>
      <c r="K169" s="2">
        <v>14994.652</v>
      </c>
      <c r="L169" s="2"/>
      <c r="M169" s="2"/>
      <c r="N169" s="2"/>
      <c r="O169" s="2"/>
      <c r="P169" s="2">
        <f t="shared" si="2"/>
        <v>14994.652</v>
      </c>
      <c r="R169" s="27"/>
      <c r="S169" s="29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</row>
    <row r="170" spans="2:32">
      <c r="B170" s="7"/>
      <c r="C170" s="1" t="s">
        <v>8</v>
      </c>
      <c r="D170" s="2"/>
      <c r="E170" s="2"/>
      <c r="F170" s="2"/>
      <c r="G170" s="2">
        <v>152.059</v>
      </c>
      <c r="H170" s="2">
        <v>59.771999999999998</v>
      </c>
      <c r="I170" s="2">
        <v>119.11799999999999</v>
      </c>
      <c r="J170" s="2"/>
      <c r="K170" s="2"/>
      <c r="L170" s="2"/>
      <c r="M170" s="2"/>
      <c r="N170" s="2"/>
      <c r="O170" s="2"/>
      <c r="P170" s="2">
        <f t="shared" si="2"/>
        <v>330.94899999999996</v>
      </c>
      <c r="R170" s="27"/>
      <c r="S170" s="29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</row>
    <row r="171" spans="2:32">
      <c r="B171" s="7"/>
      <c r="C171" s="1" t="s">
        <v>22</v>
      </c>
      <c r="D171" s="2">
        <v>41106.67</v>
      </c>
      <c r="E171" s="2">
        <v>22424.925999999999</v>
      </c>
      <c r="F171" s="2">
        <v>32823.955999999998</v>
      </c>
      <c r="G171" s="2">
        <v>28532.421999999999</v>
      </c>
      <c r="H171" s="2">
        <v>15654.744000000001</v>
      </c>
      <c r="I171" s="2">
        <v>32485.171999999999</v>
      </c>
      <c r="J171" s="2">
        <v>30027.418000000001</v>
      </c>
      <c r="K171" s="2">
        <v>25496.022000000001</v>
      </c>
      <c r="L171" s="2">
        <v>37364.870000000003</v>
      </c>
      <c r="M171" s="2">
        <v>46039.864999999998</v>
      </c>
      <c r="N171" s="2">
        <v>43846.923000000003</v>
      </c>
      <c r="O171" s="2">
        <v>36640.987999999998</v>
      </c>
      <c r="P171" s="2">
        <f t="shared" si="2"/>
        <v>392443.97600000002</v>
      </c>
      <c r="R171" s="27"/>
      <c r="S171" s="29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</row>
    <row r="172" spans="2:32">
      <c r="B172" s="7"/>
      <c r="C172" s="1" t="s">
        <v>14</v>
      </c>
      <c r="D172" s="2">
        <v>29791.233</v>
      </c>
      <c r="E172" s="2">
        <v>21620.634999999998</v>
      </c>
      <c r="F172" s="2">
        <v>24126.593000000001</v>
      </c>
      <c r="G172" s="2">
        <v>24854.901999999998</v>
      </c>
      <c r="H172" s="2">
        <v>23184.881000000001</v>
      </c>
      <c r="I172" s="2">
        <v>40233.169000000002</v>
      </c>
      <c r="J172" s="2">
        <v>31117.401999999998</v>
      </c>
      <c r="K172" s="2">
        <v>30662.284</v>
      </c>
      <c r="L172" s="2">
        <v>40009.368999999999</v>
      </c>
      <c r="M172" s="2">
        <v>49079.019</v>
      </c>
      <c r="N172" s="2">
        <v>40815.756999999998</v>
      </c>
      <c r="O172" s="2">
        <v>40391.773000000001</v>
      </c>
      <c r="P172" s="2">
        <f t="shared" si="2"/>
        <v>395887.01699999993</v>
      </c>
      <c r="R172" s="27"/>
      <c r="S172" s="29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</row>
    <row r="173" spans="2:32">
      <c r="B173" s="7"/>
      <c r="C173" s="1" t="s">
        <v>25</v>
      </c>
      <c r="D173" s="2">
        <v>1859.7750000000001</v>
      </c>
      <c r="E173" s="2">
        <v>1469.3810000000001</v>
      </c>
      <c r="F173" s="2">
        <v>1390.098</v>
      </c>
      <c r="G173" s="2">
        <v>543.74400000000003</v>
      </c>
      <c r="H173" s="2">
        <v>800.779</v>
      </c>
      <c r="I173" s="2">
        <v>2172.355</v>
      </c>
      <c r="J173" s="2">
        <v>1297.356</v>
      </c>
      <c r="K173" s="2">
        <v>751.43700000000001</v>
      </c>
      <c r="L173" s="2">
        <v>561.42499999999995</v>
      </c>
      <c r="M173" s="2">
        <v>855.36300000000006</v>
      </c>
      <c r="N173" s="2">
        <v>1734.126</v>
      </c>
      <c r="O173" s="2">
        <v>784.67899999999997</v>
      </c>
      <c r="P173" s="2">
        <f t="shared" si="2"/>
        <v>14220.517999999998</v>
      </c>
      <c r="R173" s="27"/>
      <c r="S173" s="29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</row>
    <row r="174" spans="2:32">
      <c r="B174" s="7"/>
      <c r="C174" s="1" t="s">
        <v>26</v>
      </c>
      <c r="D174" s="2">
        <v>1767.308</v>
      </c>
      <c r="E174" s="2">
        <v>1112.519</v>
      </c>
      <c r="F174" s="2">
        <v>1960.569</v>
      </c>
      <c r="G174" s="2">
        <v>862.09100000000001</v>
      </c>
      <c r="H174" s="2">
        <v>433.40600000000001</v>
      </c>
      <c r="I174" s="2">
        <v>690.56299999999999</v>
      </c>
      <c r="J174" s="2">
        <v>302.22500000000002</v>
      </c>
      <c r="K174" s="2">
        <v>680.95399999999995</v>
      </c>
      <c r="L174" s="2">
        <v>1337.6389999999999</v>
      </c>
      <c r="M174" s="2">
        <v>1919.373</v>
      </c>
      <c r="N174" s="2">
        <v>1366.7460000000001</v>
      </c>
      <c r="O174" s="2">
        <v>1413.3389999999999</v>
      </c>
      <c r="P174" s="2">
        <f t="shared" si="2"/>
        <v>13846.732</v>
      </c>
      <c r="R174" s="27"/>
      <c r="S174" s="29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</row>
    <row r="175" spans="2:32">
      <c r="B175" s="7"/>
      <c r="C175" s="1" t="s">
        <v>20</v>
      </c>
      <c r="D175" s="2">
        <v>544150.94099999999</v>
      </c>
      <c r="E175" s="2">
        <v>489032.48599999998</v>
      </c>
      <c r="F175" s="2">
        <v>602306.84400000004</v>
      </c>
      <c r="G175" s="2">
        <v>605364.85199999996</v>
      </c>
      <c r="H175" s="2">
        <v>550901.49300000002</v>
      </c>
      <c r="I175" s="2">
        <v>598890.44900000002</v>
      </c>
      <c r="J175" s="2">
        <v>619110.17000000004</v>
      </c>
      <c r="K175" s="2">
        <v>742799.33700000006</v>
      </c>
      <c r="L175" s="2">
        <v>718311.45200000005</v>
      </c>
      <c r="M175" s="2">
        <v>772190.97699999996</v>
      </c>
      <c r="N175" s="2">
        <v>745413.07700000005</v>
      </c>
      <c r="O175" s="2">
        <v>776576.17799999996</v>
      </c>
      <c r="P175" s="2">
        <f t="shared" si="2"/>
        <v>7765048.2560000001</v>
      </c>
      <c r="R175" s="27"/>
      <c r="S175" s="29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</row>
    <row r="176" spans="2:32">
      <c r="B176" s="7"/>
      <c r="C176" s="1" t="s">
        <v>21</v>
      </c>
      <c r="D176" s="2"/>
      <c r="E176" s="2"/>
      <c r="F176" s="2"/>
      <c r="G176" s="2">
        <v>150.20699999999999</v>
      </c>
      <c r="H176" s="2"/>
      <c r="I176" s="2"/>
      <c r="J176" s="2"/>
      <c r="K176" s="2"/>
      <c r="L176" s="2"/>
      <c r="M176" s="2"/>
      <c r="N176" s="2"/>
      <c r="O176" s="2"/>
      <c r="P176" s="2">
        <f t="shared" si="2"/>
        <v>150.20699999999999</v>
      </c>
      <c r="R176" s="27"/>
      <c r="S176" s="29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</row>
    <row r="177" spans="2:32">
      <c r="B177" s="19" t="s">
        <v>34</v>
      </c>
      <c r="C177" s="20"/>
      <c r="D177" s="8">
        <v>635774.56499999994</v>
      </c>
      <c r="E177" s="8">
        <v>552733.17200000002</v>
      </c>
      <c r="F177" s="8">
        <v>692279.58900000004</v>
      </c>
      <c r="G177" s="8">
        <v>688583.11100000003</v>
      </c>
      <c r="H177" s="8">
        <v>598417.63</v>
      </c>
      <c r="I177" s="8">
        <v>682680.35499999998</v>
      </c>
      <c r="J177" s="8">
        <v>699580.96299999999</v>
      </c>
      <c r="K177" s="8">
        <v>827411.46</v>
      </c>
      <c r="L177" s="8">
        <v>814935.95299999998</v>
      </c>
      <c r="M177" s="8">
        <v>898201.80599999998</v>
      </c>
      <c r="N177" s="8">
        <v>853682.61399999994</v>
      </c>
      <c r="O177" s="8">
        <v>878484.59</v>
      </c>
      <c r="P177" s="8">
        <f t="shared" si="2"/>
        <v>8822765.8080000002</v>
      </c>
      <c r="R177" s="27"/>
      <c r="S177" s="29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</row>
    <row r="178" spans="2:32">
      <c r="B178" s="7" t="s">
        <v>21</v>
      </c>
      <c r="C178" s="1" t="s">
        <v>2</v>
      </c>
      <c r="D178" s="2"/>
      <c r="E178" s="2"/>
      <c r="F178" s="2"/>
      <c r="G178" s="2"/>
      <c r="H178" s="2"/>
      <c r="I178" s="2"/>
      <c r="J178" s="2"/>
      <c r="K178" s="2">
        <v>145.46100000000001</v>
      </c>
      <c r="L178" s="2"/>
      <c r="M178" s="2"/>
      <c r="N178" s="2"/>
      <c r="O178" s="2"/>
      <c r="P178" s="2">
        <f t="shared" si="2"/>
        <v>145.46100000000001</v>
      </c>
      <c r="R178" s="29"/>
      <c r="S178" s="29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</row>
    <row r="179" spans="2:32">
      <c r="B179" s="7"/>
      <c r="C179" s="1" t="s">
        <v>3</v>
      </c>
      <c r="D179" s="2"/>
      <c r="E179" s="2"/>
      <c r="F179" s="2"/>
      <c r="G179" s="2"/>
      <c r="H179" s="2"/>
      <c r="I179" s="2"/>
      <c r="J179" s="2">
        <v>102.167</v>
      </c>
      <c r="K179" s="2"/>
      <c r="L179" s="2"/>
      <c r="M179" s="2"/>
      <c r="N179" s="2"/>
      <c r="O179" s="2">
        <v>133.40299999999999</v>
      </c>
      <c r="P179" s="2">
        <f t="shared" si="2"/>
        <v>235.57</v>
      </c>
      <c r="R179" s="29"/>
      <c r="S179" s="29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</row>
    <row r="180" spans="2:32">
      <c r="B180" s="7"/>
      <c r="C180" s="1" t="s">
        <v>4</v>
      </c>
      <c r="D180" s="2"/>
      <c r="E180" s="2"/>
      <c r="F180" s="2"/>
      <c r="G180" s="2">
        <v>1980.165</v>
      </c>
      <c r="H180" s="2">
        <v>3610.2919999999999</v>
      </c>
      <c r="I180" s="2">
        <v>2483.9110000000001</v>
      </c>
      <c r="J180" s="2">
        <v>3155.7570000000001</v>
      </c>
      <c r="K180" s="2">
        <v>4738.2460000000001</v>
      </c>
      <c r="L180" s="2">
        <v>91.113</v>
      </c>
      <c r="M180" s="2"/>
      <c r="N180" s="2"/>
      <c r="O180" s="2"/>
      <c r="P180" s="2">
        <f t="shared" si="2"/>
        <v>16059.483999999999</v>
      </c>
      <c r="R180" s="29"/>
      <c r="S180" s="29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</row>
    <row r="181" spans="2:32">
      <c r="B181" s="7"/>
      <c r="C181" s="1" t="s">
        <v>5</v>
      </c>
      <c r="D181" s="2">
        <v>924.07600000000002</v>
      </c>
      <c r="E181" s="2">
        <v>1124.9960000000001</v>
      </c>
      <c r="F181" s="2">
        <v>1442.375</v>
      </c>
      <c r="G181" s="2">
        <v>795.54100000000005</v>
      </c>
      <c r="H181" s="2">
        <v>652.84100000000001</v>
      </c>
      <c r="I181" s="2">
        <v>626.26800000000003</v>
      </c>
      <c r="J181" s="2">
        <v>696.947</v>
      </c>
      <c r="K181" s="2">
        <v>1055.98</v>
      </c>
      <c r="L181" s="2">
        <v>936.81200000000001</v>
      </c>
      <c r="M181" s="2">
        <v>795.52599999999995</v>
      </c>
      <c r="N181" s="2">
        <v>943.27200000000005</v>
      </c>
      <c r="O181" s="2">
        <v>1042.0419999999999</v>
      </c>
      <c r="P181" s="2">
        <f t="shared" si="2"/>
        <v>11036.676000000001</v>
      </c>
      <c r="R181" s="29"/>
      <c r="S181" s="29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</row>
    <row r="182" spans="2:32">
      <c r="B182" s="7"/>
      <c r="C182" s="1" t="s">
        <v>19</v>
      </c>
      <c r="D182" s="2">
        <v>2220.6370000000002</v>
      </c>
      <c r="E182" s="2">
        <v>1164.8050000000001</v>
      </c>
      <c r="F182" s="2">
        <v>2006.1</v>
      </c>
      <c r="G182" s="2">
        <v>1583.963</v>
      </c>
      <c r="H182" s="2">
        <v>1881.855</v>
      </c>
      <c r="I182" s="2">
        <v>1959.579</v>
      </c>
      <c r="J182" s="2">
        <v>971.31799999999998</v>
      </c>
      <c r="K182" s="2">
        <v>2111.2849999999999</v>
      </c>
      <c r="L182" s="2">
        <v>3157.922</v>
      </c>
      <c r="M182" s="2">
        <v>5128.2669999999998</v>
      </c>
      <c r="N182" s="2">
        <v>4131.4269999999997</v>
      </c>
      <c r="O182" s="2">
        <v>2335.92</v>
      </c>
      <c r="P182" s="2">
        <f t="shared" si="2"/>
        <v>28653.077999999994</v>
      </c>
      <c r="R182" s="29"/>
      <c r="S182" s="29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</row>
    <row r="183" spans="2:32">
      <c r="B183" s="7"/>
      <c r="C183" s="1" t="s">
        <v>6</v>
      </c>
      <c r="D183" s="2"/>
      <c r="E183" s="2"/>
      <c r="F183" s="2"/>
      <c r="G183" s="2"/>
      <c r="H183" s="2"/>
      <c r="I183" s="2">
        <v>61.551000000000002</v>
      </c>
      <c r="J183" s="2">
        <v>240.30699999999999</v>
      </c>
      <c r="K183" s="2">
        <v>431.51</v>
      </c>
      <c r="L183" s="2">
        <v>59.423999999999999</v>
      </c>
      <c r="M183" s="2"/>
      <c r="N183" s="2"/>
      <c r="O183" s="2"/>
      <c r="P183" s="2">
        <f t="shared" si="2"/>
        <v>792.79199999999992</v>
      </c>
      <c r="R183" s="29"/>
      <c r="S183" s="29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</row>
    <row r="184" spans="2:32">
      <c r="B184" s="7"/>
      <c r="C184" s="1" t="s">
        <v>7</v>
      </c>
      <c r="D184" s="2"/>
      <c r="E184" s="2"/>
      <c r="F184" s="2"/>
      <c r="G184" s="2"/>
      <c r="H184" s="2"/>
      <c r="I184" s="2">
        <v>44.671999999999997</v>
      </c>
      <c r="J184" s="2">
        <v>2188.9189999999999</v>
      </c>
      <c r="K184" s="2">
        <v>1411.7529999999999</v>
      </c>
      <c r="L184" s="2"/>
      <c r="M184" s="2"/>
      <c r="N184" s="2"/>
      <c r="O184" s="2"/>
      <c r="P184" s="2">
        <f t="shared" si="2"/>
        <v>3645.3440000000001</v>
      </c>
      <c r="R184" s="29"/>
      <c r="S184" s="29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</row>
    <row r="185" spans="2:32">
      <c r="B185" s="7"/>
      <c r="C185" s="1" t="s">
        <v>8</v>
      </c>
      <c r="D185" s="2">
        <v>554.61</v>
      </c>
      <c r="E185" s="2">
        <v>266.15100000000001</v>
      </c>
      <c r="F185" s="2">
        <v>2408.1990000000001</v>
      </c>
      <c r="G185" s="2">
        <v>2422.0120000000002</v>
      </c>
      <c r="H185" s="2">
        <v>2094.0990000000002</v>
      </c>
      <c r="I185" s="2">
        <v>2389.66</v>
      </c>
      <c r="J185" s="2">
        <v>2324.0970000000002</v>
      </c>
      <c r="K185" s="2">
        <v>3061.4659999999999</v>
      </c>
      <c r="L185" s="2">
        <v>2046.027</v>
      </c>
      <c r="M185" s="2">
        <v>2009.0450000000001</v>
      </c>
      <c r="N185" s="2">
        <v>2058.201</v>
      </c>
      <c r="O185" s="2">
        <v>1134.672</v>
      </c>
      <c r="P185" s="2">
        <f t="shared" si="2"/>
        <v>22768.239000000001</v>
      </c>
      <c r="R185" s="29"/>
      <c r="S185" s="29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</row>
    <row r="186" spans="2:32">
      <c r="B186" s="7"/>
      <c r="C186" s="1" t="s">
        <v>22</v>
      </c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>
        <v>148.49100000000001</v>
      </c>
      <c r="O186" s="2">
        <v>297.363</v>
      </c>
      <c r="P186" s="2">
        <f t="shared" si="2"/>
        <v>445.85400000000004</v>
      </c>
      <c r="R186" s="29"/>
      <c r="S186" s="29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</row>
    <row r="187" spans="2:32">
      <c r="B187" s="7"/>
      <c r="C187" s="1" t="s">
        <v>9</v>
      </c>
      <c r="D187" s="2"/>
      <c r="E187" s="2"/>
      <c r="F187" s="2"/>
      <c r="G187" s="2"/>
      <c r="H187" s="2">
        <v>224.499</v>
      </c>
      <c r="I187" s="2">
        <v>699.04600000000005</v>
      </c>
      <c r="J187" s="2">
        <v>961.01099999999997</v>
      </c>
      <c r="K187" s="2">
        <v>972.81</v>
      </c>
      <c r="L187" s="2"/>
      <c r="M187" s="2"/>
      <c r="N187" s="2"/>
      <c r="O187" s="2"/>
      <c r="P187" s="2">
        <f t="shared" si="2"/>
        <v>2857.366</v>
      </c>
      <c r="R187" s="29"/>
      <c r="S187" s="29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</row>
    <row r="188" spans="2:32">
      <c r="B188" s="7"/>
      <c r="C188" s="1" t="s">
        <v>21</v>
      </c>
      <c r="D188" s="2">
        <v>906.54600000000005</v>
      </c>
      <c r="E188" s="2">
        <v>725.67899999999997</v>
      </c>
      <c r="F188" s="2">
        <v>1389.883</v>
      </c>
      <c r="G188" s="2">
        <v>1163.5119999999999</v>
      </c>
      <c r="H188" s="2">
        <v>298.709</v>
      </c>
      <c r="I188" s="2">
        <v>683.94399999999996</v>
      </c>
      <c r="J188" s="2">
        <v>1700.2439999999999</v>
      </c>
      <c r="K188" s="2">
        <v>1965.722</v>
      </c>
      <c r="L188" s="2">
        <v>891.78599999999994</v>
      </c>
      <c r="M188" s="2">
        <v>2188.9270000000001</v>
      </c>
      <c r="N188" s="2">
        <v>2720.145</v>
      </c>
      <c r="O188" s="2">
        <v>1197.8679999999999</v>
      </c>
      <c r="P188" s="2">
        <f t="shared" si="2"/>
        <v>15832.965</v>
      </c>
      <c r="R188" s="29"/>
      <c r="S188" s="29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</row>
    <row r="189" spans="2:32">
      <c r="B189" s="19" t="s">
        <v>32</v>
      </c>
      <c r="C189" s="20"/>
      <c r="D189" s="8">
        <v>4605.8689999999997</v>
      </c>
      <c r="E189" s="8">
        <v>3281.6309999999999</v>
      </c>
      <c r="F189" s="8">
        <v>7246.5569999999998</v>
      </c>
      <c r="G189" s="8">
        <v>7945.1930000000002</v>
      </c>
      <c r="H189" s="8">
        <v>8762.2950000000001</v>
      </c>
      <c r="I189" s="8">
        <v>8948.6309999999994</v>
      </c>
      <c r="J189" s="8">
        <v>12340.767</v>
      </c>
      <c r="K189" s="8">
        <v>15894.233</v>
      </c>
      <c r="L189" s="8">
        <v>7183.0839999999998</v>
      </c>
      <c r="M189" s="8">
        <v>10121.764999999999</v>
      </c>
      <c r="N189" s="8">
        <v>10001.536</v>
      </c>
      <c r="O189" s="8">
        <v>6141.268</v>
      </c>
      <c r="P189" s="8">
        <f t="shared" si="2"/>
        <v>102472.82900000001</v>
      </c>
      <c r="R189" s="29"/>
      <c r="S189" s="29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</row>
    <row r="190" spans="2:32">
      <c r="B190" s="17" t="s">
        <v>30</v>
      </c>
      <c r="C190" s="18"/>
      <c r="D190" s="9">
        <f>D189+D177+D159+D155+D134+D132++D127+D124+D119+D117++D105+D96+D94+D85+D74+D61+D52+D29+D25+D22+D20</f>
        <v>1482680.5459999999</v>
      </c>
      <c r="E190" s="9">
        <f t="shared" ref="E190:P190" si="3">E189+E177+E159+E155+E134+E132++E127+E124+E119+E117++E105+E96+E94+E85+E74+E61+E52+E29+E25+E22+E20</f>
        <v>1230633.1190000002</v>
      </c>
      <c r="F190" s="9">
        <f t="shared" si="3"/>
        <v>1380537.7159999998</v>
      </c>
      <c r="G190" s="9">
        <f t="shared" si="3"/>
        <v>1324563.9129999999</v>
      </c>
      <c r="H190" s="9">
        <f t="shared" si="3"/>
        <v>1297824.4419999998</v>
      </c>
      <c r="I190" s="9">
        <f t="shared" si="3"/>
        <v>1640132.2439999999</v>
      </c>
      <c r="J190" s="9">
        <f t="shared" si="3"/>
        <v>1578499.0170000002</v>
      </c>
      <c r="K190" s="9">
        <f t="shared" si="3"/>
        <v>1900414.7560000001</v>
      </c>
      <c r="L190" s="9">
        <f t="shared" si="3"/>
        <v>1874011.149</v>
      </c>
      <c r="M190" s="9">
        <f t="shared" si="3"/>
        <v>2113983.7919999999</v>
      </c>
      <c r="N190" s="9">
        <f t="shared" si="3"/>
        <v>1977142.4540000001</v>
      </c>
      <c r="O190" s="9">
        <f t="shared" si="3"/>
        <v>1987718.3989999997</v>
      </c>
      <c r="P190" s="9">
        <f t="shared" si="3"/>
        <v>19788141.546999998</v>
      </c>
      <c r="R190" s="29"/>
      <c r="S190" s="29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</row>
    <row r="191" spans="2:32">
      <c r="R191" s="29"/>
      <c r="S191" s="29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</row>
  </sheetData>
  <sheetProtection password="C824" sheet="1" objects="1" scenarios="1"/>
  <mergeCells count="26">
    <mergeCell ref="B190:C190"/>
    <mergeCell ref="B189:C189"/>
    <mergeCell ref="B22:C22"/>
    <mergeCell ref="B25:C25"/>
    <mergeCell ref="B29:C29"/>
    <mergeCell ref="B96:C96"/>
    <mergeCell ref="B52:C52"/>
    <mergeCell ref="B61:C61"/>
    <mergeCell ref="B74:C74"/>
    <mergeCell ref="B85:C85"/>
    <mergeCell ref="B94:C94"/>
    <mergeCell ref="B159:C159"/>
    <mergeCell ref="B134:C134"/>
    <mergeCell ref="B155:C155"/>
    <mergeCell ref="B177:C177"/>
    <mergeCell ref="B105:C105"/>
    <mergeCell ref="B2:D2"/>
    <mergeCell ref="B3:E3"/>
    <mergeCell ref="H3:I3"/>
    <mergeCell ref="M3:P3"/>
    <mergeCell ref="B20:C20"/>
    <mergeCell ref="B117:C117"/>
    <mergeCell ref="B119:C119"/>
    <mergeCell ref="B124:C124"/>
    <mergeCell ref="B132:C132"/>
    <mergeCell ref="B127:C1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B2:AF28"/>
  <sheetViews>
    <sheetView showGridLines="0" workbookViewId="0">
      <selection activeCell="G34" sqref="G34"/>
    </sheetView>
  </sheetViews>
  <sheetFormatPr defaultRowHeight="15"/>
  <cols>
    <col min="1" max="1" width="3.7109375" customWidth="1"/>
    <col min="2" max="2" width="15.85546875" style="3" bestFit="1" customWidth="1"/>
    <col min="3" max="3" width="15.5703125" bestFit="1" customWidth="1"/>
    <col min="4" max="14" width="11.140625" bestFit="1" customWidth="1"/>
    <col min="15" max="15" width="11.140625" customWidth="1"/>
    <col min="16" max="16" width="12.7109375" bestFit="1" customWidth="1"/>
  </cols>
  <sheetData>
    <row r="2" spans="2:32">
      <c r="B2" s="22" t="s">
        <v>28</v>
      </c>
      <c r="C2" s="22"/>
      <c r="D2" s="22"/>
      <c r="E2" s="3"/>
    </row>
    <row r="3" spans="2:32">
      <c r="B3" s="22" t="s">
        <v>54</v>
      </c>
      <c r="C3" s="22"/>
      <c r="D3" s="22"/>
      <c r="E3" s="22"/>
      <c r="H3" s="21" t="s">
        <v>48</v>
      </c>
      <c r="I3" s="21"/>
      <c r="M3" s="16" t="s">
        <v>66</v>
      </c>
      <c r="N3" s="16"/>
      <c r="O3" s="16"/>
      <c r="P3" s="16"/>
    </row>
    <row r="5" spans="2:32">
      <c r="B5" s="6" t="s">
        <v>55</v>
      </c>
      <c r="C5" s="4" t="s">
        <v>56</v>
      </c>
      <c r="D5" s="5">
        <v>43101</v>
      </c>
      <c r="E5" s="5">
        <v>43132</v>
      </c>
      <c r="F5" s="5">
        <v>43160</v>
      </c>
      <c r="G5" s="5">
        <v>43191</v>
      </c>
      <c r="H5" s="5">
        <v>43221</v>
      </c>
      <c r="I5" s="5">
        <v>43252</v>
      </c>
      <c r="J5" s="5">
        <v>43282</v>
      </c>
      <c r="K5" s="5">
        <v>43313</v>
      </c>
      <c r="L5" s="5">
        <v>43344</v>
      </c>
      <c r="M5" s="5">
        <v>43374</v>
      </c>
      <c r="N5" s="5">
        <v>43405</v>
      </c>
      <c r="O5" s="5">
        <v>43435</v>
      </c>
      <c r="P5" s="4" t="s">
        <v>30</v>
      </c>
      <c r="R5" s="29"/>
      <c r="S5" s="29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</row>
    <row r="6" spans="2:32">
      <c r="B6" s="7" t="s">
        <v>62</v>
      </c>
      <c r="C6" s="1" t="s">
        <v>62</v>
      </c>
      <c r="D6" s="10">
        <v>88085.19</v>
      </c>
      <c r="E6" s="10">
        <v>81829.175000000003</v>
      </c>
      <c r="F6" s="10">
        <v>88876.125</v>
      </c>
      <c r="G6" s="10">
        <v>70700.837</v>
      </c>
      <c r="H6" s="10">
        <v>68366.535000000003</v>
      </c>
      <c r="I6" s="10">
        <v>89291.971000000005</v>
      </c>
      <c r="J6" s="10">
        <v>89223.551999999996</v>
      </c>
      <c r="K6" s="10">
        <v>86991.38</v>
      </c>
      <c r="L6" s="10">
        <v>79302.774000000005</v>
      </c>
      <c r="M6" s="10">
        <v>81908.540999999997</v>
      </c>
      <c r="N6" s="10">
        <v>83746.903000000006</v>
      </c>
      <c r="O6" s="10">
        <v>87304.479000000007</v>
      </c>
      <c r="P6" s="10">
        <v>995627.46200000006</v>
      </c>
      <c r="R6" s="25"/>
      <c r="S6" s="25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2:32">
      <c r="B7" s="7"/>
      <c r="C7" s="1" t="s">
        <v>59</v>
      </c>
      <c r="D7" s="10">
        <v>32750.661</v>
      </c>
      <c r="E7" s="10">
        <v>32384.878000000001</v>
      </c>
      <c r="F7" s="10">
        <v>33141.103000000003</v>
      </c>
      <c r="G7" s="10">
        <v>30495.866000000002</v>
      </c>
      <c r="H7" s="10">
        <v>31633.258999999998</v>
      </c>
      <c r="I7" s="10">
        <v>51219.101000000002</v>
      </c>
      <c r="J7" s="10">
        <v>49051.453000000001</v>
      </c>
      <c r="K7" s="10">
        <v>42206.665000000001</v>
      </c>
      <c r="L7" s="10">
        <v>40890.216999999997</v>
      </c>
      <c r="M7" s="10">
        <v>45101.752</v>
      </c>
      <c r="N7" s="10">
        <v>48431.569000000003</v>
      </c>
      <c r="O7" s="10">
        <v>38049.423999999999</v>
      </c>
      <c r="P7" s="10">
        <v>475355.94799999997</v>
      </c>
      <c r="R7" s="25"/>
      <c r="S7" s="25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</row>
    <row r="8" spans="2:32">
      <c r="B8" s="7"/>
      <c r="C8" s="1" t="s">
        <v>57</v>
      </c>
      <c r="D8" s="10">
        <v>9020.0329999999994</v>
      </c>
      <c r="E8" s="10">
        <v>7639.3149999999996</v>
      </c>
      <c r="F8" s="10">
        <v>6030.4120000000003</v>
      </c>
      <c r="G8" s="10">
        <v>3221.0230000000001</v>
      </c>
      <c r="H8" s="10">
        <v>6179.6350000000002</v>
      </c>
      <c r="I8" s="10">
        <v>10139.189</v>
      </c>
      <c r="J8" s="10">
        <v>13990.817999999999</v>
      </c>
      <c r="K8" s="10">
        <v>9617.4570000000003</v>
      </c>
      <c r="L8" s="10">
        <v>10665.91</v>
      </c>
      <c r="M8" s="10">
        <v>11558.429</v>
      </c>
      <c r="N8" s="10">
        <v>13595.222</v>
      </c>
      <c r="O8" s="10">
        <v>7665.0119999999997</v>
      </c>
      <c r="P8" s="10">
        <v>109322.455</v>
      </c>
      <c r="R8" s="25"/>
      <c r="S8" s="25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</row>
    <row r="9" spans="2:32">
      <c r="B9" s="7"/>
      <c r="C9" s="1" t="s">
        <v>64</v>
      </c>
      <c r="D9" s="10">
        <v>38174.286</v>
      </c>
      <c r="E9" s="10">
        <v>40382.862999999998</v>
      </c>
      <c r="F9" s="10">
        <v>42157.430999999997</v>
      </c>
      <c r="G9" s="10">
        <v>32566.072</v>
      </c>
      <c r="H9" s="10">
        <v>26711.924999999999</v>
      </c>
      <c r="I9" s="10">
        <v>51220.752999999997</v>
      </c>
      <c r="J9" s="10">
        <v>44025.411999999997</v>
      </c>
      <c r="K9" s="10">
        <v>44544.972999999998</v>
      </c>
      <c r="L9" s="10">
        <v>41769.741000000002</v>
      </c>
      <c r="M9" s="10">
        <v>43933.216999999997</v>
      </c>
      <c r="N9" s="10">
        <v>45403.675000000003</v>
      </c>
      <c r="O9" s="10">
        <v>43272.419000000002</v>
      </c>
      <c r="P9" s="10">
        <v>494162.76699999993</v>
      </c>
      <c r="R9" s="25"/>
      <c r="S9" s="25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spans="2:32">
      <c r="B10" s="7"/>
      <c r="C10" s="1" t="s">
        <v>10</v>
      </c>
      <c r="D10" s="10">
        <v>31196.918000000001</v>
      </c>
      <c r="E10" s="10">
        <v>24252.034</v>
      </c>
      <c r="F10" s="10">
        <v>22627.428</v>
      </c>
      <c r="G10" s="10">
        <v>22724.396000000001</v>
      </c>
      <c r="H10" s="10">
        <v>20234.488000000001</v>
      </c>
      <c r="I10" s="10">
        <v>22706.185000000001</v>
      </c>
      <c r="J10" s="10">
        <v>13317.906999999999</v>
      </c>
      <c r="K10" s="10">
        <v>15322.93</v>
      </c>
      <c r="L10" s="10">
        <v>10302.245999999999</v>
      </c>
      <c r="M10" s="10">
        <v>14430.031999999999</v>
      </c>
      <c r="N10" s="10">
        <v>15769.878000000001</v>
      </c>
      <c r="O10" s="10">
        <v>10707.23</v>
      </c>
      <c r="P10" s="10">
        <v>223591.67200000002</v>
      </c>
      <c r="R10" s="25"/>
      <c r="S10" s="25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</row>
    <row r="11" spans="2:32">
      <c r="B11" s="19" t="s">
        <v>63</v>
      </c>
      <c r="C11" s="20"/>
      <c r="D11" s="8">
        <v>199227.08799999999</v>
      </c>
      <c r="E11" s="8">
        <v>186488.26500000001</v>
      </c>
      <c r="F11" s="8">
        <v>192832.49900000001</v>
      </c>
      <c r="G11" s="8">
        <v>159708.19399999999</v>
      </c>
      <c r="H11" s="8">
        <v>153125.842</v>
      </c>
      <c r="I11" s="8">
        <v>224577.19899999999</v>
      </c>
      <c r="J11" s="8">
        <v>209609.14199999999</v>
      </c>
      <c r="K11" s="8">
        <v>198683.405</v>
      </c>
      <c r="L11" s="8">
        <v>182930.88800000001</v>
      </c>
      <c r="M11" s="8">
        <v>196931.97099999999</v>
      </c>
      <c r="N11" s="8">
        <v>206947.247</v>
      </c>
      <c r="O11" s="8">
        <v>186998.56400000001</v>
      </c>
      <c r="P11" s="8">
        <v>2298060.3040000005</v>
      </c>
      <c r="R11" s="25"/>
      <c r="S11" s="25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2:32">
      <c r="B12" s="7" t="s">
        <v>59</v>
      </c>
      <c r="C12" s="1" t="s">
        <v>59</v>
      </c>
      <c r="D12" s="2">
        <v>12163.210999999999</v>
      </c>
      <c r="E12" s="2">
        <v>3369.29</v>
      </c>
      <c r="F12" s="2">
        <v>12832.374</v>
      </c>
      <c r="G12" s="2">
        <v>9183.4699999999993</v>
      </c>
      <c r="H12" s="2">
        <v>8661.0280000000002</v>
      </c>
      <c r="I12" s="2">
        <v>5332.4979999999996</v>
      </c>
      <c r="J12" s="2">
        <v>7492.3149999999996</v>
      </c>
      <c r="K12" s="2">
        <v>7152.0680000000002</v>
      </c>
      <c r="L12" s="2">
        <v>7111.6279999999997</v>
      </c>
      <c r="M12" s="2">
        <v>5805.4179999999997</v>
      </c>
      <c r="N12" s="2">
        <v>6071.0950000000003</v>
      </c>
      <c r="O12" s="2">
        <v>4901.0630000000001</v>
      </c>
      <c r="P12" s="2">
        <v>90075.457999999999</v>
      </c>
      <c r="R12" s="25"/>
      <c r="S12" s="25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spans="2:32">
      <c r="B13" s="7"/>
      <c r="C13" s="1" t="s">
        <v>57</v>
      </c>
      <c r="D13" s="2">
        <v>2930.7669999999998</v>
      </c>
      <c r="E13" s="2">
        <v>2160.7280000000001</v>
      </c>
      <c r="F13" s="2">
        <v>2267.221</v>
      </c>
      <c r="G13" s="2">
        <v>10488.626</v>
      </c>
      <c r="H13" s="2">
        <v>2639.1660000000002</v>
      </c>
      <c r="I13" s="2">
        <v>3264.1149999999998</v>
      </c>
      <c r="J13" s="2">
        <v>5327.91</v>
      </c>
      <c r="K13" s="2">
        <v>4793.9189999999999</v>
      </c>
      <c r="L13" s="2"/>
      <c r="M13" s="2">
        <v>2276.797</v>
      </c>
      <c r="N13" s="2">
        <v>6752.1310000000003</v>
      </c>
      <c r="O13" s="2">
        <v>450.76799999999997</v>
      </c>
      <c r="P13" s="2">
        <v>43352.147999999994</v>
      </c>
      <c r="R13" s="25"/>
      <c r="S13" s="25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</row>
    <row r="14" spans="2:32">
      <c r="B14" s="19" t="s">
        <v>60</v>
      </c>
      <c r="C14" s="20"/>
      <c r="D14" s="8">
        <v>15093.977999999999</v>
      </c>
      <c r="E14" s="8">
        <v>5530.018</v>
      </c>
      <c r="F14" s="8">
        <v>15099.594999999999</v>
      </c>
      <c r="G14" s="8">
        <v>19672.096000000001</v>
      </c>
      <c r="H14" s="8">
        <v>11300.194</v>
      </c>
      <c r="I14" s="8">
        <v>8596.6129999999994</v>
      </c>
      <c r="J14" s="8">
        <v>12820.225</v>
      </c>
      <c r="K14" s="8">
        <v>11945.986999999999</v>
      </c>
      <c r="L14" s="8">
        <v>7111.6279999999997</v>
      </c>
      <c r="M14" s="8">
        <v>8082.2150000000001</v>
      </c>
      <c r="N14" s="8">
        <v>12823.226000000001</v>
      </c>
      <c r="O14" s="8">
        <v>5351.8310000000001</v>
      </c>
      <c r="P14" s="8">
        <v>133427.606</v>
      </c>
      <c r="R14" s="25"/>
      <c r="S14" s="25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</row>
    <row r="15" spans="2:32">
      <c r="B15" s="7" t="s">
        <v>61</v>
      </c>
      <c r="C15" s="1" t="s">
        <v>59</v>
      </c>
      <c r="D15" s="2"/>
      <c r="E15" s="2">
        <v>3402.6990000000001</v>
      </c>
      <c r="F15" s="2"/>
      <c r="G15" s="2"/>
      <c r="H15" s="2"/>
      <c r="I15" s="2">
        <v>8000</v>
      </c>
      <c r="J15" s="2">
        <v>88.111999999999995</v>
      </c>
      <c r="K15" s="2">
        <v>266.935</v>
      </c>
      <c r="L15" s="2">
        <v>657.822</v>
      </c>
      <c r="M15" s="2"/>
      <c r="N15" s="2">
        <v>105.952</v>
      </c>
      <c r="O15" s="2"/>
      <c r="P15" s="2">
        <v>12521.519999999999</v>
      </c>
      <c r="R15" s="25"/>
      <c r="S15" s="25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</row>
    <row r="16" spans="2:32">
      <c r="B16" s="7"/>
      <c r="C16" s="1" t="s">
        <v>57</v>
      </c>
      <c r="D16" s="2">
        <v>158721.93400000001</v>
      </c>
      <c r="E16" s="2">
        <v>95404.94</v>
      </c>
      <c r="F16" s="2">
        <v>125949.198</v>
      </c>
      <c r="G16" s="2">
        <v>80836.650999999998</v>
      </c>
      <c r="H16" s="2">
        <v>27954.788</v>
      </c>
      <c r="I16" s="2">
        <v>41045.15</v>
      </c>
      <c r="J16" s="2">
        <v>39102.949000000001</v>
      </c>
      <c r="K16" s="2">
        <v>65095.565000000002</v>
      </c>
      <c r="L16" s="2">
        <v>65598.683000000005</v>
      </c>
      <c r="M16" s="2">
        <v>119169.409</v>
      </c>
      <c r="N16" s="2">
        <v>135982.30300000001</v>
      </c>
      <c r="O16" s="2">
        <v>93359.731</v>
      </c>
      <c r="P16" s="2">
        <v>1048221.3010000001</v>
      </c>
      <c r="R16" s="25"/>
      <c r="S16" s="25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</row>
    <row r="17" spans="2:32">
      <c r="B17" s="7"/>
      <c r="C17" s="1" t="s">
        <v>10</v>
      </c>
      <c r="D17" s="2"/>
      <c r="E17" s="2"/>
      <c r="F17" s="2"/>
      <c r="G17" s="2">
        <v>133.93799999999999</v>
      </c>
      <c r="H17" s="2">
        <v>264.94900000000001</v>
      </c>
      <c r="I17" s="2">
        <v>89.46</v>
      </c>
      <c r="J17" s="2">
        <v>668.15599999999995</v>
      </c>
      <c r="K17" s="2">
        <v>408.84800000000001</v>
      </c>
      <c r="L17" s="2">
        <v>778.91099999999994</v>
      </c>
      <c r="M17" s="2">
        <v>1487.4369999999999</v>
      </c>
      <c r="N17" s="2">
        <v>1403.396</v>
      </c>
      <c r="O17" s="2">
        <v>1116.241</v>
      </c>
      <c r="P17" s="2">
        <v>6351.3359999999993</v>
      </c>
      <c r="R17" s="25"/>
      <c r="S17" s="25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2:32">
      <c r="B18" s="19" t="s">
        <v>58</v>
      </c>
      <c r="C18" s="20"/>
      <c r="D18" s="8">
        <v>158721.93400000001</v>
      </c>
      <c r="E18" s="8">
        <v>98807.638999999996</v>
      </c>
      <c r="F18" s="8">
        <v>125949.46</v>
      </c>
      <c r="G18" s="8">
        <v>80970.589000000007</v>
      </c>
      <c r="H18" s="8">
        <v>28219.737000000001</v>
      </c>
      <c r="I18" s="8">
        <v>49134.61</v>
      </c>
      <c r="J18" s="8">
        <v>39859.216999999997</v>
      </c>
      <c r="K18" s="8">
        <v>65771.347999999998</v>
      </c>
      <c r="L18" s="8">
        <v>67035.415999999997</v>
      </c>
      <c r="M18" s="8">
        <v>120656.84600000001</v>
      </c>
      <c r="N18" s="8">
        <v>137491.65100000001</v>
      </c>
      <c r="O18" s="8">
        <v>94475.971999999994</v>
      </c>
      <c r="P18" s="8">
        <v>1067094.419</v>
      </c>
      <c r="R18" s="25"/>
      <c r="S18" s="25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2:32" s="29" customFormat="1">
      <c r="B19" s="7" t="s">
        <v>64</v>
      </c>
      <c r="C19" s="1" t="s">
        <v>64</v>
      </c>
      <c r="D19" s="2">
        <v>37726.754999999997</v>
      </c>
      <c r="E19" s="2">
        <v>35966.22</v>
      </c>
      <c r="F19" s="2">
        <v>40574.226999999999</v>
      </c>
      <c r="G19" s="2">
        <v>43575.116000000002</v>
      </c>
      <c r="H19" s="2">
        <v>34028.550000000003</v>
      </c>
      <c r="I19" s="2">
        <v>59225.235999999997</v>
      </c>
      <c r="J19" s="2">
        <v>52334.283000000003</v>
      </c>
      <c r="K19" s="2">
        <v>50646.307999999997</v>
      </c>
      <c r="L19" s="2">
        <v>40661.214999999997</v>
      </c>
      <c r="M19" s="2">
        <v>41189.506000000001</v>
      </c>
      <c r="N19" s="2">
        <v>38556.800000000003</v>
      </c>
      <c r="O19" s="2">
        <v>32571.05</v>
      </c>
      <c r="P19" s="2">
        <v>507055.266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</row>
    <row r="20" spans="2:32" s="29" customFormat="1">
      <c r="B20" s="7"/>
      <c r="C20" s="1" t="s">
        <v>10</v>
      </c>
      <c r="D20" s="2">
        <v>187.999</v>
      </c>
      <c r="E20" s="2">
        <v>213.435</v>
      </c>
      <c r="F20" s="2">
        <v>1055.3340000000001</v>
      </c>
      <c r="G20" s="2">
        <v>1043.797</v>
      </c>
      <c r="H20" s="2"/>
      <c r="I20" s="2">
        <v>475.58699999999999</v>
      </c>
      <c r="J20" s="2">
        <v>2841.7750000000001</v>
      </c>
      <c r="K20" s="2">
        <v>947.23199999999997</v>
      </c>
      <c r="L20" s="2">
        <v>2652.018</v>
      </c>
      <c r="M20" s="2">
        <v>178.20400000000001</v>
      </c>
      <c r="N20" s="2">
        <v>180.23400000000001</v>
      </c>
      <c r="O20" s="2"/>
      <c r="P20" s="2">
        <v>9775.6149999999998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</row>
    <row r="21" spans="2:32" s="29" customFormat="1">
      <c r="B21" s="19" t="s">
        <v>65</v>
      </c>
      <c r="C21" s="20"/>
      <c r="D21" s="8">
        <v>37914.754000000001</v>
      </c>
      <c r="E21" s="8">
        <v>36179.654999999999</v>
      </c>
      <c r="F21" s="8">
        <v>41629.561000000002</v>
      </c>
      <c r="G21" s="8">
        <v>44618.913</v>
      </c>
      <c r="H21" s="8">
        <v>34028.550000000003</v>
      </c>
      <c r="I21" s="8">
        <v>59700.822999999997</v>
      </c>
      <c r="J21" s="8">
        <v>55176.057999999997</v>
      </c>
      <c r="K21" s="8">
        <v>51593.54</v>
      </c>
      <c r="L21" s="8">
        <v>43313.233</v>
      </c>
      <c r="M21" s="8">
        <v>41367.71</v>
      </c>
      <c r="N21" s="8">
        <v>38737.034</v>
      </c>
      <c r="O21" s="8">
        <v>32571.05</v>
      </c>
      <c r="P21" s="8">
        <v>516830.88099999999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</row>
    <row r="22" spans="2:32">
      <c r="B22" s="7" t="s">
        <v>10</v>
      </c>
      <c r="C22" s="1" t="s">
        <v>62</v>
      </c>
      <c r="D22" s="10">
        <v>3678.8719999999998</v>
      </c>
      <c r="E22" s="10">
        <v>3616.413</v>
      </c>
      <c r="F22" s="10">
        <v>6740.6509999999998</v>
      </c>
      <c r="G22" s="10">
        <v>11600.769</v>
      </c>
      <c r="H22" s="10">
        <v>6205.5469999999996</v>
      </c>
      <c r="I22" s="10">
        <v>2914.009</v>
      </c>
      <c r="J22" s="10">
        <v>1840.85</v>
      </c>
      <c r="K22" s="10">
        <v>1549.9490000000001</v>
      </c>
      <c r="L22" s="10">
        <v>7239.5140000000001</v>
      </c>
      <c r="M22" s="10">
        <v>7237.33</v>
      </c>
      <c r="N22" s="10">
        <v>7822.7529999999997</v>
      </c>
      <c r="O22" s="10">
        <v>6950.93</v>
      </c>
      <c r="P22" s="10">
        <v>67397.587</v>
      </c>
      <c r="R22" s="25"/>
      <c r="S22" s="25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2:32">
      <c r="B23" s="7"/>
      <c r="C23" s="1" t="s">
        <v>59</v>
      </c>
      <c r="D23" s="10">
        <v>0</v>
      </c>
      <c r="E23" s="10">
        <v>0</v>
      </c>
      <c r="F23" s="10">
        <v>0</v>
      </c>
      <c r="G23" s="10">
        <v>726.24900000000002</v>
      </c>
      <c r="H23" s="10">
        <v>8239.6980000000003</v>
      </c>
      <c r="I23" s="10">
        <v>209.53200000000001</v>
      </c>
      <c r="J23" s="10">
        <v>0</v>
      </c>
      <c r="K23" s="10">
        <v>8171.0450000000001</v>
      </c>
      <c r="L23" s="10">
        <v>0</v>
      </c>
      <c r="M23" s="10">
        <v>7609.5630000000001</v>
      </c>
      <c r="N23" s="10">
        <v>998.68499999999995</v>
      </c>
      <c r="O23" s="10">
        <v>0</v>
      </c>
      <c r="P23" s="10">
        <v>25954.772000000001</v>
      </c>
      <c r="R23" s="25"/>
      <c r="S23" s="25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2:32">
      <c r="B24" s="7"/>
      <c r="C24" s="1" t="s">
        <v>57</v>
      </c>
      <c r="D24" s="10">
        <v>11787.259</v>
      </c>
      <c r="E24" s="10">
        <v>13439.244000000001</v>
      </c>
      <c r="F24" s="10">
        <v>10577.937</v>
      </c>
      <c r="G24" s="10">
        <v>17682.032999999999</v>
      </c>
      <c r="H24" s="10">
        <v>39599.394</v>
      </c>
      <c r="I24" s="10">
        <v>53475.749000000003</v>
      </c>
      <c r="J24" s="10">
        <v>40846.370999999999</v>
      </c>
      <c r="K24" s="10">
        <v>66748.115000000005</v>
      </c>
      <c r="L24" s="10">
        <v>43951.802000000003</v>
      </c>
      <c r="M24" s="10">
        <v>26127.151999999998</v>
      </c>
      <c r="N24" s="10">
        <v>6745.2309999999998</v>
      </c>
      <c r="O24" s="10">
        <v>7413.9570000000003</v>
      </c>
      <c r="P24" s="10">
        <v>338394.24400000001</v>
      </c>
      <c r="R24" s="25"/>
      <c r="S24" s="2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</row>
    <row r="25" spans="2:32">
      <c r="B25" s="7"/>
      <c r="C25" s="1" t="s">
        <v>64</v>
      </c>
      <c r="D25" s="10">
        <v>133879.622</v>
      </c>
      <c r="E25" s="10">
        <v>105951.087</v>
      </c>
      <c r="F25" s="10">
        <v>111612.507</v>
      </c>
      <c r="G25" s="10">
        <v>81910.111999999994</v>
      </c>
      <c r="H25" s="10">
        <v>66995.070999999996</v>
      </c>
      <c r="I25" s="10">
        <v>93099.476999999999</v>
      </c>
      <c r="J25" s="10">
        <v>76027.395999999993</v>
      </c>
      <c r="K25" s="10">
        <v>81550.619000000006</v>
      </c>
      <c r="L25" s="10">
        <v>79501.192999999999</v>
      </c>
      <c r="M25" s="10">
        <v>91747.953999999998</v>
      </c>
      <c r="N25" s="10">
        <v>91353.513000000006</v>
      </c>
      <c r="O25" s="10">
        <v>97382.376000000004</v>
      </c>
      <c r="P25" s="10">
        <v>1111010.9269999999</v>
      </c>
      <c r="R25" s="25"/>
      <c r="S25" s="2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</row>
    <row r="26" spans="2:32">
      <c r="B26" s="7"/>
      <c r="C26" s="1" t="s">
        <v>10</v>
      </c>
      <c r="D26" s="10">
        <v>400074.04700000002</v>
      </c>
      <c r="E26" s="10">
        <v>373139.68599999999</v>
      </c>
      <c r="F26" s="10">
        <v>462687.88099999999</v>
      </c>
      <c r="G26" s="10">
        <v>302026.72899999999</v>
      </c>
      <c r="H26" s="10">
        <v>238960.12</v>
      </c>
      <c r="I26" s="10">
        <v>372843.223</v>
      </c>
      <c r="J26" s="10">
        <v>297145.12900000002</v>
      </c>
      <c r="K26" s="10">
        <v>288996.25199999998</v>
      </c>
      <c r="L26" s="10">
        <v>280422.10499999998</v>
      </c>
      <c r="M26" s="10">
        <v>295670.18699999998</v>
      </c>
      <c r="N26" s="10">
        <v>306928.43099999998</v>
      </c>
      <c r="O26" s="10">
        <v>336197.701</v>
      </c>
      <c r="P26" s="10">
        <v>3955091.4909999995</v>
      </c>
      <c r="R26" s="25"/>
      <c r="S26" s="2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</row>
    <row r="27" spans="2:32">
      <c r="B27" s="19" t="s">
        <v>33</v>
      </c>
      <c r="C27" s="20"/>
      <c r="D27" s="8">
        <v>549419.80000000005</v>
      </c>
      <c r="E27" s="8">
        <v>496146.43</v>
      </c>
      <c r="F27" s="8">
        <v>591618.97600000002</v>
      </c>
      <c r="G27" s="8">
        <v>413945.89199999999</v>
      </c>
      <c r="H27" s="8">
        <v>359999.83</v>
      </c>
      <c r="I27" s="8">
        <v>522541.99</v>
      </c>
      <c r="J27" s="8">
        <v>415859.74599999998</v>
      </c>
      <c r="K27" s="8">
        <v>447015.98</v>
      </c>
      <c r="L27" s="8">
        <v>411114.614</v>
      </c>
      <c r="M27" s="8">
        <v>428392.18599999999</v>
      </c>
      <c r="N27" s="8">
        <v>413848.61300000001</v>
      </c>
      <c r="O27" s="8">
        <v>447944.96399999998</v>
      </c>
      <c r="P27" s="8">
        <v>5497849.0209999988</v>
      </c>
      <c r="R27" s="25"/>
      <c r="S27" s="2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</row>
    <row r="28" spans="2:32">
      <c r="B28" s="17" t="s">
        <v>30</v>
      </c>
      <c r="C28" s="18"/>
      <c r="D28" s="9">
        <v>960377.554</v>
      </c>
      <c r="E28" s="9">
        <v>823152.00699999998</v>
      </c>
      <c r="F28" s="9">
        <v>967130.09100000001</v>
      </c>
      <c r="G28" s="9">
        <v>718915.68399999989</v>
      </c>
      <c r="H28" s="9">
        <v>586674.15300000005</v>
      </c>
      <c r="I28" s="9">
        <v>864551.23499999999</v>
      </c>
      <c r="J28" s="9">
        <v>733324.38799999992</v>
      </c>
      <c r="K28" s="9">
        <v>775010.26</v>
      </c>
      <c r="L28" s="9">
        <v>711505.77899999998</v>
      </c>
      <c r="M28" s="9">
        <v>795430.92799999996</v>
      </c>
      <c r="N28" s="9">
        <v>809847.77099999995</v>
      </c>
      <c r="O28" s="9">
        <v>767342.38100000005</v>
      </c>
      <c r="P28" s="9">
        <v>9513262.2309999987</v>
      </c>
      <c r="R28" s="25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</sheetData>
  <sheetProtection password="C5E7" sheet="1" objects="1" scenarios="1"/>
  <mergeCells count="10">
    <mergeCell ref="B28:C28"/>
    <mergeCell ref="B2:D2"/>
    <mergeCell ref="B3:E3"/>
    <mergeCell ref="H3:I3"/>
    <mergeCell ref="M3:P3"/>
    <mergeCell ref="B21:C21"/>
    <mergeCell ref="B18:C18"/>
    <mergeCell ref="B11:C11"/>
    <mergeCell ref="B14:C14"/>
    <mergeCell ref="B27:C2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AF34"/>
  <sheetViews>
    <sheetView showGridLines="0" workbookViewId="0">
      <selection activeCell="S13" sqref="S13"/>
    </sheetView>
  </sheetViews>
  <sheetFormatPr defaultRowHeight="15"/>
  <cols>
    <col min="1" max="1" width="3.42578125" customWidth="1"/>
    <col min="2" max="2" width="15.5703125" bestFit="1" customWidth="1"/>
    <col min="3" max="3" width="15.85546875" bestFit="1" customWidth="1"/>
    <col min="4" max="4" width="11.140625" bestFit="1" customWidth="1"/>
    <col min="5" max="13" width="11" bestFit="1" customWidth="1"/>
    <col min="14" max="14" width="10" bestFit="1" customWidth="1"/>
    <col min="15" max="15" width="10" customWidth="1"/>
    <col min="16" max="16" width="12" bestFit="1" customWidth="1"/>
  </cols>
  <sheetData>
    <row r="2" spans="2:32">
      <c r="B2" s="22" t="s">
        <v>50</v>
      </c>
      <c r="C2" s="22"/>
      <c r="D2" s="22"/>
      <c r="E2" s="3"/>
    </row>
    <row r="3" spans="2:32">
      <c r="B3" s="22" t="s">
        <v>54</v>
      </c>
      <c r="C3" s="22"/>
      <c r="D3" s="22"/>
      <c r="E3" s="22"/>
      <c r="H3" s="21" t="s">
        <v>48</v>
      </c>
      <c r="I3" s="21"/>
      <c r="M3" s="16" t="s">
        <v>66</v>
      </c>
      <c r="N3" s="16"/>
      <c r="O3" s="16"/>
      <c r="P3" s="16"/>
    </row>
    <row r="5" spans="2:32">
      <c r="B5" s="6" t="s">
        <v>55</v>
      </c>
      <c r="C5" s="4" t="s">
        <v>56</v>
      </c>
      <c r="D5" s="5">
        <v>43101</v>
      </c>
      <c r="E5" s="5">
        <v>43132</v>
      </c>
      <c r="F5" s="5">
        <v>43160</v>
      </c>
      <c r="G5" s="5">
        <v>43191</v>
      </c>
      <c r="H5" s="5">
        <v>43221</v>
      </c>
      <c r="I5" s="5">
        <v>43252</v>
      </c>
      <c r="J5" s="5">
        <v>43282</v>
      </c>
      <c r="K5" s="5">
        <v>43313</v>
      </c>
      <c r="L5" s="5">
        <v>43344</v>
      </c>
      <c r="M5" s="5">
        <v>43374</v>
      </c>
      <c r="N5" s="5">
        <v>43405</v>
      </c>
      <c r="O5" s="5">
        <v>43435</v>
      </c>
      <c r="P5" s="4" t="s">
        <v>30</v>
      </c>
      <c r="R5" s="29"/>
      <c r="S5" s="29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6" spans="2:32">
      <c r="B6" s="7" t="s">
        <v>62</v>
      </c>
      <c r="C6" s="1" t="s">
        <v>62</v>
      </c>
      <c r="D6" s="10">
        <v>240007.54399999999</v>
      </c>
      <c r="E6" s="10">
        <v>221131.05100000001</v>
      </c>
      <c r="F6" s="10">
        <v>248822.83100000001</v>
      </c>
      <c r="G6" s="10">
        <v>160877.83300000001</v>
      </c>
      <c r="H6" s="10">
        <v>175348.68299999999</v>
      </c>
      <c r="I6" s="10">
        <v>239112.35699999999</v>
      </c>
      <c r="J6" s="10">
        <v>249818.63800000001</v>
      </c>
      <c r="K6" s="10">
        <v>266263.65600000002</v>
      </c>
      <c r="L6" s="10">
        <v>280162.03999999998</v>
      </c>
      <c r="M6" s="10">
        <v>309235.527</v>
      </c>
      <c r="N6" s="10">
        <v>289663.81300000002</v>
      </c>
      <c r="O6" s="10">
        <v>253374.753</v>
      </c>
      <c r="P6" s="10">
        <f>SUM(D6:O6)</f>
        <v>2933818.7260000003</v>
      </c>
      <c r="R6" s="23"/>
      <c r="S6" s="23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2:32">
      <c r="B7" s="7"/>
      <c r="C7" s="1" t="s">
        <v>59</v>
      </c>
      <c r="D7" s="10">
        <v>11673.116</v>
      </c>
      <c r="E7" s="10">
        <v>7127.3329999999996</v>
      </c>
      <c r="F7" s="10">
        <v>12252.728999999999</v>
      </c>
      <c r="G7" s="10">
        <v>6967.9350000000004</v>
      </c>
      <c r="H7" s="10">
        <v>8295.4189999999999</v>
      </c>
      <c r="I7" s="10">
        <v>15770.485000000001</v>
      </c>
      <c r="J7" s="10">
        <v>6230.4620000000004</v>
      </c>
      <c r="K7" s="10">
        <v>16087.671</v>
      </c>
      <c r="L7" s="10">
        <v>9715.2309999999998</v>
      </c>
      <c r="M7" s="10">
        <v>17889.487000000001</v>
      </c>
      <c r="N7" s="10">
        <v>13789.24</v>
      </c>
      <c r="O7" s="10">
        <v>9357.8799999999992</v>
      </c>
      <c r="P7" s="10">
        <f t="shared" ref="P7:P32" si="0">SUM(D7:O7)</f>
        <v>135156.98800000001</v>
      </c>
      <c r="R7" s="23"/>
      <c r="S7" s="23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</row>
    <row r="8" spans="2:32">
      <c r="B8" s="7"/>
      <c r="C8" s="1" t="s">
        <v>57</v>
      </c>
      <c r="D8" s="10">
        <v>3477.422</v>
      </c>
      <c r="E8" s="10">
        <v>7171.5559999999996</v>
      </c>
      <c r="F8" s="10">
        <v>3717.7759999999998</v>
      </c>
      <c r="G8" s="10">
        <v>7846.0429999999997</v>
      </c>
      <c r="H8" s="10">
        <v>18609.670999999998</v>
      </c>
      <c r="I8" s="10">
        <v>47686.692999999999</v>
      </c>
      <c r="J8" s="10">
        <v>34780.300000000003</v>
      </c>
      <c r="K8" s="10">
        <v>21745.073</v>
      </c>
      <c r="L8" s="10">
        <v>9274.7240000000002</v>
      </c>
      <c r="M8" s="10">
        <v>3843.6590000000001</v>
      </c>
      <c r="N8" s="10">
        <v>1590.8979999999999</v>
      </c>
      <c r="O8" s="10">
        <v>419.875</v>
      </c>
      <c r="P8" s="10">
        <f t="shared" si="0"/>
        <v>160163.68999999997</v>
      </c>
      <c r="R8" s="23"/>
      <c r="S8" s="23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</row>
    <row r="9" spans="2:32">
      <c r="B9" s="7"/>
      <c r="C9" s="1" t="s">
        <v>64</v>
      </c>
      <c r="D9" s="10">
        <v>32018.84</v>
      </c>
      <c r="E9" s="10">
        <v>44399.949000000001</v>
      </c>
      <c r="F9" s="10">
        <v>52188.853999999999</v>
      </c>
      <c r="G9" s="10">
        <v>54542.724000000002</v>
      </c>
      <c r="H9" s="10">
        <v>33034.430999999997</v>
      </c>
      <c r="I9" s="10">
        <v>61497.605000000003</v>
      </c>
      <c r="J9" s="10">
        <v>64264.754999999997</v>
      </c>
      <c r="K9" s="10">
        <v>66734.051000000007</v>
      </c>
      <c r="L9" s="10">
        <v>60767.148000000001</v>
      </c>
      <c r="M9" s="10">
        <v>70754.41</v>
      </c>
      <c r="N9" s="10">
        <v>74348.793999999994</v>
      </c>
      <c r="O9" s="10">
        <v>70807.974000000002</v>
      </c>
      <c r="P9" s="10">
        <f t="shared" si="0"/>
        <v>685359.53500000003</v>
      </c>
      <c r="R9" s="23"/>
      <c r="S9" s="23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</row>
    <row r="10" spans="2:32">
      <c r="B10" s="7"/>
      <c r="C10" s="1" t="s">
        <v>10</v>
      </c>
      <c r="D10" s="10">
        <v>191075.171</v>
      </c>
      <c r="E10" s="10">
        <v>164669.12</v>
      </c>
      <c r="F10" s="10">
        <v>166744.606</v>
      </c>
      <c r="G10" s="10">
        <v>147820.606</v>
      </c>
      <c r="H10" s="10">
        <v>168395.47899999999</v>
      </c>
      <c r="I10" s="10">
        <v>260148.375</v>
      </c>
      <c r="J10" s="10">
        <v>193452.09700000001</v>
      </c>
      <c r="K10" s="10">
        <v>225652.39499999999</v>
      </c>
      <c r="L10" s="10">
        <v>223241.253</v>
      </c>
      <c r="M10" s="10">
        <v>233747.15599999999</v>
      </c>
      <c r="N10" s="10">
        <v>176495.08600000001</v>
      </c>
      <c r="O10" s="10">
        <v>203677.92800000001</v>
      </c>
      <c r="P10" s="10">
        <f t="shared" si="0"/>
        <v>2355119.2719999999</v>
      </c>
      <c r="R10" s="23"/>
      <c r="S10" s="23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</row>
    <row r="11" spans="2:32">
      <c r="B11" s="19" t="s">
        <v>63</v>
      </c>
      <c r="C11" s="20"/>
      <c r="D11" s="8">
        <v>478252.09299999999</v>
      </c>
      <c r="E11" s="8">
        <v>444499.00900000002</v>
      </c>
      <c r="F11" s="8">
        <v>483726.79599999997</v>
      </c>
      <c r="G11" s="8">
        <v>378055.141</v>
      </c>
      <c r="H11" s="8">
        <v>403683.68300000002</v>
      </c>
      <c r="I11" s="8">
        <v>624215.51500000001</v>
      </c>
      <c r="J11" s="8">
        <v>548546.25199999998</v>
      </c>
      <c r="K11" s="8">
        <v>596482.84600000002</v>
      </c>
      <c r="L11" s="8">
        <v>583160.39599999995</v>
      </c>
      <c r="M11" s="8">
        <v>635470.23899999994</v>
      </c>
      <c r="N11" s="8">
        <v>555887.83100000001</v>
      </c>
      <c r="O11" s="8">
        <v>537638.41</v>
      </c>
      <c r="P11" s="8">
        <f t="shared" si="0"/>
        <v>6269618.2110000001</v>
      </c>
      <c r="R11" s="23"/>
      <c r="S11" s="23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2:32">
      <c r="B12" s="7" t="s">
        <v>59</v>
      </c>
      <c r="C12" s="1" t="s">
        <v>59</v>
      </c>
      <c r="D12" s="2">
        <v>4295.6170000000002</v>
      </c>
      <c r="E12" s="2">
        <v>3125.5039999999999</v>
      </c>
      <c r="F12" s="2">
        <v>3896.69</v>
      </c>
      <c r="G12" s="2">
        <v>3915.973</v>
      </c>
      <c r="H12" s="2">
        <v>2944.8719999999998</v>
      </c>
      <c r="I12" s="2">
        <v>3357.143</v>
      </c>
      <c r="J12" s="2">
        <v>3806.232</v>
      </c>
      <c r="K12" s="2">
        <v>6737.4989999999998</v>
      </c>
      <c r="L12" s="2">
        <v>6420.08</v>
      </c>
      <c r="M12" s="2">
        <v>9793.2839999999997</v>
      </c>
      <c r="N12" s="2">
        <v>10497.448</v>
      </c>
      <c r="O12" s="2">
        <v>4592.232</v>
      </c>
      <c r="P12" s="2">
        <f>SUM(D12:O12)</f>
        <v>63382.574000000008</v>
      </c>
      <c r="R12" s="23"/>
      <c r="S12" s="23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</row>
    <row r="13" spans="2:32">
      <c r="B13" s="7"/>
      <c r="C13" s="1" t="s">
        <v>57</v>
      </c>
      <c r="D13" s="2">
        <v>1478.6859999999999</v>
      </c>
      <c r="E13" s="2">
        <v>1391.1469999999999</v>
      </c>
      <c r="F13" s="2">
        <v>3850.5740000000001</v>
      </c>
      <c r="G13" s="2">
        <v>5197.7179999999998</v>
      </c>
      <c r="H13" s="2">
        <v>6581.7309999999998</v>
      </c>
      <c r="I13" s="2">
        <v>6305.1080000000002</v>
      </c>
      <c r="J13" s="2">
        <v>9669.2049999999999</v>
      </c>
      <c r="K13" s="2">
        <v>11817.226000000001</v>
      </c>
      <c r="L13" s="2">
        <v>3133.3760000000002</v>
      </c>
      <c r="M13" s="2">
        <v>2804.5709999999999</v>
      </c>
      <c r="N13" s="2">
        <v>3001.473</v>
      </c>
      <c r="O13" s="2">
        <v>2310.1170000000002</v>
      </c>
      <c r="P13" s="2">
        <f t="shared" si="0"/>
        <v>57540.932000000001</v>
      </c>
      <c r="R13" s="23"/>
      <c r="S13" s="23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</row>
    <row r="14" spans="2:32">
      <c r="B14" s="7"/>
      <c r="C14" s="1" t="s">
        <v>64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v>148.49100000000001</v>
      </c>
      <c r="O14" s="2">
        <v>297.363</v>
      </c>
      <c r="P14" s="2">
        <f t="shared" si="0"/>
        <v>445.85400000000004</v>
      </c>
      <c r="R14" s="23"/>
      <c r="S14" s="23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</row>
    <row r="15" spans="2:32">
      <c r="B15" s="19" t="s">
        <v>60</v>
      </c>
      <c r="C15" s="20"/>
      <c r="D15" s="8">
        <v>5774.3029999999999</v>
      </c>
      <c r="E15" s="8">
        <v>4516.6509999999998</v>
      </c>
      <c r="F15" s="8">
        <v>7747.2640000000001</v>
      </c>
      <c r="G15" s="8">
        <v>9113.6909999999989</v>
      </c>
      <c r="H15" s="8">
        <v>9526.6029999999992</v>
      </c>
      <c r="I15" s="8">
        <v>9662.2510000000002</v>
      </c>
      <c r="J15" s="8">
        <v>13475.437</v>
      </c>
      <c r="K15" s="8">
        <v>18554.724999999999</v>
      </c>
      <c r="L15" s="8">
        <v>9553.4560000000001</v>
      </c>
      <c r="M15" s="8">
        <v>12597.855</v>
      </c>
      <c r="N15" s="8">
        <v>13647.412</v>
      </c>
      <c r="O15" s="8">
        <v>7199.7120000000004</v>
      </c>
      <c r="P15" s="8">
        <f t="shared" si="0"/>
        <v>121369.36</v>
      </c>
      <c r="R15" s="23"/>
      <c r="S15" s="23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</row>
    <row r="16" spans="2:32">
      <c r="B16" s="7" t="s">
        <v>61</v>
      </c>
      <c r="C16" s="1" t="s">
        <v>62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>
        <v>45.475999999999999</v>
      </c>
      <c r="P16" s="2">
        <f t="shared" si="0"/>
        <v>45.475999999999999</v>
      </c>
      <c r="R16" s="23"/>
      <c r="S16" s="23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</row>
    <row r="17" spans="2:32">
      <c r="B17" s="7"/>
      <c r="C17" s="1" t="s">
        <v>59</v>
      </c>
      <c r="D17" s="2"/>
      <c r="E17" s="2"/>
      <c r="F17" s="2"/>
      <c r="G17" s="2"/>
      <c r="H17" s="2"/>
      <c r="I17" s="2"/>
      <c r="J17" s="2"/>
      <c r="K17" s="2">
        <v>268.59699999999998</v>
      </c>
      <c r="L17" s="2">
        <v>102.91800000000001</v>
      </c>
      <c r="M17" s="2">
        <v>403.91199999999998</v>
      </c>
      <c r="N17" s="2">
        <v>132.523</v>
      </c>
      <c r="O17" s="2">
        <v>584.95799999999997</v>
      </c>
      <c r="P17" s="2">
        <f t="shared" si="0"/>
        <v>1492.9079999999999</v>
      </c>
      <c r="R17" s="23"/>
      <c r="S17" s="23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spans="2:32">
      <c r="B18" s="7"/>
      <c r="C18" s="1" t="s">
        <v>57</v>
      </c>
      <c r="D18" s="2">
        <v>119626.47199999999</v>
      </c>
      <c r="E18" s="2">
        <v>90421.432000000001</v>
      </c>
      <c r="F18" s="2">
        <v>68362.497000000003</v>
      </c>
      <c r="G18" s="2">
        <v>52268.212</v>
      </c>
      <c r="H18" s="2">
        <v>62276.576999999997</v>
      </c>
      <c r="I18" s="2">
        <v>65102.959000000003</v>
      </c>
      <c r="J18" s="2">
        <v>36120.294000000002</v>
      </c>
      <c r="K18" s="2">
        <v>65358.586000000003</v>
      </c>
      <c r="L18" s="2">
        <v>118673.75900000001</v>
      </c>
      <c r="M18" s="2">
        <v>178324.94200000001</v>
      </c>
      <c r="N18" s="2">
        <v>188407.174</v>
      </c>
      <c r="O18" s="2">
        <v>163605.253</v>
      </c>
      <c r="P18" s="2">
        <f t="shared" si="0"/>
        <v>1208548.1569999999</v>
      </c>
      <c r="R18" s="23"/>
      <c r="S18" s="23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</row>
    <row r="19" spans="2:32">
      <c r="B19" s="7"/>
      <c r="C19" s="1" t="s">
        <v>64</v>
      </c>
      <c r="D19" s="2">
        <v>59.314999999999998</v>
      </c>
      <c r="E19" s="2">
        <v>561.22</v>
      </c>
      <c r="F19" s="2">
        <v>1420.692</v>
      </c>
      <c r="G19" s="2">
        <v>240.417</v>
      </c>
      <c r="H19" s="2"/>
      <c r="I19" s="2"/>
      <c r="J19" s="2"/>
      <c r="K19" s="2"/>
      <c r="L19" s="2"/>
      <c r="M19" s="2">
        <v>2878.29</v>
      </c>
      <c r="N19" s="2">
        <v>3026.0549999999998</v>
      </c>
      <c r="O19" s="2">
        <v>2577.529</v>
      </c>
      <c r="P19" s="2">
        <f t="shared" si="0"/>
        <v>10763.518</v>
      </c>
      <c r="R19" s="23"/>
      <c r="S19" s="23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</row>
    <row r="20" spans="2:32" s="29" customFormat="1">
      <c r="B20" s="11"/>
      <c r="C20" s="1" t="s">
        <v>10</v>
      </c>
      <c r="D20" s="2"/>
      <c r="E20" s="2"/>
      <c r="F20" s="2"/>
      <c r="G20" s="2"/>
      <c r="H20" s="2"/>
      <c r="I20" s="2"/>
      <c r="J20" s="2"/>
      <c r="K20" s="2"/>
      <c r="L20" s="2">
        <v>44.581000000000003</v>
      </c>
      <c r="M20" s="2"/>
      <c r="N20" s="2">
        <v>31.648</v>
      </c>
      <c r="O20" s="2"/>
      <c r="P20" s="2">
        <f t="shared" si="0"/>
        <v>76.228999999999999</v>
      </c>
      <c r="R20" s="23"/>
      <c r="S20" s="23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</row>
    <row r="21" spans="2:32">
      <c r="B21" s="19" t="s">
        <v>58</v>
      </c>
      <c r="C21" s="20"/>
      <c r="D21" s="8">
        <v>119685.787</v>
      </c>
      <c r="E21" s="8">
        <v>90982.652000000002</v>
      </c>
      <c r="F21" s="8">
        <v>69783.188999999998</v>
      </c>
      <c r="G21" s="8">
        <v>52508.629000000001</v>
      </c>
      <c r="H21" s="8">
        <v>62276.576999999997</v>
      </c>
      <c r="I21" s="8">
        <v>65102.959000000003</v>
      </c>
      <c r="J21" s="8">
        <v>36120.294000000002</v>
      </c>
      <c r="K21" s="8">
        <v>65627.183000000005</v>
      </c>
      <c r="L21" s="8">
        <v>118821.258</v>
      </c>
      <c r="M21" s="8">
        <v>181607.144</v>
      </c>
      <c r="N21" s="8">
        <v>191597.4</v>
      </c>
      <c r="O21" s="8">
        <v>166813.21599999999</v>
      </c>
      <c r="P21" s="8">
        <f>SUM(D21:O21)</f>
        <v>1220926.2879999999</v>
      </c>
      <c r="R21" s="23"/>
      <c r="S21" s="23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</row>
    <row r="22" spans="2:32">
      <c r="B22" s="7" t="s">
        <v>64</v>
      </c>
      <c r="C22" s="1" t="s">
        <v>62</v>
      </c>
      <c r="D22" s="10">
        <v>500.88900000000001</v>
      </c>
      <c r="E22" s="10"/>
      <c r="F22" s="10"/>
      <c r="G22" s="10">
        <v>1291.1780000000001</v>
      </c>
      <c r="H22" s="10"/>
      <c r="I22" s="10">
        <v>711.26800000000003</v>
      </c>
      <c r="J22" s="10">
        <v>90.85</v>
      </c>
      <c r="K22" s="10"/>
      <c r="L22" s="10">
        <v>922.71</v>
      </c>
      <c r="M22" s="10">
        <v>1779.8209999999999</v>
      </c>
      <c r="N22" s="10">
        <v>3976.2080000000001</v>
      </c>
      <c r="O22" s="10">
        <v>1697.825</v>
      </c>
      <c r="P22" s="10">
        <f>SUM(D22:O22)</f>
        <v>10970.749000000002</v>
      </c>
      <c r="R22" s="23"/>
      <c r="S22" s="23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</row>
    <row r="23" spans="2:32">
      <c r="B23" s="7"/>
      <c r="C23" s="1" t="s">
        <v>59</v>
      </c>
      <c r="D23" s="10"/>
      <c r="E23" s="10"/>
      <c r="F23" s="10"/>
      <c r="G23" s="10">
        <v>89.55</v>
      </c>
      <c r="H23" s="10"/>
      <c r="I23" s="10"/>
      <c r="J23" s="10"/>
      <c r="K23" s="10"/>
      <c r="L23" s="10"/>
      <c r="M23" s="10">
        <v>146.56899999999999</v>
      </c>
      <c r="N23" s="10">
        <v>191.28399999999999</v>
      </c>
      <c r="O23" s="10"/>
      <c r="P23" s="10">
        <f t="shared" si="0"/>
        <v>427.40299999999996</v>
      </c>
      <c r="R23" s="23"/>
      <c r="S23" s="23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</row>
    <row r="24" spans="2:32">
      <c r="B24" s="7"/>
      <c r="C24" s="1" t="s">
        <v>57</v>
      </c>
      <c r="D24" s="10"/>
      <c r="E24" s="10">
        <v>339.92399999999998</v>
      </c>
      <c r="F24" s="10">
        <v>6103.1570000000002</v>
      </c>
      <c r="G24" s="10">
        <v>6738.8779999999997</v>
      </c>
      <c r="H24" s="10">
        <v>5623.7520000000004</v>
      </c>
      <c r="I24" s="10">
        <v>6886.3540000000003</v>
      </c>
      <c r="J24" s="10">
        <v>10179.491</v>
      </c>
      <c r="K24" s="10">
        <v>6930.8459999999995</v>
      </c>
      <c r="L24" s="10">
        <v>2450.0230000000001</v>
      </c>
      <c r="M24" s="10">
        <v>519.75599999999997</v>
      </c>
      <c r="N24" s="10">
        <v>265.17899999999997</v>
      </c>
      <c r="O24" s="10">
        <v>44.582000000000001</v>
      </c>
      <c r="P24" s="10">
        <f t="shared" si="0"/>
        <v>46081.941999999995</v>
      </c>
      <c r="R24" s="23"/>
      <c r="S24" s="23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2:32">
      <c r="B25" s="7"/>
      <c r="C25" s="1" t="s">
        <v>64</v>
      </c>
      <c r="D25" s="10">
        <v>81825.737999999998</v>
      </c>
      <c r="E25" s="10">
        <v>43562.177000000003</v>
      </c>
      <c r="F25" s="10">
        <v>36434.410000000003</v>
      </c>
      <c r="G25" s="10">
        <v>46813.934000000001</v>
      </c>
      <c r="H25" s="10">
        <v>72201.285000000003</v>
      </c>
      <c r="I25" s="10">
        <v>74762.400999999998</v>
      </c>
      <c r="J25" s="10">
        <v>73888.312999999995</v>
      </c>
      <c r="K25" s="10">
        <v>94473.596000000005</v>
      </c>
      <c r="L25" s="10">
        <v>99275.21</v>
      </c>
      <c r="M25" s="10">
        <v>98823.656000000003</v>
      </c>
      <c r="N25" s="10">
        <v>87604.532000000007</v>
      </c>
      <c r="O25" s="10">
        <v>92300.043000000005</v>
      </c>
      <c r="P25" s="10">
        <f t="shared" si="0"/>
        <v>901965.29499999993</v>
      </c>
      <c r="R25" s="23"/>
      <c r="S25" s="23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2:32">
      <c r="B26" s="7"/>
      <c r="C26" s="1" t="s">
        <v>10</v>
      </c>
      <c r="D26" s="10">
        <v>29249.213</v>
      </c>
      <c r="E26" s="10">
        <v>18165</v>
      </c>
      <c r="F26" s="10">
        <v>9708.1090000000004</v>
      </c>
      <c r="G26" s="10">
        <v>13260.98</v>
      </c>
      <c r="H26" s="10">
        <v>20635.825000000001</v>
      </c>
      <c r="I26" s="10">
        <v>24618.771000000001</v>
      </c>
      <c r="J26" s="10">
        <v>27389.89</v>
      </c>
      <c r="K26" s="10">
        <v>27424.427</v>
      </c>
      <c r="L26" s="10">
        <v>29063.649000000001</v>
      </c>
      <c r="M26" s="10">
        <v>38138.754999999997</v>
      </c>
      <c r="N26" s="10">
        <v>34308.794000000002</v>
      </c>
      <c r="O26" s="10">
        <v>25618.938999999998</v>
      </c>
      <c r="P26" s="10">
        <f t="shared" si="0"/>
        <v>297582.35200000001</v>
      </c>
      <c r="R26" s="23"/>
      <c r="S26" s="23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2:32">
      <c r="B27" s="19" t="s">
        <v>65</v>
      </c>
      <c r="C27" s="20"/>
      <c r="D27" s="8">
        <v>111575.84</v>
      </c>
      <c r="E27" s="8">
        <v>62067.101000000002</v>
      </c>
      <c r="F27" s="8">
        <v>52245.675999999999</v>
      </c>
      <c r="G27" s="8">
        <v>68194.52</v>
      </c>
      <c r="H27" s="8">
        <v>98460.861999999994</v>
      </c>
      <c r="I27" s="8">
        <v>106978.79399999999</v>
      </c>
      <c r="J27" s="8">
        <v>111548.54399999999</v>
      </c>
      <c r="K27" s="8">
        <v>128828.86900000001</v>
      </c>
      <c r="L27" s="8">
        <v>131711.592</v>
      </c>
      <c r="M27" s="8">
        <v>139408.557</v>
      </c>
      <c r="N27" s="8">
        <v>126345.997</v>
      </c>
      <c r="O27" s="8">
        <v>119661.389</v>
      </c>
      <c r="P27" s="8">
        <f t="shared" si="0"/>
        <v>1257027.7409999999</v>
      </c>
      <c r="R27" s="23"/>
      <c r="S27" s="23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2:32">
      <c r="B28" s="7" t="s">
        <v>10</v>
      </c>
      <c r="C28" s="1" t="s">
        <v>62</v>
      </c>
      <c r="D28" s="2">
        <v>4667.7730000000001</v>
      </c>
      <c r="E28" s="2">
        <v>3077.1419999999998</v>
      </c>
      <c r="F28" s="2">
        <v>6554.7110000000002</v>
      </c>
      <c r="G28" s="2">
        <v>7898.73</v>
      </c>
      <c r="H28" s="2">
        <v>4258.4030000000002</v>
      </c>
      <c r="I28" s="2">
        <v>5343.9359999999997</v>
      </c>
      <c r="J28" s="2">
        <v>8801.4439999999995</v>
      </c>
      <c r="K28" s="2">
        <v>13597.217000000001</v>
      </c>
      <c r="L28" s="2">
        <v>14210.287</v>
      </c>
      <c r="M28" s="2">
        <v>13047.04</v>
      </c>
      <c r="N28" s="2">
        <v>8945.0159999999996</v>
      </c>
      <c r="O28" s="2">
        <v>8053.5789999999997</v>
      </c>
      <c r="P28" s="2">
        <f t="shared" si="0"/>
        <v>98455.277999999991</v>
      </c>
      <c r="R28" s="23"/>
      <c r="S28" s="23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2:32">
      <c r="B29" s="7"/>
      <c r="C29" s="1" t="s">
        <v>59</v>
      </c>
      <c r="D29" s="2"/>
      <c r="E29" s="2"/>
      <c r="F29" s="2"/>
      <c r="G29" s="2">
        <v>150.20699999999999</v>
      </c>
      <c r="H29" s="2"/>
      <c r="I29" s="2"/>
      <c r="J29" s="2"/>
      <c r="K29" s="2"/>
      <c r="L29" s="2"/>
      <c r="M29" s="2"/>
      <c r="N29" s="2"/>
      <c r="O29" s="2"/>
      <c r="P29" s="2">
        <f t="shared" si="0"/>
        <v>150.20699999999999</v>
      </c>
      <c r="R29" s="23"/>
      <c r="S29" s="23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2:32">
      <c r="B30" s="11"/>
      <c r="C30" s="1" t="s">
        <v>57</v>
      </c>
      <c r="D30" s="2">
        <v>54.264000000000003</v>
      </c>
      <c r="E30" s="2">
        <v>357.90699999999998</v>
      </c>
      <c r="F30" s="2">
        <v>5564.8310000000001</v>
      </c>
      <c r="G30" s="2">
        <v>11383.87</v>
      </c>
      <c r="H30" s="2">
        <v>1076.3109999999999</v>
      </c>
      <c r="I30" s="2">
        <v>1126.069</v>
      </c>
      <c r="J30" s="2">
        <v>6822.4549999999999</v>
      </c>
      <c r="K30" s="2">
        <v>24167.829000000002</v>
      </c>
      <c r="L30" s="2">
        <v>3589.7820000000002</v>
      </c>
      <c r="M30" s="2">
        <v>1806.384</v>
      </c>
      <c r="N30" s="2">
        <v>2221.6350000000002</v>
      </c>
      <c r="O30" s="2">
        <v>609.53399999999999</v>
      </c>
      <c r="P30" s="2">
        <f t="shared" si="0"/>
        <v>58780.871000000006</v>
      </c>
      <c r="R30" s="23"/>
      <c r="S30" s="23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2:32">
      <c r="B31" s="11"/>
      <c r="C31" s="1" t="s">
        <v>64</v>
      </c>
      <c r="D31" s="2">
        <v>44733.752999999997</v>
      </c>
      <c r="E31" s="2">
        <v>25006.826000000001</v>
      </c>
      <c r="F31" s="2">
        <v>36800.885000000002</v>
      </c>
      <c r="G31" s="2">
        <v>31330.521000000001</v>
      </c>
      <c r="H31" s="2">
        <v>17116.968000000001</v>
      </c>
      <c r="I31" s="2">
        <v>35502.595999999998</v>
      </c>
      <c r="J31" s="2">
        <v>31804.134999999998</v>
      </c>
      <c r="K31" s="2">
        <v>27390.628000000001</v>
      </c>
      <c r="L31" s="2">
        <v>39546.917999999998</v>
      </c>
      <c r="M31" s="2">
        <v>50340.048999999999</v>
      </c>
      <c r="N31" s="2">
        <v>49892.61</v>
      </c>
      <c r="O31" s="2">
        <v>40069.739000000001</v>
      </c>
      <c r="P31" s="2">
        <f t="shared" si="0"/>
        <v>429535.62799999997</v>
      </c>
      <c r="R31" s="23"/>
      <c r="S31" s="23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2:32">
      <c r="B32" s="11"/>
      <c r="C32" s="1" t="s">
        <v>10</v>
      </c>
      <c r="D32" s="2">
        <v>717936.73300000001</v>
      </c>
      <c r="E32" s="2">
        <v>600125.83100000001</v>
      </c>
      <c r="F32" s="2">
        <v>718114.36399999994</v>
      </c>
      <c r="G32" s="2">
        <v>765928.60400000005</v>
      </c>
      <c r="H32" s="2">
        <v>701425.03500000003</v>
      </c>
      <c r="I32" s="2">
        <v>792200.12399999995</v>
      </c>
      <c r="J32" s="2">
        <v>821380.45600000001</v>
      </c>
      <c r="K32" s="2">
        <v>1025765.459</v>
      </c>
      <c r="L32" s="2">
        <v>973417.46</v>
      </c>
      <c r="M32" s="2">
        <v>1079706.524</v>
      </c>
      <c r="N32" s="2">
        <v>1028604.553</v>
      </c>
      <c r="O32" s="2">
        <v>1107672.82</v>
      </c>
      <c r="P32" s="2">
        <f t="shared" si="0"/>
        <v>10332277.963</v>
      </c>
      <c r="R32" s="23"/>
      <c r="S32" s="23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>
      <c r="B33" s="19" t="s">
        <v>33</v>
      </c>
      <c r="C33" s="20"/>
      <c r="D33" s="8">
        <v>767392.52300000004</v>
      </c>
      <c r="E33" s="8">
        <v>628567.70600000001</v>
      </c>
      <c r="F33" s="8">
        <v>767034.79099999997</v>
      </c>
      <c r="G33" s="8">
        <v>816691.93200000003</v>
      </c>
      <c r="H33" s="8">
        <v>723876.71699999995</v>
      </c>
      <c r="I33" s="8">
        <v>834172.72499999998</v>
      </c>
      <c r="J33" s="8">
        <v>868808.49</v>
      </c>
      <c r="K33" s="8">
        <v>1090921.1329999999</v>
      </c>
      <c r="L33" s="8">
        <v>1030764.447</v>
      </c>
      <c r="M33" s="8">
        <v>1144899.997</v>
      </c>
      <c r="N33" s="8">
        <v>1089663.814</v>
      </c>
      <c r="O33" s="8">
        <v>1156405.672</v>
      </c>
      <c r="P33" s="8">
        <f>SUM(D33:O33)</f>
        <v>10919199.946999999</v>
      </c>
      <c r="R33" s="23"/>
      <c r="S33" s="23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2:32">
      <c r="B34" s="17" t="s">
        <v>30</v>
      </c>
      <c r="C34" s="18"/>
      <c r="D34" s="9">
        <f>D33+D27+D21+D15+D11</f>
        <v>1482680.5460000001</v>
      </c>
      <c r="E34" s="9">
        <f t="shared" ref="E34:P34" si="1">E33+E27+E21+E15+E11</f>
        <v>1230633.1189999999</v>
      </c>
      <c r="F34" s="9">
        <f t="shared" si="1"/>
        <v>1380537.716</v>
      </c>
      <c r="G34" s="9">
        <f t="shared" si="1"/>
        <v>1324563.9129999999</v>
      </c>
      <c r="H34" s="9">
        <f t="shared" si="1"/>
        <v>1297824.442</v>
      </c>
      <c r="I34" s="9">
        <f t="shared" si="1"/>
        <v>1640132.2439999999</v>
      </c>
      <c r="J34" s="9">
        <f t="shared" si="1"/>
        <v>1578499.017</v>
      </c>
      <c r="K34" s="9">
        <f t="shared" si="1"/>
        <v>1900414.7560000001</v>
      </c>
      <c r="L34" s="9">
        <f t="shared" si="1"/>
        <v>1874011.149</v>
      </c>
      <c r="M34" s="9">
        <f t="shared" si="1"/>
        <v>2113983.7919999999</v>
      </c>
      <c r="N34" s="9">
        <f t="shared" si="1"/>
        <v>1977142.4539999999</v>
      </c>
      <c r="O34" s="9">
        <f>O33+O27+O21+O15+O11</f>
        <v>1987718.3990000002</v>
      </c>
      <c r="P34" s="9">
        <f>P33+P27+P21+P15+P11</f>
        <v>19788141.546999998</v>
      </c>
      <c r="R34" s="23"/>
      <c r="S34" s="23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</sheetData>
  <sheetProtection password="C5E7" sheet="1" objects="1" scenarios="1"/>
  <mergeCells count="10">
    <mergeCell ref="B34:C34"/>
    <mergeCell ref="B11:C11"/>
    <mergeCell ref="B15:C15"/>
    <mergeCell ref="B21:C21"/>
    <mergeCell ref="B27:C27"/>
    <mergeCell ref="B2:D2"/>
    <mergeCell ref="B3:E3"/>
    <mergeCell ref="H3:I3"/>
    <mergeCell ref="M3:P3"/>
    <mergeCell ref="B33:C3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Anidro_UF</vt:lpstr>
      <vt:lpstr>Hidratado_UF</vt:lpstr>
      <vt:lpstr>Anidro_Região</vt:lpstr>
      <vt:lpstr>Hidratado_Região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Coelho G.G Siqueira</dc:creator>
  <cp:lastModifiedBy>Rafaela Coelho G.G Siqueira</cp:lastModifiedBy>
  <dcterms:created xsi:type="dcterms:W3CDTF">2018-12-13T15:59:02Z</dcterms:created>
  <dcterms:modified xsi:type="dcterms:W3CDTF">2019-06-13T16:29:21Z</dcterms:modified>
</cp:coreProperties>
</file>