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P - Dados Mensais\Dados Mensais (2025)\Produção de Petróleo\"/>
    </mc:Choice>
  </mc:AlternateContent>
  <xr:revisionPtr revIDLastSave="0" documentId="13_ncr:1_{6DF8AB5E-D72B-40A3-B90F-047FA54F20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calcPr calcId="191029"/>
  <pivotCaches>
    <pivotCache cacheId="19" r:id="rId2"/>
    <pivotCache cacheId="2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8" i="1" l="1"/>
  <c r="AC34" i="1"/>
  <c r="AB109" i="1"/>
  <c r="AB45" i="1"/>
  <c r="B27" i="1"/>
  <c r="AC108" i="1" l="1"/>
  <c r="AC107" i="1"/>
  <c r="AC106" i="1"/>
  <c r="AC105" i="1"/>
  <c r="AC104" i="1"/>
  <c r="AC103" i="1"/>
  <c r="AC102" i="1"/>
  <c r="AC101" i="1"/>
  <c r="AC100" i="1"/>
  <c r="AC99" i="1"/>
  <c r="AC97" i="1"/>
  <c r="AC44" i="1"/>
  <c r="AC43" i="1"/>
  <c r="AC42" i="1"/>
  <c r="AC41" i="1"/>
  <c r="AC40" i="1"/>
  <c r="AC39" i="1"/>
  <c r="AC38" i="1"/>
  <c r="AC37" i="1"/>
  <c r="AC36" i="1"/>
  <c r="AC35" i="1"/>
  <c r="AC33" i="1"/>
  <c r="AA109" i="1" l="1"/>
  <c r="AA45" i="1"/>
  <c r="Z109" i="1" l="1"/>
  <c r="Z45" i="1"/>
  <c r="B146" i="1" l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C109" i="1"/>
  <c r="B79" i="1"/>
  <c r="D45" i="1"/>
  <c r="E45" i="1"/>
  <c r="F45" i="1"/>
  <c r="G45" i="1"/>
  <c r="H45" i="1"/>
  <c r="I45" i="1"/>
  <c r="J45" i="1"/>
  <c r="K45" i="1"/>
  <c r="L45" i="1"/>
  <c r="N45" i="1"/>
  <c r="O45" i="1"/>
  <c r="P45" i="1"/>
  <c r="Q45" i="1"/>
  <c r="R45" i="1"/>
  <c r="S45" i="1"/>
  <c r="T45" i="1"/>
  <c r="U45" i="1"/>
  <c r="V45" i="1"/>
  <c r="W45" i="1"/>
  <c r="X45" i="1"/>
  <c r="Y45" i="1"/>
  <c r="C45" i="1"/>
  <c r="B26" i="1"/>
  <c r="B48" i="1"/>
  <c r="B91" i="1"/>
  <c r="B114" i="1" s="1"/>
  <c r="B115" i="1"/>
  <c r="B47" i="1" l="1"/>
  <c r="M45" i="1"/>
</calcChain>
</file>

<file path=xl/sharedStrings.xml><?xml version="1.0" encoding="utf-8"?>
<sst xmlns="http://schemas.openxmlformats.org/spreadsheetml/2006/main" count="86" uniqueCount="43">
  <si>
    <t>Índice: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</si>
  <si>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</si>
  <si>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</si>
  <si>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</si>
  <si>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</si>
  <si>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</si>
  <si>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</si>
  <si>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</si>
  <si>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</si>
  <si>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</si>
  <si>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</si>
  <si>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</si>
  <si>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</si>
  <si>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</si>
  <si>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xxxxxxxxxxxxxxxxxx</t>
  </si>
  <si>
    <t>xxxxxxxxxxxxxxxxx</t>
  </si>
  <si>
    <t>Produção Mensal</t>
  </si>
  <si>
    <t>Voltar ao índice</t>
  </si>
  <si>
    <t>(Tudo)</t>
  </si>
  <si>
    <t>LOCALIZAÇÃO</t>
  </si>
  <si>
    <t>UN. DA FEDERAÇÃO</t>
  </si>
  <si>
    <t>Selecione, clicando nas setas abaixo, a UNIDADE DA FEDERAÇÃO e a ORIGEM desejadas.</t>
  </si>
  <si>
    <t>Selecione, clicando nas setas abaixo, a UNIDADE DA FEDERAÇÃO desejada.</t>
  </si>
  <si>
    <t xml:space="preserve">                  Agência Nacional do Petróleo, Gás Natural e Biocombustíveis</t>
  </si>
  <si>
    <t xml:space="preserve">VARIAÇÃO DO ACUMULADO </t>
  </si>
  <si>
    <r>
      <t>Fonte:</t>
    </r>
    <r>
      <rPr>
        <sz val="10"/>
        <rFont val="Arial"/>
        <family val="2"/>
      </rPr>
      <t xml:space="preserve"> ANP - Boletim Mensal de Produção, conforme o Decreto n.º 2.705/98.</t>
    </r>
  </si>
  <si>
    <r>
      <t>Notas</t>
    </r>
    <r>
      <rPr>
        <sz val="10"/>
        <rFont val="Arial"/>
        <family val="2"/>
      </rPr>
      <t>: Inclui o LGN separado nas UPGNs (Unidades de Processamento de Gás Natural).</t>
    </r>
  </si>
  <si>
    <t>Periodicidade: Mensal</t>
  </si>
  <si>
    <t xml:space="preserve">                  Superintendência de Defesa da Concorrência</t>
  </si>
  <si>
    <t>Total do Ano</t>
  </si>
  <si>
    <t>Mês</t>
  </si>
  <si>
    <r>
      <rPr>
        <b/>
        <sz val="10"/>
        <rFont val="Arial"/>
        <family val="2"/>
      </rPr>
      <t xml:space="preserve">            (n/d) </t>
    </r>
    <r>
      <rPr>
        <sz val="10"/>
        <rFont val="Arial"/>
        <family val="2"/>
      </rPr>
      <t xml:space="preserve">= não disponível.   </t>
    </r>
  </si>
  <si>
    <r>
      <t>Notas</t>
    </r>
    <r>
      <rPr>
        <sz val="10"/>
        <rFont val="Arial"/>
        <family val="2"/>
      </rPr>
      <t xml:space="preserve">:  </t>
    </r>
    <r>
      <rPr>
        <b/>
        <sz val="10"/>
        <rFont val="Arial"/>
        <family val="2"/>
      </rPr>
      <t>Petróleo:</t>
    </r>
    <r>
      <rPr>
        <sz val="10"/>
        <rFont val="Arial"/>
        <family val="2"/>
      </rPr>
      <t xml:space="preserve"> óleo e condensado. Não inclui LGN (GLP e C</t>
    </r>
    <r>
      <rPr>
        <vertAlign val="subscript"/>
        <sz val="10"/>
        <rFont val="Arial"/>
        <family val="2"/>
      </rPr>
      <t>5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 xml:space="preserve">). </t>
    </r>
  </si>
  <si>
    <r>
      <t xml:space="preserve">                  </t>
    </r>
    <r>
      <rPr>
        <b/>
        <sz val="10"/>
        <rFont val="Arial"/>
        <family val="2"/>
      </rPr>
      <t>LGN:</t>
    </r>
    <r>
      <rPr>
        <sz val="10"/>
        <rFont val="Arial"/>
        <family val="2"/>
      </rPr>
      <t xml:space="preserve"> líquido de gás natural (GLP e C</t>
    </r>
    <r>
      <rPr>
        <vertAlign val="subscript"/>
        <sz val="10"/>
        <rFont val="Arial"/>
        <family val="2"/>
      </rPr>
      <t>5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). Não inclui condensado.</t>
    </r>
  </si>
  <si>
    <t xml:space="preserve">¹ Variação percentual do somatório dos valores desde o mês de janeiro até um determinado mês do ano de 2024, em relação ao somatório do mesmo período do ano de 2023. </t>
  </si>
  <si>
    <t>NO ANO 2025 / 2024 (%) ¹</t>
  </si>
  <si>
    <t>Produção nacional de petróleo por Unidade da Federação e localização (terra e mar) - 2000-2025 (b)</t>
  </si>
  <si>
    <t>Produção nacional de LGN por Unidade da Federação - 2001-2025 (b)</t>
  </si>
  <si>
    <t>Produção nacional de LGN por Unidade da Federação - 2000-2025 (b)</t>
  </si>
  <si>
    <t>LGN (b)</t>
  </si>
  <si>
    <t xml:space="preserve">            (b) = barril.  </t>
  </si>
  <si>
    <t xml:space="preserve">Produção Nacional de Petróleo e LGN (barris) </t>
  </si>
  <si>
    <t>Dados atualizados em 28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</si>
</sst>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2"/>
      <color indexed="12"/>
      <name val="Arial"/>
      <family val="2"/>
    </font>
    <font>
      <vertAlign val="subscript"/>
      <sz val="10"/>
      <name val="Arial"/>
      <family val="2"/>
    </font>
    <font>
      <sz val="10.5"/>
      <color indexed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3" fontId="7" fillId="2" borderId="0" xfId="0" applyNumberFormat="1" applyFont="1" applyFill="1" applyAlignment="1">
      <alignment horizontal="left"/>
    </xf>
    <xf numFmtId="3" fontId="8" fillId="2" borderId="0" xfId="0" applyNumberFormat="1" applyFont="1" applyFill="1" applyAlignment="1">
      <alignment horizontal="left"/>
    </xf>
    <xf numFmtId="0" fontId="9" fillId="2" borderId="0" xfId="0" applyFont="1" applyFill="1"/>
    <xf numFmtId="0" fontId="6" fillId="2" borderId="0" xfId="0" applyFont="1" applyFill="1"/>
    <xf numFmtId="3" fontId="6" fillId="2" borderId="0" xfId="0" applyNumberFormat="1" applyFont="1" applyFill="1"/>
    <xf numFmtId="0" fontId="7" fillId="2" borderId="0" xfId="0" applyFont="1" applyFill="1"/>
    <xf numFmtId="0" fontId="12" fillId="2" borderId="0" xfId="1" applyFill="1" applyAlignment="1" applyProtection="1"/>
    <xf numFmtId="0" fontId="13" fillId="2" borderId="0" xfId="1" applyFont="1" applyFill="1" applyAlignment="1" applyProtection="1"/>
    <xf numFmtId="0" fontId="10" fillId="2" borderId="0" xfId="0" applyFont="1" applyFill="1"/>
    <xf numFmtId="165" fontId="0" fillId="2" borderId="0" xfId="0" applyNumberFormat="1" applyFill="1"/>
    <xf numFmtId="165" fontId="0" fillId="2" borderId="0" xfId="2" applyNumberFormat="1" applyFont="1" applyFill="1"/>
    <xf numFmtId="164" fontId="0" fillId="2" borderId="0" xfId="0" applyNumberFormat="1" applyFill="1"/>
    <xf numFmtId="166" fontId="15" fillId="0" borderId="2" xfId="0" applyNumberFormat="1" applyFont="1" applyBorder="1" applyAlignment="1">
      <alignment horizontal="right"/>
    </xf>
    <xf numFmtId="0" fontId="4" fillId="2" borderId="0" xfId="0" applyFont="1" applyFill="1"/>
    <xf numFmtId="166" fontId="15" fillId="0" borderId="3" xfId="0" applyNumberFormat="1" applyFont="1" applyBorder="1" applyAlignment="1">
      <alignment horizontal="right"/>
    </xf>
    <xf numFmtId="0" fontId="0" fillId="4" borderId="0" xfId="0" applyFill="1"/>
    <xf numFmtId="0" fontId="16" fillId="4" borderId="0" xfId="0" applyFont="1" applyFill="1"/>
    <xf numFmtId="165" fontId="16" fillId="4" borderId="0" xfId="0" applyNumberFormat="1" applyFont="1" applyFill="1"/>
    <xf numFmtId="0" fontId="6" fillId="3" borderId="5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5" fontId="0" fillId="0" borderId="7" xfId="0" applyNumberFormat="1" applyBorder="1"/>
    <xf numFmtId="0" fontId="6" fillId="3" borderId="9" xfId="0" applyFont="1" applyFill="1" applyBorder="1"/>
    <xf numFmtId="165" fontId="6" fillId="0" borderId="9" xfId="0" applyNumberFormat="1" applyFont="1" applyBorder="1"/>
    <xf numFmtId="165" fontId="6" fillId="0" borderId="10" xfId="0" applyNumberFormat="1" applyFont="1" applyBorder="1"/>
    <xf numFmtId="166" fontId="15" fillId="0" borderId="7" xfId="0" applyNumberFormat="1" applyFont="1" applyBorder="1" applyAlignment="1">
      <alignment horizontal="right"/>
    </xf>
    <xf numFmtId="0" fontId="6" fillId="3" borderId="6" xfId="0" applyFont="1" applyFill="1" applyBorder="1"/>
    <xf numFmtId="165" fontId="6" fillId="0" borderId="6" xfId="0" applyNumberFormat="1" applyFont="1" applyBorder="1"/>
    <xf numFmtId="0" fontId="6" fillId="2" borderId="8" xfId="0" applyFont="1" applyFill="1" applyBorder="1"/>
    <xf numFmtId="165" fontId="0" fillId="0" borderId="11" xfId="0" applyNumberFormat="1" applyBorder="1"/>
    <xf numFmtId="165" fontId="0" fillId="0" borderId="8" xfId="0" applyNumberFormat="1" applyBorder="1"/>
    <xf numFmtId="166" fontId="15" fillId="0" borderId="8" xfId="0" applyNumberFormat="1" applyFont="1" applyBorder="1" applyAlignment="1">
      <alignment horizontal="right"/>
    </xf>
    <xf numFmtId="0" fontId="1" fillId="2" borderId="0" xfId="0" applyFont="1" applyFill="1"/>
    <xf numFmtId="0" fontId="0" fillId="0" borderId="17" xfId="0" pivotButton="1" applyBorder="1"/>
    <xf numFmtId="0" fontId="0" fillId="0" borderId="17" xfId="0" applyBorder="1"/>
    <xf numFmtId="0" fontId="6" fillId="0" borderId="12" xfId="0" applyFont="1" applyBorder="1"/>
    <xf numFmtId="0" fontId="6" fillId="0" borderId="12" xfId="0" pivotButton="1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7" xfId="0" pivotButton="1" applyFont="1" applyBorder="1"/>
    <xf numFmtId="0" fontId="1" fillId="3" borderId="12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6" fillId="0" borderId="13" xfId="0" applyFont="1" applyFill="1" applyBorder="1"/>
    <xf numFmtId="0" fontId="0" fillId="3" borderId="12" xfId="0" applyFont="1" applyFill="1" applyBorder="1"/>
    <xf numFmtId="0" fontId="0" fillId="3" borderId="15" xfId="0" applyFont="1" applyFill="1" applyBorder="1"/>
    <xf numFmtId="0" fontId="0" fillId="3" borderId="16" xfId="0" applyFont="1" applyFill="1" applyBorder="1"/>
    <xf numFmtId="0" fontId="0" fillId="0" borderId="11" xfId="0" applyNumberFormat="1" applyFill="1" applyBorder="1"/>
    <xf numFmtId="165" fontId="0" fillId="0" borderId="11" xfId="0" applyNumberFormat="1" applyFill="1" applyBorder="1"/>
  </cellXfs>
  <cellStyles count="3">
    <cellStyle name="Hiperlink" xfId="1" builtinId="8"/>
    <cellStyle name="Normal" xfId="0" builtinId="0"/>
    <cellStyle name="Vírgula" xfId="2" builtinId="3"/>
  </cellStyles>
  <dxfs count="172"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border>
        <right style="thin">
          <color indexed="8"/>
        </right>
      </border>
    </dxf>
    <dxf>
      <numFmt numFmtId="0" formatCode="General"/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rgb="FF999999"/>
        </right>
      </border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ont>
        <b val="0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top style="thin">
          <color theme="1"/>
        </top>
        <bottom style="thin">
          <color theme="1"/>
        </bottom>
      </border>
    </dxf>
    <dxf>
      <font>
        <b val="0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 val="0"/>
      </font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border>
        <right style="thin">
          <color rgb="FF999999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>
        <right style="thin">
          <color indexed="8"/>
        </right>
      </border>
    </dxf>
    <dxf>
      <numFmt numFmtId="0" formatCode="General"/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</font>
    </dxf>
    <dxf>
      <border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numFmt numFmtId="165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B93-4E74-AF6C-77BFE9E8B46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B93-4E74-AF6C-77BFE9E8B46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B93-4E74-AF6C-77BFE9E8B466}"/>
            </c:ext>
          </c:extLst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B93-4E74-AF6C-77BFE9E8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440272"/>
        <c:axId val="1"/>
      </c:barChart>
      <c:catAx>
        <c:axId val="97144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barril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71440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[Produção de Petróleo b.xlsx]Plan1!Tabela dinâmica2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Plan1!$C$31:$C$32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Plan1!$C$33:$C$44</c:f>
              <c:numCache>
                <c:formatCode>_(* #,##0_);_(* \(#,##0\);_(* "-"??_);_(@_)</c:formatCode>
                <c:ptCount val="12"/>
                <c:pt idx="0">
                  <c:v>35794008.857865401</c:v>
                </c:pt>
                <c:pt idx="1">
                  <c:v>32501396.224156998</c:v>
                </c:pt>
                <c:pt idx="2">
                  <c:v>36867745.467870399</c:v>
                </c:pt>
                <c:pt idx="3">
                  <c:v>34837415.933632001</c:v>
                </c:pt>
                <c:pt idx="4">
                  <c:v>35934804.682262897</c:v>
                </c:pt>
                <c:pt idx="5">
                  <c:v>36257689.185300298</c:v>
                </c:pt>
                <c:pt idx="6">
                  <c:v>36802876.455906898</c:v>
                </c:pt>
                <c:pt idx="7">
                  <c:v>36962797.139488503</c:v>
                </c:pt>
                <c:pt idx="8">
                  <c:v>38971890.262427703</c:v>
                </c:pt>
                <c:pt idx="9">
                  <c:v>40736564.450773805</c:v>
                </c:pt>
                <c:pt idx="10">
                  <c:v>40969023.374549992</c:v>
                </c:pt>
                <c:pt idx="11">
                  <c:v>43989012.747950003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Plan1!$D$31:$D$32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Plan1!$D$33:$D$44</c:f>
              <c:numCache>
                <c:formatCode>_(* #,##0_);_(* \(#,##0\);_(* "-"??_);_(@_)</c:formatCode>
                <c:ptCount val="12"/>
                <c:pt idx="0">
                  <c:v>40873730.614514604</c:v>
                </c:pt>
                <c:pt idx="1">
                  <c:v>37557965.064400002</c:v>
                </c:pt>
                <c:pt idx="2">
                  <c:v>39067393.668200001</c:v>
                </c:pt>
                <c:pt idx="3">
                  <c:v>38071024.866099998</c:v>
                </c:pt>
                <c:pt idx="4">
                  <c:v>37238989.929870002</c:v>
                </c:pt>
                <c:pt idx="5">
                  <c:v>38829947.050889999</c:v>
                </c:pt>
                <c:pt idx="6">
                  <c:v>40431678.616439998</c:v>
                </c:pt>
                <c:pt idx="7">
                  <c:v>39864973.025250003</c:v>
                </c:pt>
                <c:pt idx="8">
                  <c:v>39143282.741773993</c:v>
                </c:pt>
                <c:pt idx="9">
                  <c:v>36522467.354290001</c:v>
                </c:pt>
                <c:pt idx="10">
                  <c:v>40156791.024531603</c:v>
                </c:pt>
                <c:pt idx="11">
                  <c:v>44103061.029526308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Plan1!$E$31:$E$32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Plan1!$E$33:$E$44</c:f>
              <c:numCache>
                <c:formatCode>_(* #,##0_);_(* \(#,##0\);_(* "-"??_);_(@_)</c:formatCode>
                <c:ptCount val="12"/>
                <c:pt idx="0">
                  <c:v>44701019.302848108</c:v>
                </c:pt>
                <c:pt idx="1">
                  <c:v>40186194.879911996</c:v>
                </c:pt>
                <c:pt idx="2">
                  <c:v>45154999.548199102</c:v>
                </c:pt>
                <c:pt idx="3">
                  <c:v>44078493.346156806</c:v>
                </c:pt>
                <c:pt idx="4">
                  <c:v>45952929.184768006</c:v>
                </c:pt>
                <c:pt idx="5">
                  <c:v>45077503.99425301</c:v>
                </c:pt>
                <c:pt idx="6">
                  <c:v>45064784.4888786</c:v>
                </c:pt>
                <c:pt idx="7">
                  <c:v>46630629.6692698</c:v>
                </c:pt>
                <c:pt idx="8">
                  <c:v>44567716.717797905</c:v>
                </c:pt>
                <c:pt idx="9">
                  <c:v>45829274.413480595</c:v>
                </c:pt>
                <c:pt idx="10">
                  <c:v>41995254.8736699</c:v>
                </c:pt>
                <c:pt idx="11">
                  <c:v>41614661.678372994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Plan1!$F$31:$F$32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Plan1!$F$33:$F$44</c:f>
              <c:numCache>
                <c:formatCode>_(* #,##0_);_(* \(#,##0\);_(* "-"??_);_(@_)</c:formatCode>
                <c:ptCount val="12"/>
                <c:pt idx="0">
                  <c:v>46606186.335444003</c:v>
                </c:pt>
                <c:pt idx="1">
                  <c:v>43224390.926032305</c:v>
                </c:pt>
                <c:pt idx="2">
                  <c:v>46879152.013008796</c:v>
                </c:pt>
                <c:pt idx="3">
                  <c:v>45602466.821091302</c:v>
                </c:pt>
                <c:pt idx="4">
                  <c:v>46118339.4887214</c:v>
                </c:pt>
                <c:pt idx="5">
                  <c:v>41168093.408024095</c:v>
                </c:pt>
                <c:pt idx="6">
                  <c:v>46224419.650295407</c:v>
                </c:pt>
                <c:pt idx="7">
                  <c:v>47772193.388881288</c:v>
                </c:pt>
                <c:pt idx="8">
                  <c:v>45675063.871009402</c:v>
                </c:pt>
                <c:pt idx="9">
                  <c:v>46483198.472710907</c:v>
                </c:pt>
                <c:pt idx="10">
                  <c:v>44424728.831717297</c:v>
                </c:pt>
                <c:pt idx="11">
                  <c:v>45901166.627290107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Plan1!$G$31:$G$32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Plan1!$G$33:$G$44</c:f>
              <c:numCache>
                <c:formatCode>_(* #,##0_);_(* \(#,##0\);_(* "-"??_);_(@_)</c:formatCode>
                <c:ptCount val="12"/>
                <c:pt idx="0">
                  <c:v>45176780.468350001</c:v>
                </c:pt>
                <c:pt idx="1">
                  <c:v>42107534.9009609</c:v>
                </c:pt>
                <c:pt idx="2">
                  <c:v>45882541.179020002</c:v>
                </c:pt>
                <c:pt idx="3">
                  <c:v>43472197.929679997</c:v>
                </c:pt>
                <c:pt idx="4">
                  <c:v>44039672.135651998</c:v>
                </c:pt>
                <c:pt idx="5">
                  <c:v>44447747.46068</c:v>
                </c:pt>
                <c:pt idx="6">
                  <c:v>46915428.617979996</c:v>
                </c:pt>
                <c:pt idx="7">
                  <c:v>46565206.399249099</c:v>
                </c:pt>
                <c:pt idx="8">
                  <c:v>45694541.148247801</c:v>
                </c:pt>
                <c:pt idx="9">
                  <c:v>46522139.818586692</c:v>
                </c:pt>
                <c:pt idx="10">
                  <c:v>43571166.517577507</c:v>
                </c:pt>
                <c:pt idx="11">
                  <c:v>46321011.633484401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Plan1!$H$31:$H$32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Plan1!$H$33:$H$44</c:f>
              <c:numCache>
                <c:formatCode>_(* #,##0_);_(* \(#,##0\);_(* "-"??_);_(@_)</c:formatCode>
                <c:ptCount val="12"/>
                <c:pt idx="0">
                  <c:v>46432973.773778006</c:v>
                </c:pt>
                <c:pt idx="1">
                  <c:v>41792056.208911799</c:v>
                </c:pt>
                <c:pt idx="2">
                  <c:v>47688719.873714998</c:v>
                </c:pt>
                <c:pt idx="3">
                  <c:v>50287471.991477206</c:v>
                </c:pt>
                <c:pt idx="4">
                  <c:v>52360679.349179894</c:v>
                </c:pt>
                <c:pt idx="5">
                  <c:v>50952058.851110004</c:v>
                </c:pt>
                <c:pt idx="6">
                  <c:v>52094156.261099994</c:v>
                </c:pt>
                <c:pt idx="7">
                  <c:v>50400788.453660011</c:v>
                </c:pt>
                <c:pt idx="8">
                  <c:v>50008461.554909997</c:v>
                </c:pt>
                <c:pt idx="9">
                  <c:v>51788389.727569997</c:v>
                </c:pt>
                <c:pt idx="10">
                  <c:v>50227214.856899999</c:v>
                </c:pt>
                <c:pt idx="11">
                  <c:v>52220473.571858503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Plan1!$I$31:$I$32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Plan1!$I$33:$I$44</c:f>
              <c:numCache>
                <c:formatCode>_(* #,##0_);_(* \(#,##0\);_(* "-"??_);_(@_)</c:formatCode>
                <c:ptCount val="12"/>
                <c:pt idx="0">
                  <c:v>52339783.845582701</c:v>
                </c:pt>
                <c:pt idx="1">
                  <c:v>47384033.111867711</c:v>
                </c:pt>
                <c:pt idx="2">
                  <c:v>52570652.71797052</c:v>
                </c:pt>
                <c:pt idx="3">
                  <c:v>52117983.759628706</c:v>
                </c:pt>
                <c:pt idx="4">
                  <c:v>54191399.69372081</c:v>
                </c:pt>
                <c:pt idx="5">
                  <c:v>48913004.7843187</c:v>
                </c:pt>
                <c:pt idx="6">
                  <c:v>53480760.914615504</c:v>
                </c:pt>
                <c:pt idx="7">
                  <c:v>52790965.754464701</c:v>
                </c:pt>
                <c:pt idx="8">
                  <c:v>51989037.371188298</c:v>
                </c:pt>
                <c:pt idx="9">
                  <c:v>54619409.810476795</c:v>
                </c:pt>
                <c:pt idx="10">
                  <c:v>52993865.653247803</c:v>
                </c:pt>
                <c:pt idx="11">
                  <c:v>55405266.760572448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Plan1!$J$31:$J$32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Plan1!$J$33:$J$44</c:f>
              <c:numCache>
                <c:formatCode>_(* #,##0_);_(* \(#,##0\);_(* "-"??_);_(@_)</c:formatCode>
                <c:ptCount val="12"/>
                <c:pt idx="0">
                  <c:v>53824796.350434192</c:v>
                </c:pt>
                <c:pt idx="1">
                  <c:v>49231395.381646156</c:v>
                </c:pt>
                <c:pt idx="2">
                  <c:v>54842114.4340069</c:v>
                </c:pt>
                <c:pt idx="3">
                  <c:v>52171323.612760298</c:v>
                </c:pt>
                <c:pt idx="4">
                  <c:v>53502031.039296307</c:v>
                </c:pt>
                <c:pt idx="5">
                  <c:v>53511523.840691663</c:v>
                </c:pt>
                <c:pt idx="6">
                  <c:v>54988932.98420237</c:v>
                </c:pt>
                <c:pt idx="7">
                  <c:v>54511169.00482066</c:v>
                </c:pt>
                <c:pt idx="8">
                  <c:v>51793332.147051424</c:v>
                </c:pt>
                <c:pt idx="9">
                  <c:v>52304080.24859231</c:v>
                </c:pt>
                <c:pt idx="10">
                  <c:v>51341333.154111564</c:v>
                </c:pt>
                <c:pt idx="11">
                  <c:v>55995088.617445789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Plan1!$K$31:$K$32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Plan1!$K$33:$K$44</c:f>
              <c:numCache>
                <c:formatCode>General</c:formatCode>
                <c:ptCount val="12"/>
                <c:pt idx="0">
                  <c:v>55054714.523058638</c:v>
                </c:pt>
                <c:pt idx="1">
                  <c:v>51381500.694043994</c:v>
                </c:pt>
                <c:pt idx="2">
                  <c:v>54246530.044421792</c:v>
                </c:pt>
                <c:pt idx="3">
                  <c:v>53924027.019089319</c:v>
                </c:pt>
                <c:pt idx="4">
                  <c:v>56277092.956617087</c:v>
                </c:pt>
                <c:pt idx="5">
                  <c:v>54896201.445803173</c:v>
                </c:pt>
                <c:pt idx="6">
                  <c:v>56569189.53726247</c:v>
                </c:pt>
                <c:pt idx="7">
                  <c:v>57068084.843365282</c:v>
                </c:pt>
                <c:pt idx="8">
                  <c:v>55714305.484785654</c:v>
                </c:pt>
                <c:pt idx="9">
                  <c:v>56812952.291971847</c:v>
                </c:pt>
                <c:pt idx="10">
                  <c:v>54217891.913535513</c:v>
                </c:pt>
                <c:pt idx="11">
                  <c:v>57111622.881979115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Plan1!$L$31:$L$32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Plan1!$L$33:$L$44</c:f>
              <c:numCache>
                <c:formatCode>_(* #,##0_);_(* \(#,##0\);_(* "-"??_);_(@_)</c:formatCode>
                <c:ptCount val="12"/>
                <c:pt idx="0">
                  <c:v>58562285.573813133</c:v>
                </c:pt>
                <c:pt idx="1">
                  <c:v>53423102.53479778</c:v>
                </c:pt>
                <c:pt idx="2">
                  <c:v>60238593.41423016</c:v>
                </c:pt>
                <c:pt idx="3">
                  <c:v>58221116.048821412</c:v>
                </c:pt>
                <c:pt idx="4">
                  <c:v>60612092.184085295</c:v>
                </c:pt>
                <c:pt idx="5">
                  <c:v>57527861.882572733</c:v>
                </c:pt>
                <c:pt idx="6">
                  <c:v>59478689.863510936</c:v>
                </c:pt>
                <c:pt idx="7">
                  <c:v>60769025.736227475</c:v>
                </c:pt>
                <c:pt idx="8">
                  <c:v>59784227.363861382</c:v>
                </c:pt>
                <c:pt idx="9">
                  <c:v>61705444.011772498</c:v>
                </c:pt>
                <c:pt idx="10">
                  <c:v>59590778.202533521</c:v>
                </c:pt>
                <c:pt idx="11">
                  <c:v>61968260.74077937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Plan1!$M$31:$M$32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Plan1!$M$33:$M$44</c:f>
              <c:numCache>
                <c:formatCode>_(* #,##0_);_(* \(#,##0\);_(* "-"??_);_(@_)</c:formatCode>
                <c:ptCount val="12"/>
                <c:pt idx="0">
                  <c:v>61898234.343939722</c:v>
                </c:pt>
                <c:pt idx="1">
                  <c:v>56464532.379425429</c:v>
                </c:pt>
                <c:pt idx="2">
                  <c:v>63139716.533774674</c:v>
                </c:pt>
                <c:pt idx="3">
                  <c:v>62315672.422440216</c:v>
                </c:pt>
                <c:pt idx="4">
                  <c:v>64331291.539694756</c:v>
                </c:pt>
                <c:pt idx="5">
                  <c:v>61542429.987958848</c:v>
                </c:pt>
                <c:pt idx="6">
                  <c:v>63726279.827271752</c:v>
                </c:pt>
                <c:pt idx="7">
                  <c:v>64422675.488059625</c:v>
                </c:pt>
                <c:pt idx="8">
                  <c:v>59929949.319460444</c:v>
                </c:pt>
                <c:pt idx="9">
                  <c:v>61928516.256733239</c:v>
                </c:pt>
                <c:pt idx="10">
                  <c:v>62670874.953738682</c:v>
                </c:pt>
                <c:pt idx="11">
                  <c:v>67582187.569377616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Plan1!$N$31:$N$32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Plan1!$N$33:$N$44</c:f>
              <c:numCache>
                <c:formatCode>_(* #,##0_);_(* \(#,##0\);_(* "-"??_);_(@_)</c:formatCode>
                <c:ptCount val="12"/>
                <c:pt idx="0">
                  <c:v>65790548.017498456</c:v>
                </c:pt>
                <c:pt idx="1">
                  <c:v>57739944.155531347</c:v>
                </c:pt>
                <c:pt idx="2">
                  <c:v>64543166.401325464</c:v>
                </c:pt>
                <c:pt idx="3">
                  <c:v>61557039.858115666</c:v>
                </c:pt>
                <c:pt idx="4">
                  <c:v>64220156.436139882</c:v>
                </c:pt>
                <c:pt idx="5">
                  <c:v>64109983.291471921</c:v>
                </c:pt>
                <c:pt idx="6">
                  <c:v>64383332.489383787</c:v>
                </c:pt>
                <c:pt idx="7">
                  <c:v>63613480.582769543</c:v>
                </c:pt>
                <c:pt idx="8">
                  <c:v>62976306.825725392</c:v>
                </c:pt>
                <c:pt idx="9">
                  <c:v>65247023.447409794</c:v>
                </c:pt>
                <c:pt idx="10">
                  <c:v>65653897.682648212</c:v>
                </c:pt>
                <c:pt idx="11">
                  <c:v>68634413.560671553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Plan1!$O$31:$O$32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Plan1!$O$33:$O$44</c:f>
              <c:numCache>
                <c:formatCode>_(* #,##0_);_(* \(#,##0\);_(* "-"??_);_(@_)</c:formatCode>
                <c:ptCount val="12"/>
                <c:pt idx="0">
                  <c:v>69147126.848624796</c:v>
                </c:pt>
                <c:pt idx="1">
                  <c:v>63946617.952245563</c:v>
                </c:pt>
                <c:pt idx="2">
                  <c:v>64707010.228727348</c:v>
                </c:pt>
                <c:pt idx="3">
                  <c:v>60645940.098335028</c:v>
                </c:pt>
                <c:pt idx="4">
                  <c:v>63480641.167691603</c:v>
                </c:pt>
                <c:pt idx="5">
                  <c:v>60983891.812860407</c:v>
                </c:pt>
                <c:pt idx="6">
                  <c:v>62720557.636786096</c:v>
                </c:pt>
                <c:pt idx="7">
                  <c:v>62126536.309769414</c:v>
                </c:pt>
                <c:pt idx="8">
                  <c:v>57710405.686392099</c:v>
                </c:pt>
                <c:pt idx="9">
                  <c:v>62348598.143461935</c:v>
                </c:pt>
                <c:pt idx="10">
                  <c:v>61343433.264358819</c:v>
                </c:pt>
                <c:pt idx="11">
                  <c:v>65246397.515017785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Plan1!$P$31:$P$32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Plan1!$P$33:$P$44</c:f>
              <c:numCache>
                <c:formatCode>_(* #,##0_);_(* \(#,##0\);_(* "-"??_);_(@_)</c:formatCode>
                <c:ptCount val="12"/>
                <c:pt idx="0">
                  <c:v>63661263.443739101</c:v>
                </c:pt>
                <c:pt idx="1">
                  <c:v>56484374.546530783</c:v>
                </c:pt>
                <c:pt idx="2">
                  <c:v>57432045.246652573</c:v>
                </c:pt>
                <c:pt idx="3">
                  <c:v>57684367.742952622</c:v>
                </c:pt>
                <c:pt idx="4">
                  <c:v>61792536.774651326</c:v>
                </c:pt>
                <c:pt idx="5">
                  <c:v>63028462.411164261</c:v>
                </c:pt>
                <c:pt idx="6">
                  <c:v>61207896.950276002</c:v>
                </c:pt>
                <c:pt idx="7">
                  <c:v>62341105.589389443</c:v>
                </c:pt>
                <c:pt idx="8">
                  <c:v>62818508.021246344</c:v>
                </c:pt>
                <c:pt idx="9">
                  <c:v>64441485.46375642</c:v>
                </c:pt>
                <c:pt idx="10">
                  <c:v>62433361.252711713</c:v>
                </c:pt>
                <c:pt idx="11">
                  <c:v>65387702.598976694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Plan1!$Q$31:$Q$32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Plan1!$Q$33:$Q$44</c:f>
              <c:numCache>
                <c:formatCode>_(* #,##0_);_(* \(#,##0\);_(* "-"??_);_(@_)</c:formatCode>
                <c:ptCount val="12"/>
                <c:pt idx="0">
                  <c:v>63629100.974933147</c:v>
                </c:pt>
                <c:pt idx="1">
                  <c:v>58511432.540822998</c:v>
                </c:pt>
                <c:pt idx="2">
                  <c:v>65678055.249523535</c:v>
                </c:pt>
                <c:pt idx="3">
                  <c:v>64384448.462005056</c:v>
                </c:pt>
                <c:pt idx="4">
                  <c:v>67870415.474932894</c:v>
                </c:pt>
                <c:pt idx="5">
                  <c:v>67365016.582435489</c:v>
                </c:pt>
                <c:pt idx="6">
                  <c:v>70285801.855940446</c:v>
                </c:pt>
                <c:pt idx="7">
                  <c:v>72115802.580992028</c:v>
                </c:pt>
                <c:pt idx="8">
                  <c:v>70754819.330198586</c:v>
                </c:pt>
                <c:pt idx="9">
                  <c:v>74185338.418597698</c:v>
                </c:pt>
                <c:pt idx="10">
                  <c:v>70733576.922005847</c:v>
                </c:pt>
                <c:pt idx="11">
                  <c:v>77414163.28428112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Plan1!$R$31:$R$32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Plan1!$R$33:$R$44</c:f>
              <c:numCache>
                <c:formatCode>_(* #,##0_);_(* \(#,##0\);_(* "-"??_);_(@_)</c:formatCode>
                <c:ptCount val="12"/>
                <c:pt idx="0">
                  <c:v>76553315.070103601</c:v>
                </c:pt>
                <c:pt idx="1">
                  <c:v>68077997.525576979</c:v>
                </c:pt>
                <c:pt idx="2">
                  <c:v>74807971.159657702</c:v>
                </c:pt>
                <c:pt idx="3">
                  <c:v>71825404.24830991</c:v>
                </c:pt>
                <c:pt idx="4">
                  <c:v>74774906.905193329</c:v>
                </c:pt>
                <c:pt idx="5">
                  <c:v>71879137.263752818</c:v>
                </c:pt>
                <c:pt idx="6">
                  <c:v>76444836.865695596</c:v>
                </c:pt>
                <c:pt idx="7">
                  <c:v>78953394.712714106</c:v>
                </c:pt>
                <c:pt idx="8">
                  <c:v>71859652.150354639</c:v>
                </c:pt>
                <c:pt idx="9">
                  <c:v>74600026.745448843</c:v>
                </c:pt>
                <c:pt idx="10">
                  <c:v>71385703.477007121</c:v>
                </c:pt>
                <c:pt idx="11">
                  <c:v>78503275.632527828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Plan1!$S$31:$S$32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Plan1!$S$33:$S$44</c:f>
              <c:numCache>
                <c:formatCode>_(* #,##0_);_(* \(#,##0\);_(* "-"??_);_(@_)</c:formatCode>
                <c:ptCount val="12"/>
                <c:pt idx="0">
                  <c:v>72943988.607248932</c:v>
                </c:pt>
                <c:pt idx="1">
                  <c:v>67715613.632015169</c:v>
                </c:pt>
                <c:pt idx="2">
                  <c:v>70190998.94567886</c:v>
                </c:pt>
                <c:pt idx="3">
                  <c:v>68704166.241391405</c:v>
                </c:pt>
                <c:pt idx="4">
                  <c:v>77100383.557907447</c:v>
                </c:pt>
                <c:pt idx="5">
                  <c:v>76753717.415534765</c:v>
                </c:pt>
                <c:pt idx="6">
                  <c:v>80088522.271341011</c:v>
                </c:pt>
                <c:pt idx="7">
                  <c:v>80871010.586385444</c:v>
                </c:pt>
                <c:pt idx="8">
                  <c:v>80141552.494234622</c:v>
                </c:pt>
                <c:pt idx="9">
                  <c:v>81340213.089242339</c:v>
                </c:pt>
                <c:pt idx="10">
                  <c:v>78255750.540806055</c:v>
                </c:pt>
                <c:pt idx="11">
                  <c:v>84625099.837998092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Plan1!$T$31:$T$32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Plan1!$T$33:$T$44</c:f>
              <c:numCache>
                <c:formatCode>_(* #,##0_);_(* \(#,##0\);_(* "-"??_);_(@_)</c:formatCode>
                <c:ptCount val="12"/>
                <c:pt idx="0">
                  <c:v>83283396.833503097</c:v>
                </c:pt>
                <c:pt idx="1">
                  <c:v>74914012.611162141</c:v>
                </c:pt>
                <c:pt idx="2">
                  <c:v>79048970.519860372</c:v>
                </c:pt>
                <c:pt idx="3">
                  <c:v>76169147.428743914</c:v>
                </c:pt>
                <c:pt idx="4">
                  <c:v>82251504.872456521</c:v>
                </c:pt>
                <c:pt idx="5">
                  <c:v>80243085.352693796</c:v>
                </c:pt>
                <c:pt idx="6">
                  <c:v>81308760.159247234</c:v>
                </c:pt>
                <c:pt idx="7">
                  <c:v>79857975.724606648</c:v>
                </c:pt>
                <c:pt idx="8">
                  <c:v>79577739.590877786</c:v>
                </c:pt>
                <c:pt idx="9">
                  <c:v>81450246.326207057</c:v>
                </c:pt>
                <c:pt idx="10">
                  <c:v>77839300.267845839</c:v>
                </c:pt>
                <c:pt idx="11">
                  <c:v>80983531.84443213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Plan1!$U$31:$U$32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Plan1!$U$33:$U$44</c:f>
              <c:numCache>
                <c:formatCode>_(* #,##0_);_(* \(#,##0\);_(* "-"??_);_(@_)</c:formatCode>
                <c:ptCount val="12"/>
                <c:pt idx="0">
                  <c:v>81070996.687663749</c:v>
                </c:pt>
                <c:pt idx="1">
                  <c:v>73285668.45538184</c:v>
                </c:pt>
                <c:pt idx="2">
                  <c:v>79276286.879759207</c:v>
                </c:pt>
                <c:pt idx="3">
                  <c:v>77901833.720828459</c:v>
                </c:pt>
                <c:pt idx="4">
                  <c:v>80831132.109201014</c:v>
                </c:pt>
                <c:pt idx="5">
                  <c:v>77695352.182767138</c:v>
                </c:pt>
                <c:pt idx="6">
                  <c:v>79829003.490455002</c:v>
                </c:pt>
                <c:pt idx="7">
                  <c:v>78174123.614225164</c:v>
                </c:pt>
                <c:pt idx="8">
                  <c:v>74571714.686609909</c:v>
                </c:pt>
                <c:pt idx="9">
                  <c:v>81038087.547084361</c:v>
                </c:pt>
                <c:pt idx="10">
                  <c:v>77021739.943937302</c:v>
                </c:pt>
                <c:pt idx="11">
                  <c:v>83421437.150697738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Plan1!$V$31:$V$32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Plan1!$V$33:$V$44</c:f>
              <c:numCache>
                <c:formatCode>_(* #,##0_);_(* \(#,##0\);_(* "-"??_);_(@_)</c:formatCode>
                <c:ptCount val="12"/>
                <c:pt idx="0">
                  <c:v>81558704.472473875</c:v>
                </c:pt>
                <c:pt idx="1">
                  <c:v>69703872.146530062</c:v>
                </c:pt>
                <c:pt idx="2">
                  <c:v>79362961.252062529</c:v>
                </c:pt>
                <c:pt idx="3">
                  <c:v>78117067.66416961</c:v>
                </c:pt>
                <c:pt idx="4">
                  <c:v>84660048.082711145</c:v>
                </c:pt>
                <c:pt idx="5">
                  <c:v>76722963.691765159</c:v>
                </c:pt>
                <c:pt idx="6">
                  <c:v>86015764.639094725</c:v>
                </c:pt>
                <c:pt idx="7">
                  <c:v>92672336.596797183</c:v>
                </c:pt>
                <c:pt idx="8">
                  <c:v>87818239.961528763</c:v>
                </c:pt>
                <c:pt idx="9">
                  <c:v>91880746.137751907</c:v>
                </c:pt>
                <c:pt idx="10">
                  <c:v>92714036.473576203</c:v>
                </c:pt>
                <c:pt idx="11">
                  <c:v>96304711.593767792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Plan1!$W$31:$W$32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Plan1!$W$33:$W$44</c:f>
              <c:numCache>
                <c:formatCode>_(* #,##0_);_(* \(#,##0\);_(* "-"??_);_(@_)</c:formatCode>
                <c:ptCount val="12"/>
                <c:pt idx="0">
                  <c:v>98220632.980800271</c:v>
                </c:pt>
                <c:pt idx="1">
                  <c:v>86178638.966379076</c:v>
                </c:pt>
                <c:pt idx="2">
                  <c:v>92174953.047440782</c:v>
                </c:pt>
                <c:pt idx="3">
                  <c:v>88750928.557455912</c:v>
                </c:pt>
                <c:pt idx="4">
                  <c:v>85728482.641271532</c:v>
                </c:pt>
                <c:pt idx="5">
                  <c:v>90394376.58425276</c:v>
                </c:pt>
                <c:pt idx="6">
                  <c:v>95427452.586000785</c:v>
                </c:pt>
                <c:pt idx="7">
                  <c:v>95696927.00816521</c:v>
                </c:pt>
                <c:pt idx="8">
                  <c:v>87213650.957799584</c:v>
                </c:pt>
                <c:pt idx="9">
                  <c:v>89081175.198689058</c:v>
                </c:pt>
                <c:pt idx="10">
                  <c:v>82637471.7476172</c:v>
                </c:pt>
                <c:pt idx="11">
                  <c:v>84517023.009952962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Plan1!$X$31:$X$32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Plan1!$X$33:$X$44</c:f>
              <c:numCache>
                <c:formatCode>_(* #,##0_);_(* \(#,##0\);_(* "-"??_);_(@_)</c:formatCode>
                <c:ptCount val="12"/>
                <c:pt idx="0">
                  <c:v>89063446.065137744</c:v>
                </c:pt>
                <c:pt idx="1">
                  <c:v>78929838.235619813</c:v>
                </c:pt>
                <c:pt idx="2">
                  <c:v>88173934.15060693</c:v>
                </c:pt>
                <c:pt idx="3">
                  <c:v>89223697.912436411</c:v>
                </c:pt>
                <c:pt idx="4">
                  <c:v>90884266.777711719</c:v>
                </c:pt>
                <c:pt idx="5">
                  <c:v>87103110.275694951</c:v>
                </c:pt>
                <c:pt idx="6">
                  <c:v>94403046.325146556</c:v>
                </c:pt>
                <c:pt idx="7">
                  <c:v>92917576.209948748</c:v>
                </c:pt>
                <c:pt idx="8">
                  <c:v>90024044.201877534</c:v>
                </c:pt>
                <c:pt idx="9">
                  <c:v>86106090.897349954</c:v>
                </c:pt>
                <c:pt idx="10">
                  <c:v>85550418.73361671</c:v>
                </c:pt>
                <c:pt idx="11">
                  <c:v>87989538.0525897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Plan1!$Y$31:$Y$32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Plan1!$Y$33:$Y$44</c:f>
              <c:numCache>
                <c:formatCode>_(* #,##0_);_(* \(#,##0\);_(* "-"??_);_(@_)</c:formatCode>
                <c:ptCount val="12"/>
                <c:pt idx="0">
                  <c:v>94006896.475601465</c:v>
                </c:pt>
                <c:pt idx="1">
                  <c:v>81663539.048444092</c:v>
                </c:pt>
                <c:pt idx="2">
                  <c:v>92416688.66662848</c:v>
                </c:pt>
                <c:pt idx="3">
                  <c:v>89973219.283673331</c:v>
                </c:pt>
                <c:pt idx="4">
                  <c:v>89242574.955496624</c:v>
                </c:pt>
                <c:pt idx="5">
                  <c:v>84856492.342414737</c:v>
                </c:pt>
                <c:pt idx="6">
                  <c:v>91838307.967037648</c:v>
                </c:pt>
                <c:pt idx="7">
                  <c:v>95685301.801229969</c:v>
                </c:pt>
                <c:pt idx="8">
                  <c:v>94435422.157516301</c:v>
                </c:pt>
                <c:pt idx="9">
                  <c:v>100580050.69541794</c:v>
                </c:pt>
                <c:pt idx="10">
                  <c:v>92864428.639579579</c:v>
                </c:pt>
                <c:pt idx="11">
                  <c:v>95286725.68144159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Plan1!$Z$31:$Z$32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Plan1!$Z$33:$Z$44</c:f>
              <c:numCache>
                <c:formatCode>_(* #,##0_);_(* \(#,##0\);_(* "-"??_);_(@_)</c:formatCode>
                <c:ptCount val="12"/>
                <c:pt idx="0">
                  <c:v>101505869.79647936</c:v>
                </c:pt>
                <c:pt idx="1">
                  <c:v>91323663.441921532</c:v>
                </c:pt>
                <c:pt idx="2">
                  <c:v>96576113.407127857</c:v>
                </c:pt>
                <c:pt idx="3">
                  <c:v>94235598.559140161</c:v>
                </c:pt>
                <c:pt idx="4">
                  <c:v>99240052.241446465</c:v>
                </c:pt>
                <c:pt idx="5">
                  <c:v>100997129.73565042</c:v>
                </c:pt>
                <c:pt idx="6">
                  <c:v>108894371.37861477</c:v>
                </c:pt>
                <c:pt idx="7">
                  <c:v>107323458.29703268</c:v>
                </c:pt>
                <c:pt idx="8">
                  <c:v>110167279.847828</c:v>
                </c:pt>
                <c:pt idx="9">
                  <c:v>109840295.269244</c:v>
                </c:pt>
                <c:pt idx="10">
                  <c:v>110348991.46493801</c:v>
                </c:pt>
                <c:pt idx="11">
                  <c:v>111139328.95489983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7-4465-8097-8010D3971693}"/>
            </c:ext>
          </c:extLst>
        </c:ser>
        <c:ser>
          <c:idx val="24"/>
          <c:order val="24"/>
          <c:tx>
            <c:strRef>
              <c:f>Plan1!$AA$31:$AA$32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Plan1!$AA$33:$AA$44</c:f>
              <c:numCache>
                <c:formatCode>_(* #,##0_);_(* \(#,##0\);_(* "-"??_);_(@_)</c:formatCode>
                <c:ptCount val="12"/>
                <c:pt idx="0">
                  <c:v>109092837.11230333</c:v>
                </c:pt>
                <c:pt idx="1">
                  <c:v>100001471.0593892</c:v>
                </c:pt>
                <c:pt idx="2">
                  <c:v>104043887.32018726</c:v>
                </c:pt>
                <c:pt idx="3">
                  <c:v>95832567.895685613</c:v>
                </c:pt>
                <c:pt idx="4">
                  <c:v>102855906.41925693</c:v>
                </c:pt>
                <c:pt idx="5">
                  <c:v>102349964.27347967</c:v>
                </c:pt>
                <c:pt idx="6">
                  <c:v>100204714.12391609</c:v>
                </c:pt>
                <c:pt idx="7">
                  <c:v>103622364.19897477</c:v>
                </c:pt>
                <c:pt idx="8">
                  <c:v>104174498.09928043</c:v>
                </c:pt>
                <c:pt idx="9">
                  <c:v>101398260.41226947</c:v>
                </c:pt>
                <c:pt idx="10">
                  <c:v>99377052.25356631</c:v>
                </c:pt>
                <c:pt idx="11">
                  <c:v>106058159.76830152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8-478C-9BBF-743368985FCD}"/>
            </c:ext>
          </c:extLst>
        </c:ser>
        <c:ser>
          <c:idx val="25"/>
          <c:order val="25"/>
          <c:tx>
            <c:strRef>
              <c:f>Plan1!$AB$31:$AB$32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Plan1!$B$33:$B$44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Plan1!$AB$33:$AB$44</c:f>
              <c:numCache>
                <c:formatCode>_(* #,##0_);_(* \(#,##0\);_(* "-"??_);_(@_)</c:formatCode>
                <c:ptCount val="12"/>
                <c:pt idx="0">
                  <c:v>106908035.9896093</c:v>
                </c:pt>
                <c:pt idx="1">
                  <c:v>97666752.818529978</c:v>
                </c:pt>
                <c:pt idx="2">
                  <c:v>112245122.2608669</c:v>
                </c:pt>
                <c:pt idx="3">
                  <c:v>108962878.27201666</c:v>
                </c:pt>
                <c:pt idx="4">
                  <c:v>114051268.48127279</c:v>
                </c:pt>
                <c:pt idx="5">
                  <c:v>112722213.52619962</c:v>
                </c:pt>
                <c:pt idx="6">
                  <c:v>122723705.32432863</c:v>
                </c:pt>
                <c:pt idx="7">
                  <c:v>120712284.58172122</c:v>
                </c:pt>
                <c:pt idx="8">
                  <c:v>117370755.52327012</c:v>
                </c:pt>
                <c:pt idx="9">
                  <c:v>124852453.55982527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F-4E10-9A11-629C1C804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[Produção de Petróleo b.xlsx]Plan1!Tabela dinâmica1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Plan1!$C$95:$C$96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Plan1!$C$97:$C$108</c:f>
              <c:numCache>
                <c:formatCode>_(* #,##0_);_(* \(#,##0\);_(* "-"??_);_(@_)</c:formatCode>
                <c:ptCount val="12"/>
                <c:pt idx="0">
                  <c:v>1003891.4148600001</c:v>
                </c:pt>
                <c:pt idx="1">
                  <c:v>902990.28284</c:v>
                </c:pt>
                <c:pt idx="2">
                  <c:v>1133914.3671800001</c:v>
                </c:pt>
                <c:pt idx="3">
                  <c:v>1139336.1834</c:v>
                </c:pt>
                <c:pt idx="4">
                  <c:v>1235174.0183700002</c:v>
                </c:pt>
                <c:pt idx="5">
                  <c:v>1112315.15964</c:v>
                </c:pt>
                <c:pt idx="6">
                  <c:v>1082356.79461</c:v>
                </c:pt>
                <c:pt idx="7">
                  <c:v>1099616.0332500001</c:v>
                </c:pt>
                <c:pt idx="8">
                  <c:v>1017213.2324399999</c:v>
                </c:pt>
                <c:pt idx="9">
                  <c:v>1210027.3579899999</c:v>
                </c:pt>
                <c:pt idx="10">
                  <c:v>1028497.1515800001</c:v>
                </c:pt>
                <c:pt idx="11">
                  <c:v>1149481.64693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Plan1!$D$95:$D$96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Plan1!$D$97:$D$108</c:f>
              <c:numCache>
                <c:formatCode>_(* #,##0_);_(* \(#,##0\);_(* "-"??_);_(@_)</c:formatCode>
                <c:ptCount val="12"/>
                <c:pt idx="0">
                  <c:v>1179572.09797</c:v>
                </c:pt>
                <c:pt idx="1">
                  <c:v>1011741.09774</c:v>
                </c:pt>
                <c:pt idx="2">
                  <c:v>1229884.28816</c:v>
                </c:pt>
                <c:pt idx="3">
                  <c:v>1156582.8424200001</c:v>
                </c:pt>
                <c:pt idx="4">
                  <c:v>1181628.8658400001</c:v>
                </c:pt>
                <c:pt idx="5">
                  <c:v>1230286.8360000001</c:v>
                </c:pt>
                <c:pt idx="6">
                  <c:v>1262144.7236500001</c:v>
                </c:pt>
                <c:pt idx="7">
                  <c:v>1209536.75281</c:v>
                </c:pt>
                <c:pt idx="8">
                  <c:v>1265541.2210499998</c:v>
                </c:pt>
                <c:pt idx="9">
                  <c:v>1316507.5514799999</c:v>
                </c:pt>
                <c:pt idx="10">
                  <c:v>1291700.5408400001</c:v>
                </c:pt>
                <c:pt idx="11">
                  <c:v>1331244.5763100001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Plan1!$E$95:$E$96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Plan1!$E$97:$E$108</c:f>
              <c:numCache>
                <c:formatCode>_(* #,##0_);_(* \(#,##0\);_(* "-"??_);_(@_)</c:formatCode>
                <c:ptCount val="12"/>
                <c:pt idx="0">
                  <c:v>1364781.8432300002</c:v>
                </c:pt>
                <c:pt idx="1">
                  <c:v>1142380.45144</c:v>
                </c:pt>
                <c:pt idx="2">
                  <c:v>1372367.35409</c:v>
                </c:pt>
                <c:pt idx="3">
                  <c:v>1234412.9513600001</c:v>
                </c:pt>
                <c:pt idx="4">
                  <c:v>1488275.9727700001</c:v>
                </c:pt>
                <c:pt idx="5">
                  <c:v>1389853.0258900002</c:v>
                </c:pt>
                <c:pt idx="6">
                  <c:v>1251118.6867200001</c:v>
                </c:pt>
                <c:pt idx="7">
                  <c:v>1497534.5730900003</c:v>
                </c:pt>
                <c:pt idx="8">
                  <c:v>1374210.2684200001</c:v>
                </c:pt>
                <c:pt idx="9">
                  <c:v>1400746.9768100001</c:v>
                </c:pt>
                <c:pt idx="10">
                  <c:v>1411508.8417200001</c:v>
                </c:pt>
                <c:pt idx="11">
                  <c:v>1494402.2477100003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Plan1!$F$95:$F$96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Plan1!$F$97:$F$108</c:f>
              <c:numCache>
                <c:formatCode>_(* #,##0_);_(* \(#,##0\);_(* "-"??_);_(@_)</c:formatCode>
                <c:ptCount val="12"/>
                <c:pt idx="0">
                  <c:v>1643716.0473</c:v>
                </c:pt>
                <c:pt idx="1">
                  <c:v>1520253.36681</c:v>
                </c:pt>
                <c:pt idx="2">
                  <c:v>1734886.8432499999</c:v>
                </c:pt>
                <c:pt idx="3">
                  <c:v>1669692.9626</c:v>
                </c:pt>
                <c:pt idx="4">
                  <c:v>1687228.9528800002</c:v>
                </c:pt>
                <c:pt idx="5">
                  <c:v>1685411.1977900001</c:v>
                </c:pt>
                <c:pt idx="6">
                  <c:v>1753240.5088299999</c:v>
                </c:pt>
                <c:pt idx="7">
                  <c:v>1833800.3953100001</c:v>
                </c:pt>
                <c:pt idx="8">
                  <c:v>1754121.0822300003</c:v>
                </c:pt>
                <c:pt idx="9">
                  <c:v>1781393.69839</c:v>
                </c:pt>
                <c:pt idx="10">
                  <c:v>1710161.6001400002</c:v>
                </c:pt>
                <c:pt idx="11">
                  <c:v>1774952.93295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Plan1!$G$95:$G$96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Plan1!$G$97:$G$108</c:f>
              <c:numCache>
                <c:formatCode>_(* #,##0_);_(* \(#,##0\);_(* "-"??_);_(@_)</c:formatCode>
                <c:ptCount val="12"/>
                <c:pt idx="0">
                  <c:v>1838184.3928799999</c:v>
                </c:pt>
                <c:pt idx="1">
                  <c:v>1780041.3892399999</c:v>
                </c:pt>
                <c:pt idx="2">
                  <c:v>1909969.99441</c:v>
                </c:pt>
                <c:pt idx="3">
                  <c:v>1827340.7604400003</c:v>
                </c:pt>
                <c:pt idx="4">
                  <c:v>1887704.0670100001</c:v>
                </c:pt>
                <c:pt idx="5">
                  <c:v>1869532.8059200002</c:v>
                </c:pt>
                <c:pt idx="6">
                  <c:v>1716747.0312100002</c:v>
                </c:pt>
                <c:pt idx="7">
                  <c:v>1672535.9567200001</c:v>
                </c:pt>
                <c:pt idx="8">
                  <c:v>1904170.7895900002</c:v>
                </c:pt>
                <c:pt idx="9">
                  <c:v>2012607.1139900004</c:v>
                </c:pt>
                <c:pt idx="10">
                  <c:v>1885552.95199</c:v>
                </c:pt>
                <c:pt idx="11">
                  <c:v>2152869.8769900003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Plan1!$H$95:$H$96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Plan1!$H$97:$H$108</c:f>
              <c:numCache>
                <c:formatCode>_(* #,##0_);_(* \(#,##0\);_(* "-"??_);_(@_)</c:formatCode>
                <c:ptCount val="12"/>
                <c:pt idx="0">
                  <c:v>2148806.65973</c:v>
                </c:pt>
                <c:pt idx="1">
                  <c:v>2041905.0489700001</c:v>
                </c:pt>
                <c:pt idx="2">
                  <c:v>2263054.7685700003</c:v>
                </c:pt>
                <c:pt idx="3">
                  <c:v>1892276.7588800001</c:v>
                </c:pt>
                <c:pt idx="4">
                  <c:v>2177878.1615500003</c:v>
                </c:pt>
                <c:pt idx="5">
                  <c:v>2480323.6754000001</c:v>
                </c:pt>
                <c:pt idx="6">
                  <c:v>2709065.1956700003</c:v>
                </c:pt>
                <c:pt idx="7">
                  <c:v>2795984.0800600001</c:v>
                </c:pt>
                <c:pt idx="8">
                  <c:v>2656004.3585100002</c:v>
                </c:pt>
                <c:pt idx="9">
                  <c:v>2472624.94796</c:v>
                </c:pt>
                <c:pt idx="10">
                  <c:v>2551863.9743400002</c:v>
                </c:pt>
                <c:pt idx="11">
                  <c:v>2753383.1969300001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Plan1!$I$95:$I$96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Plan1!$I$97:$I$108</c:f>
              <c:numCache>
                <c:formatCode>_(* #,##0_);_(* \(#,##0\);_(* "-"??_);_(@_)</c:formatCode>
                <c:ptCount val="12"/>
                <c:pt idx="0">
                  <c:v>2726016.2336200001</c:v>
                </c:pt>
                <c:pt idx="1">
                  <c:v>2390052.32228</c:v>
                </c:pt>
                <c:pt idx="2">
                  <c:v>2320015.2879300001</c:v>
                </c:pt>
                <c:pt idx="3">
                  <c:v>2686491.06758</c:v>
                </c:pt>
                <c:pt idx="4">
                  <c:v>2481172.7997500002</c:v>
                </c:pt>
                <c:pt idx="5">
                  <c:v>2570475.5221300004</c:v>
                </c:pt>
                <c:pt idx="6">
                  <c:v>2839182.4951399998</c:v>
                </c:pt>
                <c:pt idx="7">
                  <c:v>2818602.2368200002</c:v>
                </c:pt>
                <c:pt idx="8">
                  <c:v>2714185.1010100003</c:v>
                </c:pt>
                <c:pt idx="9">
                  <c:v>2656180.4731900003</c:v>
                </c:pt>
                <c:pt idx="10">
                  <c:v>2623322.5057499995</c:v>
                </c:pt>
                <c:pt idx="11">
                  <c:v>2706486.3735699998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Plan1!$J$95:$J$96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Plan1!$J$97:$J$108</c:f>
              <c:numCache>
                <c:formatCode>_(* #,##0_);_(* \(#,##0\);_(* "-"??_);_(@_)</c:formatCode>
                <c:ptCount val="12"/>
                <c:pt idx="0">
                  <c:v>2669690.9850699999</c:v>
                </c:pt>
                <c:pt idx="1">
                  <c:v>2459284.26095</c:v>
                </c:pt>
                <c:pt idx="2">
                  <c:v>2625542.8086799998</c:v>
                </c:pt>
                <c:pt idx="3">
                  <c:v>2497803.0573899997</c:v>
                </c:pt>
                <c:pt idx="4">
                  <c:v>2420369.2064800002</c:v>
                </c:pt>
                <c:pt idx="5">
                  <c:v>2502495.2556499997</c:v>
                </c:pt>
                <c:pt idx="6">
                  <c:v>2464177.7331299996</c:v>
                </c:pt>
                <c:pt idx="7">
                  <c:v>2718122.5220699999</c:v>
                </c:pt>
                <c:pt idx="8">
                  <c:v>2578979.3452500002</c:v>
                </c:pt>
                <c:pt idx="9">
                  <c:v>2620856.9002299998</c:v>
                </c:pt>
                <c:pt idx="10">
                  <c:v>2627675.0542700002</c:v>
                </c:pt>
                <c:pt idx="11">
                  <c:v>2718034.4647300001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Plan1!$K$95:$K$96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Plan1!$K$97:$K$108</c:f>
              <c:numCache>
                <c:formatCode>_(* #,##0_);_(* \(#,##0\);_(* "-"??_);_(@_)</c:formatCode>
                <c:ptCount val="12"/>
                <c:pt idx="0">
                  <c:v>2767962.9765099999</c:v>
                </c:pt>
                <c:pt idx="1">
                  <c:v>2497067.1496200003</c:v>
                </c:pt>
                <c:pt idx="2">
                  <c:v>2651639.23037</c:v>
                </c:pt>
                <c:pt idx="3">
                  <c:v>2612818.52305</c:v>
                </c:pt>
                <c:pt idx="4">
                  <c:v>2680069.1715700002</c:v>
                </c:pt>
                <c:pt idx="5">
                  <c:v>2600317.9533820804</c:v>
                </c:pt>
                <c:pt idx="6">
                  <c:v>2705174.7179779541</c:v>
                </c:pt>
                <c:pt idx="7">
                  <c:v>2732534.2058487693</c:v>
                </c:pt>
                <c:pt idx="8">
                  <c:v>2667993.8056376996</c:v>
                </c:pt>
                <c:pt idx="9">
                  <c:v>2643189.8933581058</c:v>
                </c:pt>
                <c:pt idx="10">
                  <c:v>2524586.1187682701</c:v>
                </c:pt>
                <c:pt idx="11">
                  <c:v>2544086.7821492311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Plan1!$L$95:$L$96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Plan1!$L$97:$L$108</c:f>
              <c:numCache>
                <c:formatCode>_(* #,##0_);_(* \(#,##0\);_(* "-"??_);_(@_)</c:formatCode>
                <c:ptCount val="12"/>
                <c:pt idx="0">
                  <c:v>2587590.7203471139</c:v>
                </c:pt>
                <c:pt idx="1">
                  <c:v>2326009.134694336</c:v>
                </c:pt>
                <c:pt idx="2">
                  <c:v>2497521.281449772</c:v>
                </c:pt>
                <c:pt idx="3">
                  <c:v>2437331.7422026801</c:v>
                </c:pt>
                <c:pt idx="4">
                  <c:v>2609988.9740278563</c:v>
                </c:pt>
                <c:pt idx="5">
                  <c:v>1939574.3689331999</c:v>
                </c:pt>
                <c:pt idx="6">
                  <c:v>2263048.8725021062</c:v>
                </c:pt>
                <c:pt idx="7">
                  <c:v>2375633.0095906821</c:v>
                </c:pt>
                <c:pt idx="8">
                  <c:v>2317730.31317358</c:v>
                </c:pt>
                <c:pt idx="9">
                  <c:v>2473297.7815153198</c:v>
                </c:pt>
                <c:pt idx="10">
                  <c:v>2394235.2849427802</c:v>
                </c:pt>
                <c:pt idx="11">
                  <c:v>2494876.1660103342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Plan1!$M$95:$M$96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Plan1!$M$97:$M$108</c:f>
              <c:numCache>
                <c:formatCode>_(* #,##0_);_(* \(#,##0\);_(* "-"??_);_(@_)</c:formatCode>
                <c:ptCount val="12"/>
                <c:pt idx="0">
                  <c:v>2481193.1284159198</c:v>
                </c:pt>
                <c:pt idx="1">
                  <c:v>2216095.72640948</c:v>
                </c:pt>
                <c:pt idx="2">
                  <c:v>2330157.6694530998</c:v>
                </c:pt>
                <c:pt idx="3">
                  <c:v>2570833.8651853204</c:v>
                </c:pt>
                <c:pt idx="4">
                  <c:v>2567375.4194466304</c:v>
                </c:pt>
                <c:pt idx="5">
                  <c:v>2271352.8394252802</c:v>
                </c:pt>
                <c:pt idx="6">
                  <c:v>2649694.2953217998</c:v>
                </c:pt>
                <c:pt idx="7">
                  <c:v>2703810.2229500599</c:v>
                </c:pt>
                <c:pt idx="8">
                  <c:v>2386991.8957181098</c:v>
                </c:pt>
                <c:pt idx="9">
                  <c:v>2479735.9429739797</c:v>
                </c:pt>
                <c:pt idx="10">
                  <c:v>2720610.4627053104</c:v>
                </c:pt>
                <c:pt idx="11">
                  <c:v>2825630.81645355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Plan1!$N$95:$N$96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Plan1!$N$97:$N$108</c:f>
              <c:numCache>
                <c:formatCode>_(* #,##0_);_(* \(#,##0\);_(* "-"??_);_(@_)</c:formatCode>
                <c:ptCount val="12"/>
                <c:pt idx="0">
                  <c:v>2811329.1596921301</c:v>
                </c:pt>
                <c:pt idx="1">
                  <c:v>2492809.5394921401</c:v>
                </c:pt>
                <c:pt idx="2">
                  <c:v>2578259.3632789198</c:v>
                </c:pt>
                <c:pt idx="3">
                  <c:v>2678919.53267782</c:v>
                </c:pt>
                <c:pt idx="4">
                  <c:v>2811575.5944479303</c:v>
                </c:pt>
                <c:pt idx="5">
                  <c:v>2724379.6879561003</c:v>
                </c:pt>
                <c:pt idx="6">
                  <c:v>2618847.0166037399</c:v>
                </c:pt>
                <c:pt idx="7">
                  <c:v>2714326.01791324</c:v>
                </c:pt>
                <c:pt idx="8">
                  <c:v>2655471.02036086</c:v>
                </c:pt>
                <c:pt idx="9">
                  <c:v>2672019.4727320001</c:v>
                </c:pt>
                <c:pt idx="10">
                  <c:v>2478326.8808683502</c:v>
                </c:pt>
                <c:pt idx="11">
                  <c:v>2705460.4489507098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Plan1!$O$95:$O$96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Plan1!$O$97:$O$108</c:f>
              <c:numCache>
                <c:formatCode>_(* #,##0_);_(* \(#,##0\);_(* "-"??_);_(@_)</c:formatCode>
                <c:ptCount val="12"/>
                <c:pt idx="0">
                  <c:v>2639362.8924285797</c:v>
                </c:pt>
                <c:pt idx="1">
                  <c:v>2431448.6816357602</c:v>
                </c:pt>
                <c:pt idx="2">
                  <c:v>2517134.1783134299</c:v>
                </c:pt>
                <c:pt idx="3">
                  <c:v>2542192.5297610303</c:v>
                </c:pt>
                <c:pt idx="4">
                  <c:v>2744754.0053170803</c:v>
                </c:pt>
                <c:pt idx="5">
                  <c:v>2818891.8070927802</c:v>
                </c:pt>
                <c:pt idx="6">
                  <c:v>2860196.2660346301</c:v>
                </c:pt>
                <c:pt idx="7">
                  <c:v>2795022.1919963202</c:v>
                </c:pt>
                <c:pt idx="8">
                  <c:v>2480615.1766444501</c:v>
                </c:pt>
                <c:pt idx="9">
                  <c:v>2729004.4909019498</c:v>
                </c:pt>
                <c:pt idx="10">
                  <c:v>2669002.3515119604</c:v>
                </c:pt>
                <c:pt idx="11">
                  <c:v>2903066.1203096602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Plan1!$P$95:$P$96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Plan1!$P$97:$P$108</c:f>
              <c:numCache>
                <c:formatCode>_(* #,##0_);_(* \(#,##0\);_(* "-"??_);_(@_)</c:formatCode>
                <c:ptCount val="12"/>
                <c:pt idx="0">
                  <c:v>2757296.99975345</c:v>
                </c:pt>
                <c:pt idx="1">
                  <c:v>2538118.1480882801</c:v>
                </c:pt>
                <c:pt idx="2">
                  <c:v>2884587.74666679</c:v>
                </c:pt>
                <c:pt idx="3">
                  <c:v>2781626.5823654002</c:v>
                </c:pt>
                <c:pt idx="4">
                  <c:v>2808113.1924187499</c:v>
                </c:pt>
                <c:pt idx="5">
                  <c:v>2814660.6267465395</c:v>
                </c:pt>
                <c:pt idx="6">
                  <c:v>2884166.4614828001</c:v>
                </c:pt>
                <c:pt idx="7">
                  <c:v>2693295.1324456003</c:v>
                </c:pt>
                <c:pt idx="8">
                  <c:v>2666921.2672365</c:v>
                </c:pt>
                <c:pt idx="9">
                  <c:v>2717144.6012806296</c:v>
                </c:pt>
                <c:pt idx="10">
                  <c:v>2674317.1529046204</c:v>
                </c:pt>
                <c:pt idx="11">
                  <c:v>2718163.4184146202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Plan1!$Q$95:$Q$96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Plan1!$Q$97:$Q$108</c:f>
              <c:numCache>
                <c:formatCode>_(* #,##0_);_(* \(#,##0\);_(* "-"??_);_(@_)</c:formatCode>
                <c:ptCount val="12"/>
                <c:pt idx="0">
                  <c:v>2512099.3552333</c:v>
                </c:pt>
                <c:pt idx="1">
                  <c:v>2394867.1844146205</c:v>
                </c:pt>
                <c:pt idx="2">
                  <c:v>2601291.8361134301</c:v>
                </c:pt>
                <c:pt idx="3">
                  <c:v>2349902.4774700403</c:v>
                </c:pt>
                <c:pt idx="4">
                  <c:v>2762929.7007231303</c:v>
                </c:pt>
                <c:pt idx="5">
                  <c:v>2779453.4089817302</c:v>
                </c:pt>
                <c:pt idx="6">
                  <c:v>3036429.5718512298</c:v>
                </c:pt>
                <c:pt idx="7">
                  <c:v>2999236.7239675196</c:v>
                </c:pt>
                <c:pt idx="8">
                  <c:v>2885935.0491280295</c:v>
                </c:pt>
                <c:pt idx="9">
                  <c:v>3113839.3893972198</c:v>
                </c:pt>
                <c:pt idx="10">
                  <c:v>2987598.9212474902</c:v>
                </c:pt>
                <c:pt idx="11">
                  <c:v>3051775.2553051203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Plan1!$R$95:$R$96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Plan1!$R$97:$R$108</c:f>
              <c:numCache>
                <c:formatCode>_(* #,##0_);_(* \(#,##0\);_(* "-"??_);_(@_)</c:formatCode>
                <c:ptCount val="12"/>
                <c:pt idx="0">
                  <c:v>3044246.2080694903</c:v>
                </c:pt>
                <c:pt idx="1">
                  <c:v>2693192.0424597003</c:v>
                </c:pt>
                <c:pt idx="2">
                  <c:v>2792698.7990804198</c:v>
                </c:pt>
                <c:pt idx="3">
                  <c:v>2698944.63349779</c:v>
                </c:pt>
                <c:pt idx="4">
                  <c:v>2651297.7880341499</c:v>
                </c:pt>
                <c:pt idx="5">
                  <c:v>2664206.0946353194</c:v>
                </c:pt>
                <c:pt idx="6">
                  <c:v>2884947.7439421401</c:v>
                </c:pt>
                <c:pt idx="7">
                  <c:v>2906060.3277518703</c:v>
                </c:pt>
                <c:pt idx="8">
                  <c:v>2559816.1245147102</c:v>
                </c:pt>
                <c:pt idx="9">
                  <c:v>2774966.4535118402</c:v>
                </c:pt>
                <c:pt idx="10">
                  <c:v>2316835.7701055701</c:v>
                </c:pt>
                <c:pt idx="11">
                  <c:v>2683620.7253661198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Plan1!$S$95:$S$96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Plan1!$S$97:$S$108</c:f>
              <c:numCache>
                <c:formatCode>_(* #,##0_);_(* \(#,##0\);_(* "-"??_);_(@_)</c:formatCode>
                <c:ptCount val="12"/>
                <c:pt idx="0">
                  <c:v>2335282.3424690799</c:v>
                </c:pt>
                <c:pt idx="1">
                  <c:v>2234412.1563142799</c:v>
                </c:pt>
                <c:pt idx="2">
                  <c:v>2504138.7515539499</c:v>
                </c:pt>
                <c:pt idx="3">
                  <c:v>2598010.5177141502</c:v>
                </c:pt>
                <c:pt idx="4">
                  <c:v>3103938.6497946996</c:v>
                </c:pt>
                <c:pt idx="5">
                  <c:v>3020151.0844151</c:v>
                </c:pt>
                <c:pt idx="6">
                  <c:v>3019894.3595301402</c:v>
                </c:pt>
                <c:pt idx="7">
                  <c:v>3253890.9405774199</c:v>
                </c:pt>
                <c:pt idx="8">
                  <c:v>3234459.28333095</c:v>
                </c:pt>
                <c:pt idx="9">
                  <c:v>3123144.9054100104</c:v>
                </c:pt>
                <c:pt idx="10">
                  <c:v>3334783.5642962297</c:v>
                </c:pt>
                <c:pt idx="11">
                  <c:v>3645291.4320819504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Plan1!$T$95:$T$96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Plan1!$T$97:$T$108</c:f>
              <c:numCache>
                <c:formatCode>_(* #,##0_);_(* \(#,##0\);_(* "-"??_);_(@_)</c:formatCode>
                <c:ptCount val="12"/>
                <c:pt idx="0">
                  <c:v>3540074.0437456504</c:v>
                </c:pt>
                <c:pt idx="1">
                  <c:v>3024968.0033175903</c:v>
                </c:pt>
                <c:pt idx="2">
                  <c:v>3019968.1452912502</c:v>
                </c:pt>
                <c:pt idx="3">
                  <c:v>3310758.5657335296</c:v>
                </c:pt>
                <c:pt idx="4">
                  <c:v>3558468.9956384902</c:v>
                </c:pt>
                <c:pt idx="5">
                  <c:v>3590999.10044243</c:v>
                </c:pt>
                <c:pt idx="6">
                  <c:v>3443110.15038116</c:v>
                </c:pt>
                <c:pt idx="7">
                  <c:v>3086605.0970495502</c:v>
                </c:pt>
                <c:pt idx="8">
                  <c:v>3406720.2848012904</c:v>
                </c:pt>
                <c:pt idx="9">
                  <c:v>3562710.9944579303</c:v>
                </c:pt>
                <c:pt idx="10">
                  <c:v>3304908.4574811999</c:v>
                </c:pt>
                <c:pt idx="11">
                  <c:v>3676300.71743618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Plan1!$U$95:$U$96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Plan1!$U$97:$U$108</c:f>
              <c:numCache>
                <c:formatCode>_(* #,##0_);_(* \(#,##0\);_(* "-"??_);_(@_)</c:formatCode>
                <c:ptCount val="12"/>
                <c:pt idx="0">
                  <c:v>3386084.2169971601</c:v>
                </c:pt>
                <c:pt idx="1">
                  <c:v>3112605.81299059</c:v>
                </c:pt>
                <c:pt idx="2">
                  <c:v>3544201.3290103101</c:v>
                </c:pt>
                <c:pt idx="3">
                  <c:v>3524412.56151128</c:v>
                </c:pt>
                <c:pt idx="4">
                  <c:v>3434589.2126881499</c:v>
                </c:pt>
                <c:pt idx="5">
                  <c:v>3508096.3666642001</c:v>
                </c:pt>
                <c:pt idx="6">
                  <c:v>3549241.9324258305</c:v>
                </c:pt>
                <c:pt idx="7">
                  <c:v>2867566.3509021299</c:v>
                </c:pt>
                <c:pt idx="8">
                  <c:v>2757998.5462914202</c:v>
                </c:pt>
                <c:pt idx="9">
                  <c:v>3185702.26753288</c:v>
                </c:pt>
                <c:pt idx="10">
                  <c:v>3108691.9346894203</c:v>
                </c:pt>
                <c:pt idx="11">
                  <c:v>3202688.5598679301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Plan1!$V$95:$V$96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Plan1!$V$97:$V$108</c:f>
              <c:numCache>
                <c:formatCode>_(* #,##0_);_(* \(#,##0\);_(* "-"??_);_(@_)</c:formatCode>
                <c:ptCount val="12"/>
                <c:pt idx="0">
                  <c:v>3083077.7149932599</c:v>
                </c:pt>
                <c:pt idx="1">
                  <c:v>2604015.8584772805</c:v>
                </c:pt>
                <c:pt idx="2">
                  <c:v>2950613.7125714999</c:v>
                </c:pt>
                <c:pt idx="3">
                  <c:v>2887315.91401543</c:v>
                </c:pt>
                <c:pt idx="4">
                  <c:v>3192990.8050137302</c:v>
                </c:pt>
                <c:pt idx="5">
                  <c:v>2904324.0823096596</c:v>
                </c:pt>
                <c:pt idx="6">
                  <c:v>3168200.6133256704</c:v>
                </c:pt>
                <c:pt idx="7">
                  <c:v>3335705.0529102804</c:v>
                </c:pt>
                <c:pt idx="8">
                  <c:v>3326193.0424351902</c:v>
                </c:pt>
                <c:pt idx="9">
                  <c:v>3452525.9016040098</c:v>
                </c:pt>
                <c:pt idx="10">
                  <c:v>3389321.3683506204</c:v>
                </c:pt>
                <c:pt idx="11">
                  <c:v>3404498.3653901201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Plan1!$W$95:$W$96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Plan1!$W$97:$W$108</c:f>
              <c:numCache>
                <c:formatCode>_(* #,##0_);_(* \(#,##0\);_(* "-"??_);_(@_)</c:formatCode>
                <c:ptCount val="12"/>
                <c:pt idx="0">
                  <c:v>3567060.2848563502</c:v>
                </c:pt>
                <c:pt idx="1">
                  <c:v>3082649.4481201703</c:v>
                </c:pt>
                <c:pt idx="2">
                  <c:v>3091913.3507500002</c:v>
                </c:pt>
                <c:pt idx="3">
                  <c:v>3044635.00009502</c:v>
                </c:pt>
                <c:pt idx="4">
                  <c:v>2935656.8714616206</c:v>
                </c:pt>
                <c:pt idx="5">
                  <c:v>3118933.92164368</c:v>
                </c:pt>
                <c:pt idx="6">
                  <c:v>3193774.85498947</c:v>
                </c:pt>
                <c:pt idx="7">
                  <c:v>3233434.4908774602</c:v>
                </c:pt>
                <c:pt idx="8">
                  <c:v>2941436.1564533496</c:v>
                </c:pt>
                <c:pt idx="9">
                  <c:v>2731892.0231665596</c:v>
                </c:pt>
                <c:pt idx="10">
                  <c:v>2681475.1642483501</c:v>
                </c:pt>
                <c:pt idx="11">
                  <c:v>2961883.4670593799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Plan1!$X$95:$X$96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Plan1!$X$97:$X$108</c:f>
              <c:numCache>
                <c:formatCode>_(* #,##0_);_(* \(#,##0\);_(* "-"??_);_(@_)</c:formatCode>
                <c:ptCount val="12"/>
                <c:pt idx="0">
                  <c:v>2982237.0028881198</c:v>
                </c:pt>
                <c:pt idx="1">
                  <c:v>2740187.6850246103</c:v>
                </c:pt>
                <c:pt idx="2">
                  <c:v>2937402.0861728899</c:v>
                </c:pt>
                <c:pt idx="3">
                  <c:v>2825927.5130810603</c:v>
                </c:pt>
                <c:pt idx="4">
                  <c:v>2736905.1149531403</c:v>
                </c:pt>
                <c:pt idx="5">
                  <c:v>2576007.8062830302</c:v>
                </c:pt>
                <c:pt idx="6">
                  <c:v>2498919.73138797</c:v>
                </c:pt>
                <c:pt idx="7">
                  <c:v>2308937.0267075701</c:v>
                </c:pt>
                <c:pt idx="8">
                  <c:v>2565724.0298311301</c:v>
                </c:pt>
                <c:pt idx="9">
                  <c:v>2895042.5745016402</c:v>
                </c:pt>
                <c:pt idx="10">
                  <c:v>3072070.3021906698</c:v>
                </c:pt>
                <c:pt idx="11">
                  <c:v>3001181.0489041503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Plan1!$Y$95:$Y$96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Plan1!$Y$97:$Y$108</c:f>
              <c:numCache>
                <c:formatCode>_(* #,##0_);_(* \(#,##0\);_(* "-"??_);_(@_)</c:formatCode>
                <c:ptCount val="12"/>
                <c:pt idx="0">
                  <c:v>3031741.41164925</c:v>
                </c:pt>
                <c:pt idx="1">
                  <c:v>2519416.1402508602</c:v>
                </c:pt>
                <c:pt idx="2">
                  <c:v>3197967.3592940196</c:v>
                </c:pt>
                <c:pt idx="3">
                  <c:v>2849398.4611502904</c:v>
                </c:pt>
                <c:pt idx="4">
                  <c:v>2534057.7486631605</c:v>
                </c:pt>
                <c:pt idx="5">
                  <c:v>2589431.53136465</c:v>
                </c:pt>
                <c:pt idx="6">
                  <c:v>2918979.0227290322</c:v>
                </c:pt>
                <c:pt idx="7">
                  <c:v>2731643.1668339102</c:v>
                </c:pt>
                <c:pt idx="8">
                  <c:v>2940893.840166518</c:v>
                </c:pt>
                <c:pt idx="9">
                  <c:v>2780305.8166125501</c:v>
                </c:pt>
                <c:pt idx="10">
                  <c:v>2496435.19353987</c:v>
                </c:pt>
                <c:pt idx="11">
                  <c:v>2877863.2252543741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Plan1!$Z$95:$Z$96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Plan1!$Z$97:$Z$108</c:f>
              <c:numCache>
                <c:formatCode>_(* #,##0_);_(* \(#,##0\);_(* "-"??_);_(@_)</c:formatCode>
                <c:ptCount val="12"/>
                <c:pt idx="0">
                  <c:v>2488119.5426656399</c:v>
                </c:pt>
                <c:pt idx="1">
                  <c:v>2241858.5868955599</c:v>
                </c:pt>
                <c:pt idx="2">
                  <c:v>2395564.5670983698</c:v>
                </c:pt>
                <c:pt idx="3">
                  <c:v>2373680.4500348</c:v>
                </c:pt>
                <c:pt idx="4">
                  <c:v>2625089.6593185496</c:v>
                </c:pt>
                <c:pt idx="5">
                  <c:v>2326584.4359398722</c:v>
                </c:pt>
                <c:pt idx="6">
                  <c:v>2518718.0411577513</c:v>
                </c:pt>
                <c:pt idx="7">
                  <c:v>2460397.5038566152</c:v>
                </c:pt>
                <c:pt idx="8">
                  <c:v>2574287.6942034699</c:v>
                </c:pt>
                <c:pt idx="9">
                  <c:v>2153360.7526318301</c:v>
                </c:pt>
                <c:pt idx="10">
                  <c:v>2464539.22109032</c:v>
                </c:pt>
                <c:pt idx="11">
                  <c:v>2555993.27863367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B-4B6B-95EB-3BEA380931E5}"/>
            </c:ext>
          </c:extLst>
        </c:ser>
        <c:ser>
          <c:idx val="24"/>
          <c:order val="24"/>
          <c:tx>
            <c:strRef>
              <c:f>Plan1!$AA$95:$AA$96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Plan1!$AA$97:$AA$108</c:f>
              <c:numCache>
                <c:formatCode>_(* #,##0_);_(* \(#,##0\);_(* "-"??_);_(@_)</c:formatCode>
                <c:ptCount val="12"/>
                <c:pt idx="0">
                  <c:v>2529664.0899450001</c:v>
                </c:pt>
                <c:pt idx="1">
                  <c:v>2334617.5913196099</c:v>
                </c:pt>
                <c:pt idx="2">
                  <c:v>2307087.5898446003</c:v>
                </c:pt>
                <c:pt idx="3">
                  <c:v>2297406.6853913902</c:v>
                </c:pt>
                <c:pt idx="4">
                  <c:v>2459691.0921506099</c:v>
                </c:pt>
                <c:pt idx="5">
                  <c:v>2415534.1855043299</c:v>
                </c:pt>
                <c:pt idx="6">
                  <c:v>2371389.7075226102</c:v>
                </c:pt>
                <c:pt idx="7">
                  <c:v>2350680.0237822402</c:v>
                </c:pt>
                <c:pt idx="8">
                  <c:v>2207027.58153628</c:v>
                </c:pt>
                <c:pt idx="9">
                  <c:v>2186539.8444344369</c:v>
                </c:pt>
                <c:pt idx="10">
                  <c:v>2105436.5957351001</c:v>
                </c:pt>
                <c:pt idx="11">
                  <c:v>2085006.12924025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C-431E-BCF9-757E1B7A7448}"/>
            </c:ext>
          </c:extLst>
        </c:ser>
        <c:ser>
          <c:idx val="25"/>
          <c:order val="25"/>
          <c:tx>
            <c:strRef>
              <c:f>Plan1!$AB$95:$AB$96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Plan1!$B$97:$B$108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Plan1!$AB$97:$AB$108</c:f>
              <c:numCache>
                <c:formatCode>_(* #,##0_);_(* \(#,##0\);_(* "-"??_);_(@_)</c:formatCode>
                <c:ptCount val="12"/>
                <c:pt idx="0">
                  <c:v>2103338.4346254896</c:v>
                </c:pt>
                <c:pt idx="1">
                  <c:v>1942040.5405361</c:v>
                </c:pt>
                <c:pt idx="2">
                  <c:v>2308873.6065533403</c:v>
                </c:pt>
                <c:pt idx="3">
                  <c:v>2345814.0506515601</c:v>
                </c:pt>
                <c:pt idx="4">
                  <c:v>2376073.60952322</c:v>
                </c:pt>
                <c:pt idx="5">
                  <c:v>2133755.0311834202</c:v>
                </c:pt>
                <c:pt idx="6">
                  <c:v>2252226.0117822425</c:v>
                </c:pt>
                <c:pt idx="7">
                  <c:v>2967119.4131040704</c:v>
                </c:pt>
                <c:pt idx="8">
                  <c:v>2846191.90972248</c:v>
                </c:pt>
                <c:pt idx="9">
                  <c:v>3018078.2871530093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1-401A-9BBD-B9E21F76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barris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83</xdr:row>
      <xdr:rowOff>0</xdr:rowOff>
    </xdr:from>
    <xdr:to>
      <xdr:col>31</xdr:col>
      <xdr:colOff>9525</xdr:colOff>
      <xdr:row>83</xdr:row>
      <xdr:rowOff>0</xdr:rowOff>
    </xdr:to>
    <xdr:graphicFrame macro="">
      <xdr:nvGraphicFramePr>
        <xdr:cNvPr id="1166689" name="Chart 53">
          <a:extLst>
            <a:ext uri="{FF2B5EF4-FFF2-40B4-BE49-F238E27FC236}">
              <a16:creationId xmlns:a16="http://schemas.microsoft.com/office/drawing/2014/main" id="{65911A89-E11A-4489-8089-C87D77D0A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609600</xdr:colOff>
      <xdr:row>82</xdr:row>
      <xdr:rowOff>19050</xdr:rowOff>
    </xdr:from>
    <xdr:to>
      <xdr:col>31</xdr:col>
      <xdr:colOff>66675</xdr:colOff>
      <xdr:row>83</xdr:row>
      <xdr:rowOff>47625</xdr:rowOff>
    </xdr:to>
    <xdr:sp macro="" textlink="">
      <xdr:nvSpPr>
        <xdr:cNvPr id="1166690" name="Rectangle 70">
          <a:extLst>
            <a:ext uri="{FF2B5EF4-FFF2-40B4-BE49-F238E27FC236}">
              <a16:creationId xmlns:a16="http://schemas.microsoft.com/office/drawing/2014/main" id="{FD83E791-F8A3-49C6-A8EB-840637E39FA9}"/>
            </a:ext>
          </a:extLst>
        </xdr:cNvPr>
        <xdr:cNvSpPr>
          <a:spLocks noChangeArrowheads="1"/>
        </xdr:cNvSpPr>
      </xdr:nvSpPr>
      <xdr:spPr bwMode="auto">
        <a:xfrm>
          <a:off x="6886575" y="9877425"/>
          <a:ext cx="19288125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647700</xdr:colOff>
      <xdr:row>8</xdr:row>
      <xdr:rowOff>28575</xdr:rowOff>
    </xdr:to>
    <xdr:pic>
      <xdr:nvPicPr>
        <xdr:cNvPr id="1166692" name="Picture 10776">
          <a:extLst>
            <a:ext uri="{FF2B5EF4-FFF2-40B4-BE49-F238E27FC236}">
              <a16:creationId xmlns:a16="http://schemas.microsoft.com/office/drawing/2014/main" id="{7174613F-2476-4879-840B-F484E926E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23850"/>
          <a:ext cx="647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189137</xdr:colOff>
      <xdr:row>50</xdr:row>
      <xdr:rowOff>0</xdr:rowOff>
    </xdr:from>
    <xdr:to>
      <xdr:col>29</xdr:col>
      <xdr:colOff>0</xdr:colOff>
      <xdr:row>73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152CC-F765-489C-8223-C27480204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117</xdr:row>
      <xdr:rowOff>-1</xdr:rowOff>
    </xdr:from>
    <xdr:to>
      <xdr:col>29</xdr:col>
      <xdr:colOff>-1</xdr:colOff>
      <xdr:row>139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7E6E502-9202-4621-A367-AF87DAD2D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Petro%20(dados%20de%20origem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Petro%20(dados%20de%20origem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434609722222" createdVersion="8" refreshedVersion="8" minRefreshableVersion="3" recordCount="260" xr:uid="{4309E99F-F27C-4342-A968-AAF0917C06EB}">
  <cacheSource type="worksheet">
    <worksheetSource ref="A1:Q261" sheet="LGN b" r:id="rId2"/>
  </cacheSource>
  <cacheFields count="17">
    <cacheField name="PRODUTO" numFmtId="0">
      <sharedItems/>
    </cacheField>
    <cacheField name="UNIDADE" numFmtId="0">
      <sharedItems/>
    </cacheField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/>
    </cacheField>
    <cacheField name="ESTADO" numFmtId="0">
      <sharedItems count="10">
        <s v="AMAZONAS"/>
        <s v="CEARÁ"/>
        <s v="RIO GRANDE DO NORTE"/>
        <s v="ALAGOAS"/>
        <s v="SERGIPE"/>
        <s v="BAHIA"/>
        <s v="ESPÍRITO SANTO"/>
        <s v="RIO DE JANEIRO"/>
        <s v="SÃO PAULO"/>
        <s v="PARANÁ"/>
      </sharedItems>
    </cacheField>
    <cacheField name="JAN" numFmtId="165">
      <sharedItems containsSemiMixedTypes="0" containsString="0" containsNumber="1" minValue="0" maxValue="2011831.25334688"/>
    </cacheField>
    <cacheField name="FEV" numFmtId="165">
      <sharedItems containsSemiMixedTypes="0" containsString="0" containsNumber="1" minValue="0" maxValue="1715306.6206913302"/>
    </cacheField>
    <cacheField name="MAR" numFmtId="165">
      <sharedItems containsSemiMixedTypes="0" containsString="0" containsNumber="1" minValue="0" maxValue="1933572.7894764498"/>
    </cacheField>
    <cacheField name="ABR" numFmtId="165">
      <sharedItems containsSemiMixedTypes="0" containsString="0" containsNumber="1" minValue="0" maxValue="1864214.49481336"/>
    </cacheField>
    <cacheField name="MAI" numFmtId="165">
      <sharedItems containsSemiMixedTypes="0" containsString="0" containsNumber="1" minValue="0" maxValue="1648310.3006386801"/>
    </cacheField>
    <cacheField name="JUN" numFmtId="165">
      <sharedItems containsSemiMixedTypes="0" containsString="0" containsNumber="1" minValue="0" maxValue="1828470.7059370701"/>
    </cacheField>
    <cacheField name="JUL" numFmtId="165">
      <sharedItems containsSemiMixedTypes="0" containsString="0" containsNumber="1" minValue="0" maxValue="1818407.6074690202"/>
    </cacheField>
    <cacheField name="AGO" numFmtId="165">
      <sharedItems containsSemiMixedTypes="0" containsString="0" containsNumber="1" minValue="0" maxValue="1851903.3553532101"/>
    </cacheField>
    <cacheField name="SET" numFmtId="165">
      <sharedItems containsSemiMixedTypes="0" containsString="0" containsNumber="1" minValue="0" maxValue="1790359.86028386"/>
    </cacheField>
    <cacheField name="OUT" numFmtId="165">
      <sharedItems containsSemiMixedTypes="0" containsString="0" containsNumber="1" minValue="0" maxValue="1891084.9593913897"/>
    </cacheField>
    <cacheField name="NOV" numFmtId="165">
      <sharedItems containsString="0" containsBlank="1" containsNumber="1" minValue="0" maxValue="1870634.5101701701"/>
    </cacheField>
    <cacheField name="DEZ" numFmtId="165">
      <sharedItems containsString="0" containsBlank="1" containsNumber="1" minValue="0" maxValue="1848449.4256981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434610532408" createdVersion="8" refreshedVersion="8" minRefreshableVersion="3" recordCount="572" xr:uid="{3216F9E4-E147-4CD6-B66B-7DCD31739181}">
  <cacheSource type="worksheet">
    <worksheetSource ref="A1:Q573" sheet="Prod Petro b" r:id="rId2"/>
  </cacheSource>
  <cacheFields count="17">
    <cacheField name="PRODUTO" numFmtId="0">
      <sharedItems count="2">
        <s v="TERRA (b)"/>
        <s v="MAR (b)"/>
      </sharedItems>
    </cacheField>
    <cacheField name="UNIDADE" numFmtId="0">
      <sharedItems/>
    </cacheField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REGIÃO" numFmtId="0">
      <sharedItems/>
    </cacheField>
    <cacheField name="ESTADO" numFmtId="0">
      <sharedItems count="11">
        <s v="AMAZONAS"/>
        <s v="MARANHÃO"/>
        <s v="CEARÁ"/>
        <s v="RIO GRANDE DO NORTE"/>
        <s v="ALAGOAS"/>
        <s v="SERGIPE"/>
        <s v="BAHIA"/>
        <s v="ESPÍRITO SANTO"/>
        <s v="RIO DE JANEIRO"/>
        <s v="SÃO PAULO"/>
        <s v="PARANÁ"/>
      </sharedItems>
    </cacheField>
    <cacheField name="JAN" numFmtId="0">
      <sharedItems containsSemiMixedTypes="0" containsString="0" containsNumber="1" minValue="0" maxValue="94974021.762534976"/>
    </cacheField>
    <cacheField name="FEV" numFmtId="0">
      <sharedItems containsSemiMixedTypes="0" containsString="0" containsNumber="1" minValue="0" maxValue="86809815.354742676"/>
    </cacheField>
    <cacheField name="MAR" numFmtId="0">
      <sharedItems containsSemiMixedTypes="0" containsString="0" containsNumber="1" minValue="0" maxValue="99310491.917983681"/>
    </cacheField>
    <cacheField name="ABR" numFmtId="0">
      <sharedItems containsSemiMixedTypes="0" containsString="0" containsNumber="1" minValue="0" maxValue="95670728.694257811"/>
    </cacheField>
    <cacheField name="MAI" numFmtId="0">
      <sharedItems containsSemiMixedTypes="0" containsString="0" containsNumber="1" minValue="0" maxValue="100418316.17215304"/>
    </cacheField>
    <cacheField name="JUN" numFmtId="0">
      <sharedItems containsSemiMixedTypes="0" containsString="0" containsNumber="1" minValue="0" maxValue="100105735.9188991"/>
    </cacheField>
    <cacheField name="JUL" numFmtId="0">
      <sharedItems containsSemiMixedTypes="0" containsString="0" containsNumber="1" minValue="0" maxValue="107806749.29599646"/>
    </cacheField>
    <cacheField name="AGO" numFmtId="0">
      <sharedItems containsSemiMixedTypes="0" containsString="0" containsNumber="1" minValue="0" maxValue="105401697.11659598"/>
    </cacheField>
    <cacheField name="SET" numFmtId="0">
      <sharedItems containsSemiMixedTypes="0" containsString="0" containsNumber="1" minValue="0" maxValue="102358482.99715959"/>
    </cacheField>
    <cacheField name="OUT" numFmtId="0">
      <sharedItems containsSemiMixedTypes="0" containsString="0" containsNumber="1" minValue="0" maxValue="109486080.27912508"/>
    </cacheField>
    <cacheField name="NOV" numFmtId="0">
      <sharedItems containsString="0" containsBlank="1" containsNumber="1" minValue="0" maxValue="96719421.979171321"/>
    </cacheField>
    <cacheField name="DEZ" numFmtId="0">
      <sharedItems containsString="0" containsBlank="1" containsNumber="1" minValue="0" maxValue="95600300.5154958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">
  <r>
    <s v="LGN (b)"/>
    <s v="b"/>
    <x v="0"/>
    <s v="REGIÃO NORTE"/>
    <x v="0"/>
    <n v="75414.821899999995"/>
    <n v="76012.35385"/>
    <n v="239968.83112000002"/>
    <n v="184826.06685"/>
    <n v="241818.03526"/>
    <n v="222539.76761000001"/>
    <n v="192229.17322"/>
    <n v="150288.72013999999"/>
    <n v="130972.71363"/>
    <n v="265757.05212000001"/>
    <n v="201745.65575000001"/>
    <n v="252881.81105000002"/>
  </r>
  <r>
    <s v="LGN (b)"/>
    <s v="b"/>
    <x v="0"/>
    <s v="REGIÃO NORDESTE"/>
    <x v="1"/>
    <n v="15793.71291"/>
    <n v="14988.61723"/>
    <n v="13674.04694"/>
    <n v="12931.84936"/>
    <n v="12623.64867"/>
    <n v="11843.712230000001"/>
    <n v="12233.68045"/>
    <n v="3673.2490400000002"/>
    <n v="10793.313959999999"/>
    <n v="13013.616890000001"/>
    <n v="11095.224840000001"/>
    <n v="13158.282520000001"/>
  </r>
  <r>
    <s v="LGN (b)"/>
    <s v="b"/>
    <x v="0"/>
    <s v="REGIÃO NORDESTE"/>
    <x v="2"/>
    <n v="163786.65239999999"/>
    <n v="157245.25"/>
    <n v="179007.9926"/>
    <n v="175013.96325"/>
    <n v="182027.10140000001"/>
    <n v="169063.80299"/>
    <n v="176202.73733999999"/>
    <n v="184844.93627999999"/>
    <n v="165862.28969999999"/>
    <n v="163723.7543"/>
    <n v="156792.38368"/>
    <n v="175083.15116000001"/>
  </r>
  <r>
    <s v="LGN (b)"/>
    <s v="b"/>
    <x v="0"/>
    <s v="REGIÃO NORDESTE"/>
    <x v="3"/>
    <n v="0"/>
    <n v="0"/>
    <n v="0"/>
    <n v="0"/>
    <n v="0"/>
    <n v="0"/>
    <n v="0"/>
    <n v="0"/>
    <n v="0"/>
    <n v="0"/>
    <n v="0"/>
    <n v="0"/>
  </r>
  <r>
    <s v="LGN (b)"/>
    <s v="b"/>
    <x v="0"/>
    <s v="REGIÃO NORDESTE"/>
    <x v="4"/>
    <n v="166554.16880000001"/>
    <n v="158018.89663"/>
    <n v="167132.83132"/>
    <n v="160012.76639999999"/>
    <n v="166088.72286000001"/>
    <n v="163811.81164"/>
    <n v="169283.94633999999"/>
    <n v="172045.17293"/>
    <n v="164346.44549000001"/>
    <n v="169604.72665"/>
    <n v="87604.473679999996"/>
    <n v="163981.63651000001"/>
  </r>
  <r>
    <s v="LGN (b)"/>
    <s v="b"/>
    <x v="0"/>
    <s v="REGIÃO NORDESTE"/>
    <x v="5"/>
    <n v="200116.59496000002"/>
    <n v="175712.13216000001"/>
    <n v="201494.06335000001"/>
    <n v="192078.21778000001"/>
    <n v="203664.0478"/>
    <n v="197625.8302"/>
    <n v="204431.40462000002"/>
    <n v="207626.6281"/>
    <n v="162975.26691000001"/>
    <n v="182586.89449000001"/>
    <n v="193883.39324999999"/>
    <n v="202273.99979"/>
  </r>
  <r>
    <s v="LGN (b)"/>
    <s v="b"/>
    <x v="0"/>
    <s v="REGIÃO SUDESTE"/>
    <x v="6"/>
    <n v="4836.8638900000005"/>
    <n v="5264.5709699999998"/>
    <n v="6195.4628499999999"/>
    <n v="5950.1602600000006"/>
    <n v="5648.2493800000002"/>
    <n v="5893.5519700000004"/>
    <n v="4050.6376399999999"/>
    <n v="7522.61276"/>
    <n v="8019.5077499999998"/>
    <n v="8390.6065400000007"/>
    <n v="7535.1923800000004"/>
    <n v="7484.8739000000005"/>
  </r>
  <r>
    <s v="LGN (b)"/>
    <s v="b"/>
    <x v="0"/>
    <s v="REGIÃO SUDESTE"/>
    <x v="7"/>
    <n v="377388.60000000003"/>
    <n v="315748.462"/>
    <n v="326441.13900000002"/>
    <n v="408523.15950000001"/>
    <n v="423304.21299999999"/>
    <n v="341536.68300000002"/>
    <n v="323925.21500000003"/>
    <n v="373614.71400000004"/>
    <n v="374243.69500000001"/>
    <n v="406950.70699999999"/>
    <n v="369840.82799999998"/>
    <n v="334617.89199999999"/>
  </r>
  <r>
    <s v="LGN (b)"/>
    <s v="b"/>
    <x v="0"/>
    <s v="REGIÃO SUDESTE"/>
    <x v="8"/>
    <n v="0"/>
    <n v="0"/>
    <n v="0"/>
    <n v="0"/>
    <n v="0"/>
    <n v="0"/>
    <n v="0"/>
    <n v="0"/>
    <n v="0"/>
    <n v="0"/>
    <n v="0"/>
    <n v="0"/>
  </r>
  <r>
    <s v="LGN (b)"/>
    <s v="b"/>
    <x v="0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1"/>
    <s v="REGIÃO NORTE"/>
    <x v="0"/>
    <n v="335561.36349999998"/>
    <n v="282305.54223000002"/>
    <n v="356028.40523999999"/>
    <n v="382521.08496000001"/>
    <n v="389332.94919000001"/>
    <n v="386697.51880000002"/>
    <n v="356877.52958999999"/>
    <n v="391943.22034"/>
    <n v="411831.59956"/>
    <n v="445765.12450999999"/>
    <n v="404057.39439999999"/>
    <n v="413800.31008999998"/>
  </r>
  <r>
    <s v="LGN (b)"/>
    <s v="b"/>
    <x v="1"/>
    <s v="REGIÃO NORDESTE"/>
    <x v="1"/>
    <n v="12434.954369999999"/>
    <n v="8837.1830499999996"/>
    <n v="9812.1036000000004"/>
    <n v="9975.6386600000005"/>
    <n v="10793.313959999999"/>
    <n v="11856.29185"/>
    <n v="13032.48632"/>
    <n v="12252.54988"/>
    <n v="3629.22037"/>
    <n v="8340.2880600000008"/>
    <n v="11743.075269999999"/>
    <n v="11397.13572"/>
  </r>
  <r>
    <s v="LGN (b)"/>
    <s v="b"/>
    <x v="1"/>
    <s v="REGIÃO NORDESTE"/>
    <x v="2"/>
    <n v="177397.80124"/>
    <n v="163818.10145000002"/>
    <n v="161396.5246"/>
    <n v="155578.45035"/>
    <n v="163346.36569999999"/>
    <n v="156490.47279999999"/>
    <n v="160390.155"/>
    <n v="161270.72839999999"/>
    <n v="153534.26209999999"/>
    <n v="151584.421"/>
    <n v="150326.459"/>
    <n v="168441.11180000001"/>
  </r>
  <r>
    <s v="LGN (b)"/>
    <s v="b"/>
    <x v="1"/>
    <s v="REGIÃO NORDESTE"/>
    <x v="3"/>
    <n v="0"/>
    <n v="0"/>
    <n v="0"/>
    <n v="0"/>
    <n v="0"/>
    <n v="0"/>
    <n v="0"/>
    <n v="0"/>
    <n v="0"/>
    <n v="0"/>
    <n v="0"/>
    <n v="0"/>
  </r>
  <r>
    <s v="LGN (b)"/>
    <s v="b"/>
    <x v="1"/>
    <s v="REGIÃO NORDESTE"/>
    <x v="4"/>
    <n v="166906.39816000001"/>
    <n v="149678.60857000001"/>
    <n v="161050.58504999999"/>
    <n v="115594.12818"/>
    <n v="142722.07871"/>
    <n v="162314.83686000001"/>
    <n v="171309.26516000001"/>
    <n v="166459.82165"/>
    <n v="148596.76125000001"/>
    <n v="165560.37882000001"/>
    <n v="162604.16812000002"/>
    <n v="169044.93356"/>
  </r>
  <r>
    <s v="LGN (b)"/>
    <s v="b"/>
    <x v="1"/>
    <s v="REGIÃO NORDESTE"/>
    <x v="5"/>
    <n v="189537.13454"/>
    <n v="189015.08030999999"/>
    <n v="203789.84400000001"/>
    <n v="194116.11622"/>
    <n v="209129.89269000001"/>
    <n v="200783.31482"/>
    <n v="203802.42362000002"/>
    <n v="202242.55074000001"/>
    <n v="197009.42882"/>
    <n v="208148.68233000001"/>
    <n v="198682.51828000002"/>
    <n v="203066.51585"/>
  </r>
  <r>
    <s v="LGN (b)"/>
    <s v="b"/>
    <x v="1"/>
    <s v="REGIÃO SUDESTE"/>
    <x v="6"/>
    <n v="7145.2241599999998"/>
    <n v="6748.9661299999998"/>
    <n v="7591.8006700000005"/>
    <n v="6962.8196699999999"/>
    <n v="5906.13159"/>
    <n v="5830.6538700000001"/>
    <n v="5761.4659600000005"/>
    <n v="6164.0137999999997"/>
    <n v="6258.3609500000002"/>
    <n v="6075.9564600000003"/>
    <n v="5138.77477"/>
    <n v="4773.9657900000002"/>
  </r>
  <r>
    <s v="LGN (b)"/>
    <s v="b"/>
    <x v="1"/>
    <s v="REGIÃO SUDESTE"/>
    <x v="7"/>
    <n v="290589.22200000001"/>
    <n v="211337.61600000001"/>
    <n v="330215.02500000002"/>
    <n v="291834.60438000003"/>
    <n v="260398.13399999999"/>
    <n v="306313.74700000003"/>
    <n v="350971.39799999999"/>
    <n v="269203.86800000002"/>
    <n v="344681.58799999999"/>
    <n v="331032.70030000003"/>
    <n v="359148.15100000001"/>
    <n v="360720.60350000003"/>
  </r>
  <r>
    <s v="LGN (b)"/>
    <s v="b"/>
    <x v="1"/>
    <s v="REGIÃO SUDESTE"/>
    <x v="8"/>
    <n v="0"/>
    <n v="0"/>
    <n v="0"/>
    <n v="0"/>
    <n v="0"/>
    <n v="0"/>
    <n v="0"/>
    <n v="0"/>
    <n v="0"/>
    <n v="0"/>
    <n v="0"/>
    <n v="0"/>
  </r>
  <r>
    <s v="LGN (b)"/>
    <s v="b"/>
    <x v="1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2"/>
    <s v="REGIÃO NORTE"/>
    <x v="0"/>
    <n v="429399.03889000003"/>
    <n v="293388.18745000003"/>
    <n v="407592.26762"/>
    <n v="309012.07549000002"/>
    <n v="380822.83626000001"/>
    <n v="265002.27492"/>
    <n v="215828.54034000001"/>
    <n v="376841.38653000002"/>
    <n v="422492.82751000003"/>
    <n v="460527.30858000001"/>
    <n v="422241.23511000001"/>
    <n v="423304.21299999999"/>
  </r>
  <r>
    <s v="LGN (b)"/>
    <s v="b"/>
    <x v="2"/>
    <s v="REGIÃO NORDESTE"/>
    <x v="1"/>
    <n v="11397.13572"/>
    <n v="10126.5941"/>
    <n v="10189.492200000001"/>
    <n v="10334.15783"/>
    <n v="14485.432430000001"/>
    <n v="13718.07561"/>
    <n v="17460.512559999999"/>
    <n v="18353.665580000001"/>
    <n v="15699.365760000001"/>
    <n v="15441.483550000001"/>
    <n v="21611.78716"/>
    <n v="22492.360560000001"/>
  </r>
  <r>
    <s v="LGN (b)"/>
    <s v="b"/>
    <x v="2"/>
    <s v="REGIÃO NORDESTE"/>
    <x v="2"/>
    <n v="180832.03750000001"/>
    <n v="188033.86994999999"/>
    <n v="249422.41555000001"/>
    <n v="236918.27327000001"/>
    <n v="236641.52163"/>
    <n v="227703.70162000001"/>
    <n v="208425.43397000001"/>
    <n v="230169.30714000002"/>
    <n v="203286.65919999999"/>
    <n v="184568.18463999999"/>
    <n v="216526.70925000001"/>
    <n v="198405.76664000002"/>
  </r>
  <r>
    <s v="LGN (b)"/>
    <s v="b"/>
    <x v="2"/>
    <s v="REGIÃO NORDESTE"/>
    <x v="3"/>
    <n v="0"/>
    <n v="0"/>
    <n v="0"/>
    <n v="0"/>
    <n v="0"/>
    <n v="0"/>
    <n v="0"/>
    <n v="0"/>
    <n v="0"/>
    <n v="0"/>
    <n v="0"/>
    <n v="0"/>
  </r>
  <r>
    <s v="LGN (b)"/>
    <s v="b"/>
    <x v="2"/>
    <s v="REGIÃO NORDESTE"/>
    <x v="4"/>
    <n v="171328.13459"/>
    <n v="151559.26175999999"/>
    <n v="159641.66761"/>
    <n v="145074.46765000001"/>
    <n v="157138.32323000001"/>
    <n v="156326.93773999999"/>
    <n v="162975.26691000001"/>
    <n v="160893.33980000002"/>
    <n v="153471.364"/>
    <n v="157194.93152000001"/>
    <n v="155031.23688000001"/>
    <n v="156974.78817000001"/>
  </r>
  <r>
    <s v="LGN (b)"/>
    <s v="b"/>
    <x v="2"/>
    <s v="REGIÃO NORDESTE"/>
    <x v="5"/>
    <n v="206771.21394000002"/>
    <n v="189405.04853"/>
    <n v="207576.30962000001"/>
    <n v="197864.84298000002"/>
    <n v="210041.91514"/>
    <n v="206840.40184999999"/>
    <n v="210746.37385999999"/>
    <n v="205903.22016"/>
    <n v="148395.48733"/>
    <n v="93655.270900000003"/>
    <n v="146823.03482999999"/>
    <n v="200173.20324999999"/>
  </r>
  <r>
    <s v="LGN (b)"/>
    <s v="b"/>
    <x v="2"/>
    <s v="REGIÃO SUDESTE"/>
    <x v="6"/>
    <n v="5906.13159"/>
    <n v="5440.6856500000004"/>
    <n v="5660.8289999999997"/>
    <n v="5937.5806400000001"/>
    <n v="5459.5550800000001"/>
    <n v="5126.1951500000005"/>
    <n v="5774.04558"/>
    <n v="3893.39239"/>
    <n v="4415.4466199999997"/>
    <n v="5673.4086200000002"/>
    <n v="5717.4372899999998"/>
    <n v="5591.6410900000001"/>
  </r>
  <r>
    <s v="LGN (b)"/>
    <s v="b"/>
    <x v="2"/>
    <s v="REGIÃO SUDESTE"/>
    <x v="7"/>
    <n v="359148.15100000001"/>
    <n v="304426.804"/>
    <n v="332284.37248999998"/>
    <n v="329271.55349999998"/>
    <n v="483686.38900000002"/>
    <n v="515135.43900000001"/>
    <n v="429908.5135"/>
    <n v="501480.26149"/>
    <n v="426449.11800000002"/>
    <n v="483686.38900000002"/>
    <n v="443557.40120000002"/>
    <n v="487460.27500000002"/>
  </r>
  <r>
    <s v="LGN (b)"/>
    <s v="b"/>
    <x v="2"/>
    <s v="REGIÃO SUDESTE"/>
    <x v="8"/>
    <n v="0"/>
    <n v="0"/>
    <n v="0"/>
    <n v="0"/>
    <n v="0"/>
    <n v="0"/>
    <n v="0"/>
    <n v="0"/>
    <n v="0"/>
    <n v="0"/>
    <n v="0"/>
    <n v="0"/>
  </r>
  <r>
    <s v="LGN (b)"/>
    <s v="b"/>
    <x v="2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3"/>
    <s v="REGIÃO NORTE"/>
    <x v="0"/>
    <n v="425423.87897000002"/>
    <n v="412039.16329"/>
    <n v="457841.55971"/>
    <n v="433072.28792999999"/>
    <n v="395742.26558000001"/>
    <n v="444947.44920999999"/>
    <n v="464433.28058999998"/>
    <n v="442249.12072000001"/>
    <n v="440186.06304000004"/>
    <n v="460282.00599000003"/>
    <n v="420436.05963999999"/>
    <n v="470578.42496000003"/>
  </r>
  <r>
    <s v="LGN (b)"/>
    <s v="b"/>
    <x v="3"/>
    <s v="REGIÃO NORDESTE"/>
    <x v="1"/>
    <n v="23089.892510000001"/>
    <n v="19146.181639999999"/>
    <n v="19429.22309"/>
    <n v="20372.694589999999"/>
    <n v="20743.793379999999"/>
    <n v="17485.6718"/>
    <n v="13284.07872"/>
    <n v="7673.5681999999997"/>
    <n v="1339.7295300000001"/>
    <n v="19410.353660000001"/>
    <n v="14925.719129999999"/>
    <n v="18215.28976"/>
  </r>
  <r>
    <s v="LGN (b)"/>
    <s v="b"/>
    <x v="3"/>
    <s v="REGIÃO NORDESTE"/>
    <x v="2"/>
    <n v="230993.27225000001"/>
    <n v="199600.83054"/>
    <n v="212777.98248999999"/>
    <n v="206374.95590999999"/>
    <n v="206507.04192000002"/>
    <n v="192512.21467000002"/>
    <n v="206173.68199000001"/>
    <n v="233075.19936"/>
    <n v="233339.37138"/>
    <n v="220464.13031000001"/>
    <n v="198839.76353"/>
    <n v="207922.24917"/>
  </r>
  <r>
    <s v="LGN (b)"/>
    <s v="b"/>
    <x v="3"/>
    <s v="REGIÃO NORDESTE"/>
    <x v="3"/>
    <n v="0"/>
    <n v="0"/>
    <n v="0"/>
    <n v="11070.0656"/>
    <n v="43689.020259999998"/>
    <n v="46513.144950000002"/>
    <n v="37273.414060000003"/>
    <n v="24404.462800000001"/>
    <n v="9057.3263999999999"/>
    <n v="21636.946400000001"/>
    <n v="58054.946300000003"/>
    <n v="69175.330379999999"/>
  </r>
  <r>
    <s v="LGN (b)"/>
    <s v="b"/>
    <x v="3"/>
    <s v="REGIÃO NORDESTE"/>
    <x v="4"/>
    <n v="157062.84551000001"/>
    <n v="128236.64628"/>
    <n v="162950.10767"/>
    <n v="131085.93020999999"/>
    <n v="147873.43309999999"/>
    <n v="143162.36541"/>
    <n v="148187.92360000001"/>
    <n v="160157.43203"/>
    <n v="152804.64413999999"/>
    <n v="151100.10563000001"/>
    <n v="151213.32221000001"/>
    <n v="157025.10665"/>
  </r>
  <r>
    <s v="LGN (b)"/>
    <s v="b"/>
    <x v="3"/>
    <s v="REGIÃO NORDESTE"/>
    <x v="5"/>
    <n v="203066.51585"/>
    <n v="189524.55492"/>
    <n v="219388.57279999999"/>
    <n v="211343.90581"/>
    <n v="219552.10786000002"/>
    <n v="201261.34038000001"/>
    <n v="216551.86848999999"/>
    <n v="205689.36662000002"/>
    <n v="213180.53033000001"/>
    <n v="219162.13964000001"/>
    <n v="212205.60978"/>
    <n v="219030.05363000001"/>
  </r>
  <r>
    <s v="LGN (b)"/>
    <s v="b"/>
    <x v="3"/>
    <s v="REGIÃO SUDESTE"/>
    <x v="6"/>
    <n v="5289.7302099999997"/>
    <n v="5057.0072399999999"/>
    <n v="5528.7429899999997"/>
    <n v="5377.78755"/>
    <n v="5270.86078"/>
    <n v="4887.1823700000004"/>
    <n v="5019.2683800000004"/>
    <n v="5145.0645800000002"/>
    <n v="4157.56441"/>
    <n v="5635.6697599999998"/>
    <n v="6635.7495500000005"/>
    <n v="5912.4214000000002"/>
  </r>
  <r>
    <s v="LGN (b)"/>
    <s v="b"/>
    <x v="3"/>
    <s v="REGIÃO SUDESTE"/>
    <x v="7"/>
    <n v="598789.91200000001"/>
    <n v="566648.98290000006"/>
    <n v="656970.65450000006"/>
    <n v="650995.33499999996"/>
    <n v="647850.43000000005"/>
    <n v="634641.82900000003"/>
    <n v="662316.99300000002"/>
    <n v="755406.18099999998"/>
    <n v="700055.853"/>
    <n v="683702.34700000007"/>
    <n v="647850.43000000005"/>
    <n v="627094.05700000003"/>
  </r>
  <r>
    <s v="LGN (b)"/>
    <s v="b"/>
    <x v="3"/>
    <s v="REGIÃO SUDESTE"/>
    <x v="8"/>
    <n v="0"/>
    <n v="0"/>
    <n v="0"/>
    <n v="0"/>
    <n v="0"/>
    <n v="0"/>
    <n v="0"/>
    <n v="0"/>
    <n v="0"/>
    <n v="0"/>
    <n v="0"/>
    <n v="0"/>
  </r>
  <r>
    <s v="LGN (b)"/>
    <s v="b"/>
    <x v="3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4"/>
    <s v="REGIÃO NORTE"/>
    <x v="0"/>
    <n v="481195.62424000003"/>
    <n v="469974.60320000001"/>
    <n v="484416.00696000003"/>
    <n v="438198.48308000003"/>
    <n v="486189.73337999999"/>
    <n v="492655.65805999999"/>
    <n v="320956.42468"/>
    <n v="227540.16656000001"/>
    <n v="502920.62797999999"/>
    <n v="552710.76393999998"/>
    <n v="503285.43696000002"/>
    <n v="612596.04495000001"/>
  </r>
  <r>
    <s v="LGN (b)"/>
    <s v="b"/>
    <x v="4"/>
    <s v="REGIÃO NORDESTE"/>
    <x v="1"/>
    <n v="14938.29875"/>
    <n v="18731.054179999999"/>
    <n v="15410.0345"/>
    <n v="13233.76024"/>
    <n v="12447.53399"/>
    <n v="13881.61067"/>
    <n v="17523.410660000001"/>
    <n v="18668.156080000001"/>
    <n v="18699.60513"/>
    <n v="15711.945380000001"/>
    <n v="15743.39443"/>
    <n v="19221.659360000001"/>
  </r>
  <r>
    <s v="LGN (b)"/>
    <s v="b"/>
    <x v="4"/>
    <s v="REGIÃO NORDESTE"/>
    <x v="2"/>
    <n v="235704.33994000001"/>
    <n v="241887.22317000001"/>
    <n v="248887.78169999999"/>
    <n v="240685.86946000002"/>
    <n v="239465.64632"/>
    <n v="241610.47153000001"/>
    <n v="248950.67980000001"/>
    <n v="253498.21243000001"/>
    <n v="243308.72023000001"/>
    <n v="266908.08734999999"/>
    <n v="250277.82970999999"/>
    <n v="265719.31326000002"/>
  </r>
  <r>
    <s v="LGN (b)"/>
    <s v="b"/>
    <x v="4"/>
    <s v="REGIÃO NORDESTE"/>
    <x v="3"/>
    <n v="65181.301030000002"/>
    <n v="62621.348360000004"/>
    <n v="64514.581169999998"/>
    <n v="40405.739439999998"/>
    <n v="66458.132460000008"/>
    <n v="65684.485830000005"/>
    <n v="71225.808440000008"/>
    <n v="69728.833660000004"/>
    <n v="68521.190140000006"/>
    <n v="76370.873019999999"/>
    <n v="74100.251610000007"/>
    <n v="70313.785990000004"/>
  </r>
  <r>
    <s v="LGN (b)"/>
    <s v="b"/>
    <x v="4"/>
    <s v="REGIÃO NORDESTE"/>
    <x v="4"/>
    <n v="150798.19475"/>
    <n v="147791.66557000001"/>
    <n v="157987.44758000001"/>
    <n v="153540.55191000001"/>
    <n v="134054.72052999999"/>
    <n v="147263.32153000002"/>
    <n v="157113.16399"/>
    <n v="162736.25413000002"/>
    <n v="155484.10320000001"/>
    <n v="160805.28246000002"/>
    <n v="153867.62203"/>
    <n v="159402.65483000001"/>
  </r>
  <r>
    <s v="LGN (b)"/>
    <s v="b"/>
    <x v="4"/>
    <s v="REGIÃO NORDESTE"/>
    <x v="5"/>
    <n v="219803.70026000001"/>
    <n v="211922.56833000001"/>
    <n v="226665.88297000001"/>
    <n v="218520.57902"/>
    <n v="227143.90853000002"/>
    <n v="216778.30165000001"/>
    <n v="219470.34033000001"/>
    <n v="212966.67679"/>
    <n v="207060.54519999999"/>
    <n v="224665.72339"/>
    <n v="206211.42084999999"/>
    <n v="203393.58597000001"/>
  </r>
  <r>
    <s v="LGN (b)"/>
    <s v="b"/>
    <x v="4"/>
    <s v="REGIÃO SUDESTE"/>
    <x v="6"/>
    <n v="6358.99791"/>
    <n v="8195.6224299999994"/>
    <n v="7629.53953"/>
    <n v="7604.3802900000001"/>
    <n v="8050.9567999999999"/>
    <n v="7327.6286500000006"/>
    <n v="5981.6093099999998"/>
    <n v="6585.4310700000005"/>
    <n v="6862.18271"/>
    <n v="7201.8324499999999"/>
    <n v="7799.3644000000004"/>
    <n v="7692.4376300000004"/>
  </r>
  <r>
    <s v="LGN (b)"/>
    <s v="b"/>
    <x v="4"/>
    <s v="REGIÃO SUDESTE"/>
    <x v="7"/>
    <n v="664203.93599999999"/>
    <n v="618917.304"/>
    <n v="704458.72"/>
    <n v="715151.397"/>
    <n v="713893.43500000006"/>
    <n v="684331.32799999998"/>
    <n v="675525.59400000004"/>
    <n v="720812.22600000002"/>
    <n v="701313.81500000006"/>
    <n v="708232.60600000003"/>
    <n v="674267.63199999998"/>
    <n v="814530.39500000002"/>
  </r>
  <r>
    <s v="LGN (b)"/>
    <s v="b"/>
    <x v="4"/>
    <s v="REGIÃO SUDESTE"/>
    <x v="8"/>
    <n v="0"/>
    <n v="0"/>
    <n v="0"/>
    <n v="0"/>
    <n v="0"/>
    <n v="0"/>
    <n v="0"/>
    <n v="0"/>
    <n v="0"/>
    <n v="0"/>
    <n v="0"/>
    <n v="0"/>
  </r>
  <r>
    <s v="LGN (b)"/>
    <s v="b"/>
    <x v="4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5"/>
    <s v="REGIÃO NORTE"/>
    <x v="0"/>
    <n v="608683.78313"/>
    <n v="542584.16983999999"/>
    <n v="577083.77769000002"/>
    <n v="566843.96701000002"/>
    <n v="564623.66408000002"/>
    <n v="561818.40882000001"/>
    <n v="591330.19733999996"/>
    <n v="601463.08125000005"/>
    <n v="441104.37530000001"/>
    <n v="294388.26724000002"/>
    <n v="445224.20085000002"/>
    <n v="449488.69203000003"/>
  </r>
  <r>
    <s v="LGN (b)"/>
    <s v="b"/>
    <x v="5"/>
    <s v="REGIÃO NORDESTE"/>
    <x v="1"/>
    <n v="18479.461780000001"/>
    <n v="14252.70946"/>
    <n v="15894.34987"/>
    <n v="16428.98372"/>
    <n v="14686.70635"/>
    <n v="12120.46387"/>
    <n v="14542.040720000001"/>
    <n v="13925.63934"/>
    <n v="11680.177170000001"/>
    <n v="12214.811020000001"/>
    <n v="13887.90048"/>
    <n v="12283.99893"/>
  </r>
  <r>
    <s v="LGN (b)"/>
    <s v="b"/>
    <x v="5"/>
    <s v="REGIÃO NORDESTE"/>
    <x v="2"/>
    <n v="245642.23974000002"/>
    <n v="235056.48951000001"/>
    <n v="261398.21379000001"/>
    <n v="218998.60458000001"/>
    <n v="248598.45044000002"/>
    <n v="245082.44665"/>
    <n v="248755.69568999999"/>
    <n v="251076.63558"/>
    <n v="248145.58412000001"/>
    <n v="265203.54884"/>
    <n v="240339.92991000001"/>
    <n v="238094.46773999999"/>
  </r>
  <r>
    <s v="LGN (b)"/>
    <s v="b"/>
    <x v="5"/>
    <s v="REGIÃO NORDESTE"/>
    <x v="3"/>
    <n v="79018.883029999997"/>
    <n v="71980.585640000005"/>
    <n v="81603.994940000004"/>
    <n v="78025.093049999996"/>
    <n v="74678.914130000005"/>
    <n v="71357.894450000007"/>
    <n v="54520.073080000002"/>
    <n v="74093.961800000005"/>
    <n v="67552.559399999998"/>
    <n v="70464.741429999995"/>
    <n v="68351.365269999995"/>
    <n v="65564.979439999996"/>
  </r>
  <r>
    <s v="LGN (b)"/>
    <s v="b"/>
    <x v="5"/>
    <s v="REGIÃO NORDESTE"/>
    <x v="4"/>
    <n v="157069.13532"/>
    <n v="142841.5851"/>
    <n v="156213.72116000002"/>
    <n v="150477.41443999999"/>
    <n v="151288.79993000001"/>
    <n v="153213.48178999999"/>
    <n v="160905.91941999999"/>
    <n v="158584.97953000001"/>
    <n v="152087.60579999999"/>
    <n v="165302.49661"/>
    <n v="152018.41789000001"/>
    <n v="154741.90562000001"/>
  </r>
  <r>
    <s v="LGN (b)"/>
    <s v="b"/>
    <x v="5"/>
    <s v="REGIÃO NORDESTE"/>
    <x v="5"/>
    <n v="198682.51828000002"/>
    <n v="200751.86577"/>
    <n v="234874.08502"/>
    <n v="239320.98069"/>
    <n v="247617.24008000002"/>
    <n v="237723.36895"/>
    <n v="241654.50020000001"/>
    <n v="243075.99726"/>
    <n v="160597.71872999999"/>
    <n v="191442.94696999999"/>
    <n v="232458.79798"/>
    <n v="241918.67222000001"/>
  </r>
  <r>
    <s v="LGN (b)"/>
    <s v="b"/>
    <x v="5"/>
    <s v="REGIÃO SUDESTE"/>
    <x v="6"/>
    <n v="8459.7944499999994"/>
    <n v="6698.6476499999999"/>
    <n v="6824.4438500000006"/>
    <n v="6006.7685499999998"/>
    <n v="6063.3768399999999"/>
    <n v="7050.8770100000002"/>
    <n v="6679.7782200000001"/>
    <n v="8365.4472999999998"/>
    <n v="8044.6669899999997"/>
    <n v="7453.4248500000003"/>
    <n v="7271.0203600000004"/>
    <n v="7931.4504100000004"/>
  </r>
  <r>
    <s v="LGN (b)"/>
    <s v="b"/>
    <x v="5"/>
    <s v="REGIÃO SUDESTE"/>
    <x v="7"/>
    <n v="832770.84400000004"/>
    <n v="827738.99600000004"/>
    <n v="929162.18225000007"/>
    <n v="616174.94683999999"/>
    <n v="870321.00970000005"/>
    <n v="1191956.73386"/>
    <n v="1390676.9909999999"/>
    <n v="1445398.338"/>
    <n v="1566791.6710000001"/>
    <n v="1466154.7110000001"/>
    <n v="1392312.3415999999"/>
    <n v="1583359.0305399999"/>
  </r>
  <r>
    <s v="LGN (b)"/>
    <s v="b"/>
    <x v="5"/>
    <s v="REGIÃO SUDESTE"/>
    <x v="8"/>
    <n v="0"/>
    <n v="0"/>
    <n v="0"/>
    <n v="0"/>
    <n v="0"/>
    <n v="0"/>
    <n v="0"/>
    <n v="0"/>
    <n v="0"/>
    <n v="0"/>
    <n v="0"/>
    <n v="0"/>
  </r>
  <r>
    <s v="LGN (b)"/>
    <s v="b"/>
    <x v="5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6"/>
    <s v="REGIÃO NORTE"/>
    <x v="0"/>
    <n v="512367.92259999999"/>
    <n v="419580.64548000001"/>
    <n v="511877.31742000004"/>
    <n v="558308.69484000001"/>
    <n v="411271.80647000001"/>
    <n v="533621.19059000001"/>
    <n v="601871.91890000005"/>
    <n v="612004.80281000002"/>
    <n v="504184.87979000004"/>
    <n v="606318.81457000005"/>
    <n v="587059.41634999996"/>
    <n v="546924.13873999997"/>
  </r>
  <r>
    <s v="LGN (b)"/>
    <s v="b"/>
    <x v="6"/>
    <s v="REGIÃO NORDESTE"/>
    <x v="1"/>
    <n v="11422.294960000001"/>
    <n v="12334.31741"/>
    <n v="14372.215850000001"/>
    <n v="16573.64935"/>
    <n v="16334.636570000001"/>
    <n v="13780.97371"/>
    <n v="12736.865250000001"/>
    <n v="10686.387189999999"/>
    <n v="8893.7913399999998"/>
    <n v="9598.2500600000003"/>
    <n v="8667.3581799999993"/>
    <n v="8629.6193199999998"/>
  </r>
  <r>
    <s v="LGN (b)"/>
    <s v="b"/>
    <x v="6"/>
    <s v="REGIÃO NORDESTE"/>
    <x v="2"/>
    <n v="218614.92616999999"/>
    <n v="207519.70133000001"/>
    <n v="240126.07637"/>
    <n v="232515.40627000001"/>
    <n v="256020.42624"/>
    <n v="236345.90056000001"/>
    <n v="244918.91159"/>
    <n v="248007.2083"/>
    <n v="234521.85566"/>
    <n v="234981.01179000002"/>
    <n v="214752.98282999999"/>
    <n v="216790.88127000001"/>
  </r>
  <r>
    <s v="LGN (b)"/>
    <s v="b"/>
    <x v="6"/>
    <s v="REGIÃO NORDESTE"/>
    <x v="3"/>
    <n v="67194.040229999999"/>
    <n v="48110.756690000002"/>
    <n v="66671.986000000004"/>
    <n v="69106.142470000006"/>
    <n v="67753.833320000005"/>
    <n v="64722.144899999999"/>
    <n v="67061.95422"/>
    <n v="64143.482380000001"/>
    <n v="61614.978759999998"/>
    <n v="73578.197379999998"/>
    <n v="60967.12833"/>
    <n v="57035.997080000001"/>
  </r>
  <r>
    <s v="LGN (b)"/>
    <s v="b"/>
    <x v="6"/>
    <s v="REGIÃO NORDESTE"/>
    <x v="4"/>
    <n v="156257.74983000002"/>
    <n v="145017.85936"/>
    <n v="73842.369399999996"/>
    <n v="154270.16987000001"/>
    <n v="161767.62338999999"/>
    <n v="157811.33290000001"/>
    <n v="159408.94464"/>
    <n v="160333.54671"/>
    <n v="154490.31322000001"/>
    <n v="148577.89181999999"/>
    <n v="146414.19718000002"/>
    <n v="158949.78851000001"/>
  </r>
  <r>
    <s v="LGN (b)"/>
    <s v="b"/>
    <x v="6"/>
    <s v="REGIÃO NORDESTE"/>
    <x v="5"/>
    <n v="228099.95965"/>
    <n v="213740.32342"/>
    <n v="250787.30432"/>
    <n v="223193.90785000002"/>
    <n v="235792.39728"/>
    <n v="225294.70439"/>
    <n v="232647.49228000001"/>
    <n v="225779.01976"/>
    <n v="221615.16554000002"/>
    <n v="206985.06748"/>
    <n v="200273.84020999999"/>
    <n v="217992.23498000001"/>
  </r>
  <r>
    <s v="LGN (b)"/>
    <s v="b"/>
    <x v="6"/>
    <s v="REGIÃO SUDESTE"/>
    <x v="6"/>
    <n v="8283.6797700000006"/>
    <n v="6522.5329700000002"/>
    <n v="3126.03557"/>
    <n v="4107.24593"/>
    <n v="4516.0835800000004"/>
    <n v="3572.6120799999999"/>
    <n v="3056.8476599999999"/>
    <n v="3188.9336699999999"/>
    <n v="3710.9879000000001"/>
    <n v="5044.4276200000004"/>
    <n v="7277.3101699999997"/>
    <n v="6333.8386700000001"/>
  </r>
  <r>
    <s v="LGN (b)"/>
    <s v="b"/>
    <x v="6"/>
    <s v="REGIÃO SUDESTE"/>
    <x v="7"/>
    <n v="1523775.66041"/>
    <n v="1337226.1856200001"/>
    <n v="1159211.983"/>
    <n v="1428415.851"/>
    <n v="1327715.9929"/>
    <n v="1335326.6629999999"/>
    <n v="1517479.5606"/>
    <n v="1494458.8560000001"/>
    <n v="1525153.1288000001"/>
    <n v="1371096.81247"/>
    <n v="1397910.2725"/>
    <n v="1493829.875"/>
  </r>
  <r>
    <s v="LGN (b)"/>
    <s v="b"/>
    <x v="6"/>
    <s v="REGIÃO SUDESTE"/>
    <x v="8"/>
    <n v="0"/>
    <n v="0"/>
    <n v="0"/>
    <n v="0"/>
    <n v="0"/>
    <n v="0"/>
    <n v="0"/>
    <n v="0"/>
    <n v="0"/>
    <n v="0"/>
    <n v="0"/>
    <n v="0"/>
  </r>
  <r>
    <s v="LGN (b)"/>
    <s v="b"/>
    <x v="6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7"/>
    <s v="REGIÃO NORTE"/>
    <x v="0"/>
    <n v="599525.81977000006"/>
    <n v="559541.4976"/>
    <n v="606469.77000999998"/>
    <n v="502335.67564999999"/>
    <n v="527576.68318000005"/>
    <n v="574435.76768000005"/>
    <n v="585669.36834000004"/>
    <n v="604457.03081000003"/>
    <n v="569932.26372000005"/>
    <n v="573423.10826999997"/>
    <n v="606928.92614"/>
    <n v="583625.18009000004"/>
  </r>
  <r>
    <s v="LGN (b)"/>
    <s v="b"/>
    <x v="7"/>
    <s v="REGIÃO NORDESTE"/>
    <x v="1"/>
    <n v="8277.3899600000004"/>
    <n v="6440.7654400000001"/>
    <n v="5774.04558"/>
    <n v="7799.3644000000004"/>
    <n v="8384.3167300000005"/>
    <n v="7000.5585300000002"/>
    <n v="7195.5426400000006"/>
    <n v="6384.15715"/>
    <n v="6491.08392"/>
    <n v="7409.3961799999997"/>
    <n v="6811.8642300000001"/>
    <n v="8686.2276099999999"/>
  </r>
  <r>
    <s v="LGN (b)"/>
    <s v="b"/>
    <x v="7"/>
    <s v="REGIÃO NORDESTE"/>
    <x v="2"/>
    <n v="230911.50472"/>
    <n v="207966.27784"/>
    <n v="221395.02219000002"/>
    <n v="218174.63946999999"/>
    <n v="227527.58694000001"/>
    <n v="229376.79108"/>
    <n v="252196.22176000001"/>
    <n v="246956.81002999999"/>
    <n v="237239.05358000001"/>
    <n v="238302.03147000002"/>
    <n v="220306.88506"/>
    <n v="233043.75031"/>
  </r>
  <r>
    <s v="LGN (b)"/>
    <s v="b"/>
    <x v="7"/>
    <s v="REGIÃO NORDESTE"/>
    <x v="3"/>
    <n v="53941.410560000004"/>
    <n v="56281.219880000004"/>
    <n v="42129.147380000002"/>
    <n v="64841.651290000002"/>
    <n v="64451.683069999999"/>
    <n v="56897.62126"/>
    <n v="55708.847170000001"/>
    <n v="57073.735939999999"/>
    <n v="54645.869279999999"/>
    <n v="59885.281009999999"/>
    <n v="54413.146310000004"/>
    <n v="62011.236790000003"/>
  </r>
  <r>
    <s v="LGN (b)"/>
    <s v="b"/>
    <x v="7"/>
    <s v="REGIÃO NORDESTE"/>
    <x v="4"/>
    <n v="160364.99575999999"/>
    <n v="138174.54608"/>
    <n v="152288.87972"/>
    <n v="134501.29704"/>
    <n v="117852.16997"/>
    <n v="138879.0048"/>
    <n v="150169.21375"/>
    <n v="149728.92705"/>
    <n v="151062.36676999999"/>
    <n v="150112.60545999999"/>
    <n v="138583.38373"/>
    <n v="144024.06938"/>
  </r>
  <r>
    <s v="LGN (b)"/>
    <s v="b"/>
    <x v="7"/>
    <s v="REGIÃO NORDESTE"/>
    <x v="5"/>
    <n v="215841.11996000001"/>
    <n v="182869.93594"/>
    <n v="214828.46055000002"/>
    <n v="194021.76907000001"/>
    <n v="190203.85440000001"/>
    <n v="191455.52658999999"/>
    <n v="174259.18604999999"/>
    <n v="176580.12594"/>
    <n v="169900.34771999999"/>
    <n v="185058.78982000001"/>
    <n v="179504.88759"/>
    <n v="201852.58252"/>
  </r>
  <r>
    <s v="LGN (b)"/>
    <s v="b"/>
    <x v="7"/>
    <s v="REGIÃO SUDESTE"/>
    <x v="6"/>
    <n v="4490.9243400000005"/>
    <n v="3503.4241700000002"/>
    <n v="2673.1692499999999"/>
    <n v="2434.1564699999999"/>
    <n v="5654.5391900000004"/>
    <n v="7610.6701000000003"/>
    <n v="9195.702220000001"/>
    <n v="9246.0207000000009"/>
    <n v="8403.1861599999993"/>
    <n v="6113.6953199999998"/>
    <n v="7239.5713100000003"/>
    <n v="4912.3416100000004"/>
  </r>
  <r>
    <s v="LGN (b)"/>
    <s v="b"/>
    <x v="7"/>
    <s v="REGIÃO SUDESTE"/>
    <x v="7"/>
    <n v="1396337.82"/>
    <n v="1304506.594"/>
    <n v="1379984.314"/>
    <n v="1373694.504"/>
    <n v="1278718.3730000001"/>
    <n v="1296839.3156099999"/>
    <n v="1229783.6512"/>
    <n v="1467695.7144500001"/>
    <n v="1381305.1740999999"/>
    <n v="1400551.9927000001"/>
    <n v="1413886.3899000001"/>
    <n v="1479879.0764200001"/>
  </r>
  <r>
    <s v="LGN (b)"/>
    <s v="b"/>
    <x v="7"/>
    <s v="REGIÃO SUDESTE"/>
    <x v="8"/>
    <n v="0"/>
    <n v="0"/>
    <n v="0"/>
    <n v="0"/>
    <n v="0"/>
    <n v="0"/>
    <n v="0"/>
    <n v="0"/>
    <n v="0"/>
    <n v="0"/>
    <n v="0"/>
    <n v="0"/>
  </r>
  <r>
    <s v="LGN (b)"/>
    <s v="b"/>
    <x v="7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8"/>
    <s v="REGIÃO NORTE"/>
    <x v="0"/>
    <n v="609136.64945000003"/>
    <n v="546823.50178000005"/>
    <n v="590657.18767000001"/>
    <n v="566321.91278000001"/>
    <n v="538099.53531000006"/>
    <n v="564988.47305999999"/>
    <n v="594871.36665981007"/>
    <n v="596424.94155305705"/>
    <n v="575637.11510019004"/>
    <n v="605759.02588286693"/>
    <n v="589109.88812019001"/>
    <n v="605413.08507490496"/>
  </r>
  <r>
    <s v="LGN (b)"/>
    <s v="b"/>
    <x v="8"/>
    <s v="REGIÃO NORDESTE"/>
    <x v="1"/>
    <n v="1364.88877"/>
    <n v="7554.0618100000002"/>
    <n v="7208.1222600000001"/>
    <n v="9258.6003199999996"/>
    <n v="10466.243840000001"/>
    <n v="8365.4410101900012"/>
    <n v="8214.4855701899996"/>
    <n v="7736.462526114"/>
    <n v="7346.4917901899998"/>
    <n v="7038.3024218480004"/>
    <n v="6962.8196699999999"/>
    <n v="8717.6810628670009"/>
  </r>
  <r>
    <s v="LGN (b)"/>
    <s v="b"/>
    <x v="8"/>
    <s v="REGIÃO NORDESTE"/>
    <x v="2"/>
    <n v="225646.93375"/>
    <n v="207356.16627000002"/>
    <n v="214576.86814999999"/>
    <n v="224357.5227"/>
    <n v="222174.95863000001"/>
    <n v="204223.84088999999"/>
    <n v="207947.41407082899"/>
    <n v="211262.143940829"/>
    <n v="190354.80984"/>
    <n v="184851.23426675302"/>
    <n v="168900.26793"/>
    <n v="180190.47059019"/>
  </r>
  <r>
    <s v="LGN (b)"/>
    <s v="b"/>
    <x v="8"/>
    <s v="REGIÃO NORDESTE"/>
    <x v="3"/>
    <n v="67552.559399999998"/>
    <n v="61960.918310000001"/>
    <n v="58155.583259999999"/>
    <n v="29536.947759999999"/>
    <n v="47808.845809999999"/>
    <n v="52155.104520000001"/>
    <n v="48966.164560190002"/>
    <n v="55425.812638791009"/>
    <n v="50297.729916809993"/>
    <n v="39522.655147848003"/>
    <n v="50621.019861000001"/>
    <n v="50421.623449285005"/>
  </r>
  <r>
    <s v="LGN (b)"/>
    <s v="b"/>
    <x v="8"/>
    <s v="REGIÃO NORDESTE"/>
    <x v="4"/>
    <n v="141231.39374"/>
    <n v="128695.80241"/>
    <n v="141048.98925000001"/>
    <n v="140520.64521000002"/>
    <n v="140470.32673"/>
    <n v="134891.27154981002"/>
    <n v="138904.16466898101"/>
    <n v="147269.60693713301"/>
    <n v="135740.39589981001"/>
    <n v="124154.55267120899"/>
    <n v="128651.77374"/>
    <n v="133614.44074879101"/>
  </r>
  <r>
    <s v="LGN (b)"/>
    <s v="b"/>
    <x v="8"/>
    <s v="REGIÃO NORDESTE"/>
    <x v="5"/>
    <n v="196676.06889"/>
    <n v="184329.17186"/>
    <n v="196852.18356999999"/>
    <n v="190474.31623"/>
    <n v="188285.46235000002"/>
    <n v="165918.89799"/>
    <n v="186146.92317611401"/>
    <n v="183102.655765095"/>
    <n v="179020.56593019"/>
    <n v="183662.45514490502"/>
    <n v="168912.85383981001"/>
    <n v="176026.62391796199"/>
  </r>
  <r>
    <s v="LGN (b)"/>
    <s v="b"/>
    <x v="8"/>
    <s v="REGIÃO SUDESTE"/>
    <x v="6"/>
    <n v="8120.1447100000005"/>
    <n v="7182.9630200000001"/>
    <n v="12114.174059999999"/>
    <n v="13114.253850000001"/>
    <n v="13837.582"/>
    <n v="28012.102831890003"/>
    <n v="30878.346605574003"/>
    <n v="30938.167730522004"/>
    <n v="29313.470810699997"/>
    <n v="27392.498680638"/>
    <n v="27216.435577080003"/>
    <n v="25266.957399117"/>
  </r>
  <r>
    <s v="LGN (b)"/>
    <s v="b"/>
    <x v="8"/>
    <s v="REGIÃO SUDESTE"/>
    <x v="7"/>
    <n v="1518234.3378000001"/>
    <n v="1353164.5641600001"/>
    <n v="1431026.12215"/>
    <n v="1439234.3241999999"/>
    <n v="1518926.2169000001"/>
    <n v="1441762.8215301901"/>
    <n v="1489245.852666266"/>
    <n v="1500374.414757228"/>
    <n v="1500283.2263498099"/>
    <n v="1470809.1691420379"/>
    <n v="1384211.06003019"/>
    <n v="1364435.899906114"/>
  </r>
  <r>
    <s v="LGN (b)"/>
    <s v="b"/>
    <x v="8"/>
    <s v="REGIÃO SUDESTE"/>
    <x v="8"/>
    <n v="0"/>
    <n v="0"/>
    <n v="0"/>
    <n v="0"/>
    <n v="0"/>
    <n v="0"/>
    <n v="0"/>
    <n v="0"/>
    <n v="0"/>
    <n v="0"/>
    <n v="0"/>
    <n v="0"/>
  </r>
  <r>
    <s v="LGN (b)"/>
    <s v="b"/>
    <x v="8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9"/>
    <s v="REGIÃO NORTE"/>
    <x v="0"/>
    <n v="596814.90977305698"/>
    <n v="535992.45399184804"/>
    <n v="567535.84233611403"/>
    <n v="535602.48702981009"/>
    <n v="599211.32298019005"/>
    <n v="554723.50314000004"/>
    <n v="571699.70850675297"/>
    <n v="569120.88766471494"/>
    <n v="538237.90484019008"/>
    <n v="571976.44945407601"/>
    <n v="551509.41651980998"/>
    <n v="566397.38861305697"/>
  </r>
  <r>
    <s v="LGN (b)"/>
    <s v="b"/>
    <x v="9"/>
    <s v="REGIÃO NORDESTE"/>
    <x v="1"/>
    <n v="7723.8860510190007"/>
    <n v="7887.4192240759994"/>
    <n v="8812.0143752849999"/>
    <n v="9686.3011101900011"/>
    <n v="7749.0390012090002"/>
    <n v="0"/>
    <n v="0"/>
    <n v="0"/>
    <n v="4855.7270301899998"/>
    <n v="7277.3139438860007"/>
    <n v="6170.3036100000008"/>
    <n v="8050.952397133"/>
  </r>
  <r>
    <s v="LGN (b)"/>
    <s v="b"/>
    <x v="9"/>
    <s v="REGIÃO NORDESTE"/>
    <x v="2"/>
    <n v="190317.06783509499"/>
    <n v="160258.07150592402"/>
    <n v="165805.673862228"/>
    <n v="166648.52223981"/>
    <n v="178397.88417490502"/>
    <n v="167566.82192019004"/>
    <n v="185756.954956114"/>
    <n v="172529.48641305699"/>
    <n v="172145.80989"/>
    <n v="173259.09745426601"/>
    <n v="159893.26629981"/>
    <n v="170346.93177777203"/>
  </r>
  <r>
    <s v="LGN (b)"/>
    <s v="b"/>
    <x v="9"/>
    <s v="REGIÃO NORDESTE"/>
    <x v="3"/>
    <n v="43864.502814094994"/>
    <n v="43295.275638075997"/>
    <n v="50203.377734962"/>
    <n v="49281.290331000004"/>
    <n v="43448.114247190002"/>
    <n v="46615.662563190002"/>
    <n v="53628.800084208997"/>
    <n v="54402.458035866999"/>
    <n v="52194.730323000011"/>
    <n v="56283.099275228007"/>
    <n v="49036.610432189991"/>
    <n v="55507.569476113997"/>
  </r>
  <r>
    <s v="LGN (b)"/>
    <s v="b"/>
    <x v="9"/>
    <s v="REGIÃO NORDESTE"/>
    <x v="4"/>
    <n v="139791.03039490501"/>
    <n v="118619.524274076"/>
    <n v="132582.896813247"/>
    <n v="128016.49664019"/>
    <n v="128859.34375981"/>
    <n v="126400.02804981"/>
    <n v="129431.71961471501"/>
    <n v="123506.717965734"/>
    <n v="122424.86184"/>
    <n v="122890.31469879101"/>
    <n v="122839.9893"/>
    <n v="126167.29564509499"/>
  </r>
  <r>
    <s v="LGN (b)"/>
    <s v="b"/>
    <x v="9"/>
    <s v="REGIÃO NORDESTE"/>
    <x v="5"/>
    <n v="178995.41297999999"/>
    <n v="157937.126584076"/>
    <n v="185756.954956114"/>
    <n v="178957.67412000001"/>
    <n v="166535.304401848"/>
    <n v="167522.79954000001"/>
    <n v="170107.920255734"/>
    <n v="170195.97507981001"/>
    <n v="163239.43893"/>
    <n v="156370.95823324702"/>
    <n v="168912.85383981001"/>
    <n v="172806.24685879101"/>
  </r>
  <r>
    <s v="LGN (b)"/>
    <s v="b"/>
    <x v="9"/>
    <s v="REGIÃO SUDESTE"/>
    <x v="6"/>
    <n v="8152.8510930190005"/>
    <n v="7129.7914821840013"/>
    <n v="13343.874056727"/>
    <n v="8134.1584066799987"/>
    <n v="13859.217059457"/>
    <n v="7493.805430200001"/>
    <n v="6326.0449664289999"/>
    <n v="6593.0367082520006"/>
    <n v="4782.8910303900002"/>
    <n v="21861.325937034999"/>
    <n v="62186.31994116"/>
    <n v="24936.966291353001"/>
  </r>
  <r>
    <s v="LGN (b)"/>
    <s v="b"/>
    <x v="9"/>
    <s v="REGIÃO SUDESTE"/>
    <x v="7"/>
    <n v="1421931.0594059241"/>
    <n v="1294889.4719940762"/>
    <n v="1373480.6473150949"/>
    <n v="1361004.8123250001"/>
    <n v="1471928.748403247"/>
    <n v="869251.74828980991"/>
    <n v="1146097.7241181519"/>
    <n v="1279284.4477232471"/>
    <n v="1259848.9492898099"/>
    <n v="1363379.222518791"/>
    <n v="1273686.5250000001"/>
    <n v="1370662.8149510189"/>
  </r>
  <r>
    <s v="LGN (b)"/>
    <s v="b"/>
    <x v="9"/>
    <s v="REGIÃO SUDESTE"/>
    <x v="8"/>
    <n v="0"/>
    <n v="0"/>
    <n v="0"/>
    <n v="0"/>
    <n v="0"/>
    <n v="0"/>
    <n v="0"/>
    <n v="0"/>
    <n v="0"/>
    <n v="0"/>
    <n v="0"/>
    <n v="0"/>
  </r>
  <r>
    <s v="LGN (b)"/>
    <s v="b"/>
    <x v="9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10"/>
    <s v="REGIÃO NORTE"/>
    <x v="0"/>
    <n v="558069.68206000002"/>
    <n v="495303.66807000001"/>
    <n v="548962.03717999998"/>
    <n v="557170.23923000006"/>
    <n v="561365.54249999998"/>
    <n v="526696.10978000006"/>
    <n v="523721.02964999998"/>
    <n v="566422.54974000005"/>
    <n v="438978.41952"/>
    <n v="287865.73427000002"/>
    <n v="533413.62685999996"/>
    <n v="574574.14350000001"/>
  </r>
  <r>
    <s v="LGN (b)"/>
    <s v="b"/>
    <x v="10"/>
    <s v="REGIÃO NORDESTE"/>
    <x v="1"/>
    <n v="4119.8255500000005"/>
    <n v="0"/>
    <n v="4415.4466199999997"/>
    <n v="7793.0745900000002"/>
    <n v="8013.2179400000005"/>
    <n v="9151.6735499999995"/>
    <n v="7063.4566300000006"/>
    <n v="7547.7719999999999"/>
    <n v="8711.3868500000008"/>
    <n v="8491.2435000000005"/>
    <n v="584.95232999999996"/>
    <n v="0"/>
  </r>
  <r>
    <s v="LGN (b)"/>
    <s v="b"/>
    <x v="10"/>
    <s v="REGIÃO NORDESTE"/>
    <x v="2"/>
    <n v="161817.94187000001"/>
    <n v="150515.15330000001"/>
    <n v="167428.45238999999"/>
    <n v="165484.90110000002"/>
    <n v="171384.74288000001"/>
    <n v="163698.59505999999"/>
    <n v="166252.25792"/>
    <n v="160899.62961"/>
    <n v="159226.54015000002"/>
    <n v="159559.90007999999"/>
    <n v="114751.29364"/>
    <n v="136287.60308"/>
  </r>
  <r>
    <s v="LGN (b)"/>
    <s v="b"/>
    <x v="10"/>
    <s v="REGIÃO NORDESTE"/>
    <x v="3"/>
    <n v="53772.214671000002"/>
    <n v="52382.166661000003"/>
    <n v="58231.060980000002"/>
    <n v="55220.128933000007"/>
    <n v="57550.503538000004"/>
    <n v="48596.330022000002"/>
    <n v="38003.661001"/>
    <n v="41402.674325"/>
    <n v="49269.339692000001"/>
    <n v="44979.060291000002"/>
    <n v="43353.144406000007"/>
    <n v="44229.314939000004"/>
  </r>
  <r>
    <s v="LGN (b)"/>
    <s v="b"/>
    <x v="10"/>
    <s v="REGIÃO NORDESTE"/>
    <x v="4"/>
    <n v="124676.61382"/>
    <n v="108499.2225"/>
    <n v="116720.00417"/>
    <n v="116216.81937"/>
    <n v="120921.59725000001"/>
    <n v="118871.11919"/>
    <n v="125437.68083"/>
    <n v="122475.18032"/>
    <n v="114235.52922"/>
    <n v="123777.17099"/>
    <n v="114801.61212000001"/>
    <n v="121097.71193"/>
  </r>
  <r>
    <s v="LGN (b)"/>
    <s v="b"/>
    <x v="10"/>
    <s v="REGIÃO NORDESTE"/>
    <x v="5"/>
    <n v="172340.79399999999"/>
    <n v="150364.19786000001"/>
    <n v="164698.67485000001"/>
    <n v="156603.68938"/>
    <n v="164585.45827"/>
    <n v="156157.11287000001"/>
    <n v="167013.32493"/>
    <n v="181951.62367999999"/>
    <n v="172265.31628"/>
    <n v="169535.53873999999"/>
    <n v="164088.56328"/>
    <n v="137205.91534000001"/>
  </r>
  <r>
    <s v="LGN (b)"/>
    <s v="b"/>
    <x v="10"/>
    <s v="REGIÃO SUDESTE"/>
    <x v="6"/>
    <n v="31971.934484920002"/>
    <n v="41059.929998480002"/>
    <n v="19866.4277831"/>
    <n v="36472.545132319996"/>
    <n v="49446.228018630005"/>
    <n v="54375.960953280002"/>
    <n v="49027.056210800001"/>
    <n v="43739.502275059996"/>
    <n v="32872.00000611"/>
    <n v="91060.460102980011"/>
    <n v="120494.52544081002"/>
    <n v="137252.80587355001"/>
  </r>
  <r>
    <s v="LGN (b)"/>
    <s v="b"/>
    <x v="10"/>
    <s v="REGIÃO SUDESTE"/>
    <x v="7"/>
    <n v="1374424.1219600001"/>
    <n v="1217971.38802"/>
    <n v="1249835.5654800001"/>
    <n v="1475872.4674500001"/>
    <n v="1434108.1290500001"/>
    <n v="1193805.9380000001"/>
    <n v="1573175.82815"/>
    <n v="1579371.291"/>
    <n v="1411433.3640000001"/>
    <n v="1594466.835"/>
    <n v="1629122.7446285"/>
    <n v="1674983.321791"/>
  </r>
  <r>
    <s v="LGN (b)"/>
    <s v="b"/>
    <x v="10"/>
    <s v="REGIÃO SUDESTE"/>
    <x v="8"/>
    <n v="0"/>
    <n v="0"/>
    <n v="0"/>
    <n v="0"/>
    <n v="0"/>
    <n v="0"/>
    <n v="0"/>
    <n v="0"/>
    <n v="0"/>
    <n v="0"/>
    <n v="0"/>
    <n v="0"/>
  </r>
  <r>
    <s v="LGN (b)"/>
    <s v="b"/>
    <x v="10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11"/>
    <s v="REGIÃO NORTE"/>
    <x v="0"/>
    <n v="562812.19880000001"/>
    <n v="520179.86661999999"/>
    <n v="553245.39778999996"/>
    <n v="551377.32422000007"/>
    <n v="560749.14112000004"/>
    <n v="522412.74917000002"/>
    <n v="545986.95704999997"/>
    <n v="565063.95077999996"/>
    <n v="538697.06726000004"/>
    <n v="558277.24578999996"/>
    <n v="526218.08421999996"/>
    <n v="554522.22921999998"/>
  </r>
  <r>
    <s v="LGN (b)"/>
    <s v="b"/>
    <x v="11"/>
    <s v="REGIÃO NORDESTE"/>
    <x v="1"/>
    <n v="0"/>
    <n v="0"/>
    <n v="0"/>
    <n v="0"/>
    <n v="150.95544000000001"/>
    <n v="0"/>
    <n v="0"/>
    <n v="3434.2362600000001"/>
    <n v="4503.50396"/>
    <n v="3188.9336699999999"/>
    <n v="5088.4562900000001"/>
    <n v="5880.97235"/>
  </r>
  <r>
    <s v="LGN (b)"/>
    <s v="b"/>
    <x v="11"/>
    <s v="REGIÃO NORDESTE"/>
    <x v="2"/>
    <n v="153785.85450000002"/>
    <n v="137300.26248999999"/>
    <n v="147697.31842"/>
    <n v="144011.48976"/>
    <n v="142306.95125000001"/>
    <n v="134117.61863000001"/>
    <n v="142634.02137"/>
    <n v="140797.39684999999"/>
    <n v="135991.98201000001"/>
    <n v="135796.99790000002"/>
    <n v="102945.32027"/>
    <n v="95510.764850000007"/>
  </r>
  <r>
    <s v="LGN (b)"/>
    <s v="b"/>
    <x v="11"/>
    <s v="REGIÃO NORDESTE"/>
    <x v="3"/>
    <n v="47869.856967"/>
    <n v="36594.743561000003"/>
    <n v="47307.113956109999"/>
    <n v="48941.017899810002"/>
    <n v="47229.516570140004"/>
    <n v="44968.367614000003"/>
    <n v="47475.668284490006"/>
    <n v="46391.984339970004"/>
    <n v="47250.46792725"/>
    <n v="46469.342713160004"/>
    <n v="42383.664541650003"/>
    <n v="45356.926916559998"/>
  </r>
  <r>
    <s v="LGN (b)"/>
    <s v="b"/>
    <x v="11"/>
    <s v="REGIÃO NORDESTE"/>
    <x v="4"/>
    <n v="116504.892668"/>
    <n v="100294.79433600001"/>
    <n v="68815.553248000011"/>
    <n v="89390.150739000004"/>
    <n v="111134.02390900001"/>
    <n v="99827.461453000011"/>
    <n v="91065.127142000012"/>
    <n v="98473.894341000007"/>
    <n v="94953.487683999992"/>
    <n v="101482.31046399999"/>
    <n v="99299.746394000002"/>
    <n v="105898.386065"/>
  </r>
  <r>
    <s v="LGN (b)"/>
    <s v="b"/>
    <x v="11"/>
    <s v="REGIÃO NORDESTE"/>
    <x v="5"/>
    <n v="162635.61717000001"/>
    <n v="141363.47975"/>
    <n v="149622.00028000001"/>
    <n v="127595.08566"/>
    <n v="155974.70838"/>
    <n v="136580.67048714001"/>
    <n v="143816.27921683999"/>
    <n v="124282.49432540001"/>
    <n v="119041.11388486999"/>
    <n v="108137.03008096002"/>
    <n v="124902.32994166002"/>
    <n v="122140.30454578999"/>
  </r>
  <r>
    <s v="LGN (b)"/>
    <s v="b"/>
    <x v="11"/>
    <s v="REGIÃO SUDESTE"/>
    <x v="6"/>
    <n v="137401.98758712999"/>
    <n v="93487.92421514001"/>
    <n v="132208.66758481"/>
    <n v="133830.30639901001"/>
    <n v="137616.38205078998"/>
    <n v="147376.00976596001"/>
    <n v="141074.16106962002"/>
    <n v="170964.75339687002"/>
    <n v="167337.58979473999"/>
    <n v="164148.95174581002"/>
    <n v="174322.73829024"/>
    <n v="188462.40099511002"/>
  </r>
  <r>
    <s v="LGN (b)"/>
    <s v="b"/>
    <x v="11"/>
    <s v="REGIÃO SUDESTE"/>
    <x v="7"/>
    <n v="1630318.7520000001"/>
    <n v="1463588.4685200001"/>
    <n v="1479363.3119999999"/>
    <n v="1583774.1580000001"/>
    <n v="1625915.885"/>
    <n v="1597548.8419000001"/>
    <n v="1466834.0104799999"/>
    <n v="1564917.3076200001"/>
    <n v="1547695.8078400001"/>
    <n v="1553696.2865800001"/>
    <n v="1393337.58063"/>
    <n v="1504868.4915499999"/>
  </r>
  <r>
    <s v="LGN (b)"/>
    <s v="b"/>
    <x v="11"/>
    <s v="REGIÃO SUDESTE"/>
    <x v="8"/>
    <n v="0"/>
    <n v="0"/>
    <n v="0"/>
    <n v="0"/>
    <n v="30498.030728000002"/>
    <n v="41547.968936000005"/>
    <n v="39960.79199079"/>
    <n v="0"/>
    <n v="0"/>
    <n v="822.37378807000016"/>
    <n v="9828.9602907999997"/>
    <n v="82819.972458250006"/>
  </r>
  <r>
    <s v="LGN (b)"/>
    <s v="b"/>
    <x v="11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12"/>
    <s v="REGIÃO NORTE"/>
    <x v="0"/>
    <n v="563661.32314999995"/>
    <n v="517921.82483"/>
    <n v="572146.27684000006"/>
    <n v="514418.40065999998"/>
    <n v="576756.70756999997"/>
    <n v="564101.60985000001"/>
    <n v="557226.84752000007"/>
    <n v="566932.02434999996"/>
    <n v="537546.03203"/>
    <n v="560271.11556000006"/>
    <n v="506480.66044000001"/>
    <n v="575762.91758999997"/>
  </r>
  <r>
    <s v="LGN (b)"/>
    <s v="b"/>
    <x v="12"/>
    <s v="REGIÃO NORDESTE"/>
    <x v="1"/>
    <n v="5843.2334900000005"/>
    <n v="6384.15715"/>
    <n v="2616.5609600000003"/>
    <n v="0"/>
    <n v="0"/>
    <n v="0"/>
    <n v="0"/>
    <n v="0"/>
    <n v="0"/>
    <n v="2503.34438"/>
    <n v="5088.4562900000001"/>
    <n v="6006.7685499999998"/>
  </r>
  <r>
    <s v="LGN (b)"/>
    <s v="b"/>
    <x v="12"/>
    <s v="REGIÃO NORDESTE"/>
    <x v="2"/>
    <n v="121261.24699"/>
    <n v="116902.40866"/>
    <n v="126544.68739000001"/>
    <n v="126626.45492"/>
    <n v="132821.91777"/>
    <n v="125959.73506000001"/>
    <n v="128519.68773000001"/>
    <n v="132746.44005"/>
    <n v="127387.52193"/>
    <n v="127588.79585000001"/>
    <n v="121242.37756000001"/>
    <n v="136036.01068000001"/>
  </r>
  <r>
    <s v="LGN (b)"/>
    <s v="b"/>
    <x v="12"/>
    <s v="REGIÃO NORDESTE"/>
    <x v="3"/>
    <n v="46361.667455769995"/>
    <n v="45478.905201890004"/>
    <n v="28417.267232849998"/>
    <n v="43511.993557550006"/>
    <n v="60036.387405440008"/>
    <n v="57104.543429380006"/>
    <n v="54152.924290680006"/>
    <n v="46451.768984019996"/>
    <n v="54711.604084309998"/>
    <n v="39821.063861640003"/>
    <n v="44894.827155480001"/>
    <n v="47179.443392730005"/>
  </r>
  <r>
    <s v="LGN (b)"/>
    <s v="b"/>
    <x v="12"/>
    <s v="REGIÃO NORDESTE"/>
    <x v="4"/>
    <n v="101003.65592300001"/>
    <n v="89695.206523999994"/>
    <n v="90015.357853000009"/>
    <n v="67345.624651000006"/>
    <n v="67250.648520000002"/>
    <n v="68255.760158000005"/>
    <n v="79889.392733999994"/>
    <n v="101851.52231100001"/>
    <n v="77025.013260000007"/>
    <n v="86058.438382000008"/>
    <n v="104252.97176900001"/>
    <n v="109400.55227299999"/>
  </r>
  <r>
    <s v="LGN (b)"/>
    <s v="b"/>
    <x v="12"/>
    <s v="REGIÃO NORDESTE"/>
    <x v="5"/>
    <n v="122347.44056871002"/>
    <n v="114528.46454113"/>
    <n v="120704.76234006001"/>
    <n v="114540.85546683001"/>
    <n v="132688.27188712003"/>
    <n v="134656.39117498"/>
    <n v="118639.08180929"/>
    <n v="125272.22108814"/>
    <n v="138578.59089477998"/>
    <n v="117639.6372901"/>
    <n v="122879.35722078999"/>
    <n v="143582.34231351002"/>
  </r>
  <r>
    <s v="LGN (b)"/>
    <s v="b"/>
    <x v="12"/>
    <s v="REGIÃO SUDESTE"/>
    <x v="6"/>
    <n v="119552.67671179"/>
    <n v="130801.16535206002"/>
    <n v="144514.11476691"/>
    <n v="155188.99789442003"/>
    <n v="193086.35481661002"/>
    <n v="180145.47957926002"/>
    <n v="170801.22462667999"/>
    <n v="159717.60448613"/>
    <n v="182610.53788578999"/>
    <n v="196520.79864033998"/>
    <n v="196509.86695056001"/>
    <n v="264535.82890021004"/>
  </r>
  <r>
    <s v="LGN (b)"/>
    <s v="b"/>
    <x v="12"/>
    <s v="REGIÃO SUDESTE"/>
    <x v="7"/>
    <n v="1499993.8888000001"/>
    <n v="1359290.8391"/>
    <n v="1367404.6940000001"/>
    <n v="1427661.0738000001"/>
    <n v="1498295.6401"/>
    <n v="1580503.4568"/>
    <n v="1630318.7520000001"/>
    <n v="1547293.26"/>
    <n v="1279976.335"/>
    <n v="1501817.9336999999"/>
    <n v="1477652.4836800001"/>
    <n v="1528461.56886"/>
  </r>
  <r>
    <s v="LGN (b)"/>
    <s v="b"/>
    <x v="12"/>
    <s v="REGIÃO SUDESTE"/>
    <x v="8"/>
    <n v="59337.759339309996"/>
    <n v="50445.710276680009"/>
    <n v="64770.456930610002"/>
    <n v="92899.12881123001"/>
    <n v="83818.077247909998"/>
    <n v="108164.83104116003"/>
    <n v="120648.35532398001"/>
    <n v="114757.35072703"/>
    <n v="82779.541559569989"/>
    <n v="96783.363237869999"/>
    <n v="90001.350446130004"/>
    <n v="92100.687750210011"/>
  </r>
  <r>
    <s v="LGN (b)"/>
    <s v="b"/>
    <x v="12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13"/>
    <s v="REGIÃO NORTE"/>
    <x v="0"/>
    <n v="542942.68900999997"/>
    <n v="478862.10473000002"/>
    <n v="504172.30017"/>
    <n v="520620.15331999998"/>
    <n v="533099.13636"/>
    <n v="503360.91467999999"/>
    <n v="518859.00652"/>
    <n v="376658.98204000003"/>
    <n v="359770.84219"/>
    <n v="512311.31430999999"/>
    <n v="490190.05254"/>
    <n v="495058.36548000004"/>
  </r>
  <r>
    <s v="LGN (b)"/>
    <s v="b"/>
    <x v="13"/>
    <s v="REGIÃO NORDESTE"/>
    <x v="1"/>
    <n v="6270.9405699999998"/>
    <n v="5604.2207100000005"/>
    <n v="6038.2175999999999"/>
    <n v="6208.0424700000003"/>
    <n v="6415.6062000000002"/>
    <n v="5792.9150099999997"/>
    <n v="5994.1889300000003"/>
    <n v="5541.3226100000002"/>
    <n v="5377.78755"/>
    <n v="5390.3671700000004"/>
    <n v="4755.0963600000005"/>
    <n v="5101.0359100000005"/>
  </r>
  <r>
    <s v="LGN (b)"/>
    <s v="b"/>
    <x v="13"/>
    <s v="REGIÃO NORDESTE"/>
    <x v="2"/>
    <n v="133759.09946"/>
    <n v="119506.39"/>
    <n v="130570.16579"/>
    <n v="107260.12993"/>
    <n v="115795.40210000001"/>
    <n v="125085.45147"/>
    <n v="136608.38339"/>
    <n v="125896.83696"/>
    <n v="119676.21487"/>
    <n v="111373.66567"/>
    <n v="120688.87428"/>
    <n v="123538.15821000001"/>
  </r>
  <r>
    <s v="LGN (b)"/>
    <s v="b"/>
    <x v="13"/>
    <s v="REGIÃO NORDESTE"/>
    <x v="3"/>
    <n v="41660.00303172"/>
    <n v="40122.616222470002"/>
    <n v="42455.204840589999"/>
    <n v="41978.619647079999"/>
    <n v="41359.979094719994"/>
    <n v="40813.514112110002"/>
    <n v="41485.699817000001"/>
    <n v="40996.729987600003"/>
    <n v="43748.370907160002"/>
    <n v="43017.331450099999"/>
    <n v="45015.767622159998"/>
    <n v="47559.00197718"/>
  </r>
  <r>
    <s v="LGN (b)"/>
    <s v="b"/>
    <x v="13"/>
    <s v="REGIÃO NORDESTE"/>
    <x v="4"/>
    <n v="104744.834911"/>
    <n v="94297.460501000009"/>
    <n v="97726.035932000013"/>
    <n v="95518.312622000012"/>
    <n v="93247.691212000005"/>
    <n v="96583.806435999999"/>
    <n v="96399.515003000008"/>
    <n v="94337.086303999997"/>
    <n v="92945.780332000009"/>
    <n v="91175.198817000011"/>
    <n v="94329.538532000006"/>
    <n v="97970.709541000004"/>
  </r>
  <r>
    <s v="LGN (b)"/>
    <s v="b"/>
    <x v="13"/>
    <s v="REGIÃO NORDESTE"/>
    <x v="5"/>
    <n v="135398.59504479001"/>
    <n v="126003.65680323"/>
    <n v="129967.58312257001"/>
    <n v="127599.26209384001"/>
    <n v="129356.20730076003"/>
    <n v="120157.94512809"/>
    <n v="126160.4428971"/>
    <n v="128388.86597181001"/>
    <n v="126301.71202969999"/>
    <n v="131641.54686616003"/>
    <n v="127118.33064162001"/>
    <n v="133792.96379703999"/>
  </r>
  <r>
    <s v="LGN (b)"/>
    <s v="b"/>
    <x v="13"/>
    <s v="REGIÃO SUDESTE"/>
    <x v="6"/>
    <n v="210720.02584591002"/>
    <n v="251054.66527367005"/>
    <n v="425947.47420344996"/>
    <n v="416751.18074131"/>
    <n v="451989.93561345997"/>
    <n v="397237.32825775997"/>
    <n v="455444.81502988003"/>
    <n v="414533.2616493"/>
    <n v="410838.49516929005"/>
    <n v="424749.97614697996"/>
    <n v="378821.38726895"/>
    <n v="415825.81760429998"/>
  </r>
  <r>
    <s v="LGN (b)"/>
    <s v="b"/>
    <x v="13"/>
    <s v="REGIÃO SUDESTE"/>
    <x v="7"/>
    <n v="1440995.4710000001"/>
    <n v="1286882.54638"/>
    <n v="1384638.7734000001"/>
    <n v="1329036.8530000001"/>
    <n v="1368662.656"/>
    <n v="1410804.3829999999"/>
    <n v="1397608.3616200001"/>
    <n v="1408282.16919"/>
    <n v="1401061.46731"/>
    <n v="1377990.44423"/>
    <n v="1360045.6163000001"/>
    <n v="1347660.9804100001"/>
  </r>
  <r>
    <s v="LGN (b)"/>
    <s v="b"/>
    <x v="13"/>
    <s v="REGIÃO SUDESTE"/>
    <x v="8"/>
    <n v="140805.34088003001"/>
    <n v="135784.48746791002"/>
    <n v="163071.99160817999"/>
    <n v="136654.02854117"/>
    <n v="68186.578537810012"/>
    <n v="114824.36865258001"/>
    <n v="105606.04827582001"/>
    <n v="98659.877732890003"/>
    <n v="107200.59687835"/>
    <n v="19494.756620390002"/>
    <n v="53352.489359890002"/>
    <n v="51656.385485100007"/>
  </r>
  <r>
    <s v="LGN (b)"/>
    <s v="b"/>
    <x v="13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14"/>
    <s v="REGIÃO NORTE"/>
    <x v="0"/>
    <n v="506512.10949"/>
    <n v="445192.75180000003"/>
    <n v="473031.45085999998"/>
    <n v="443419.02538000001"/>
    <n v="511292.36509000004"/>
    <n v="503838.94024000003"/>
    <n v="520355.98129999998"/>
    <n v="503675.40518"/>
    <n v="507946.18617"/>
    <n v="572643.17183000001"/>
    <n v="538797.70421999996"/>
    <n v="558717.53249000001"/>
  </r>
  <r>
    <s v="LGN (b)"/>
    <s v="b"/>
    <x v="14"/>
    <s v="REGIÃO NORDESTE"/>
    <x v="1"/>
    <n v="5233.1219200000005"/>
    <n v="5207.9626800000005"/>
    <n v="5786.6252000000004"/>
    <n v="4667.0390200000002"/>
    <n v="5327.4690700000001"/>
    <n v="6340.1284800000003"/>
    <n v="6440.7654400000001"/>
    <n v="5824.3640599999999"/>
    <n v="1786.3060399999999"/>
    <n v="0"/>
    <n v="3547.4528399999999"/>
    <n v="7201.8324499999999"/>
  </r>
  <r>
    <s v="LGN (b)"/>
    <s v="b"/>
    <x v="14"/>
    <s v="REGIÃO NORDESTE"/>
    <x v="2"/>
    <n v="125921.99620000001"/>
    <n v="112405.19451"/>
    <n v="121210.92851"/>
    <n v="113549.93993000001"/>
    <n v="115864.59001"/>
    <n v="110637.7579"/>
    <n v="112939.82836"/>
    <n v="109260.28951"/>
    <n v="100473.42494"/>
    <n v="101561.56207"/>
    <n v="101995.55895999999"/>
    <n v="112147.31230000001"/>
  </r>
  <r>
    <s v="LGN (b)"/>
    <s v="b"/>
    <x v="14"/>
    <s v="REGIÃO NORDESTE"/>
    <x v="3"/>
    <n v="49360.780949780004"/>
    <n v="43224.404574920001"/>
    <n v="51056.048279840004"/>
    <n v="48503.624512410002"/>
    <n v="41229.333451209997"/>
    <n v="41282.476055900006"/>
    <n v="42442.411367050001"/>
    <n v="41099.80110407"/>
    <n v="38564.202578390003"/>
    <n v="38852.477150309998"/>
    <n v="42448.25460054"/>
    <n v="37800.638513819998"/>
  </r>
  <r>
    <s v="LGN (b)"/>
    <s v="b"/>
    <x v="14"/>
    <s v="REGIÃO NORDESTE"/>
    <x v="4"/>
    <n v="94467.285371000005"/>
    <n v="85178.493963000015"/>
    <n v="95471.139047000004"/>
    <n v="95785.629547000004"/>
    <n v="101526.968115"/>
    <n v="94208.145199000006"/>
    <n v="93722.571867000006"/>
    <n v="91488.431355000008"/>
    <n v="87658.566046000007"/>
    <n v="90477.658888000005"/>
    <n v="70620.728718000013"/>
    <n v="83429.297802000001"/>
  </r>
  <r>
    <s v="LGN (b)"/>
    <s v="b"/>
    <x v="14"/>
    <s v="REGIÃO NORDESTE"/>
    <x v="5"/>
    <n v="137048.66380019"/>
    <n v="117912.03009177001"/>
    <n v="129989.13201163"/>
    <n v="118457.16792447001"/>
    <n v="119436.03847515"/>
    <n v="94196.836120619992"/>
    <n v="123843.14480708999"/>
    <n v="128214.26713602"/>
    <n v="123222.11412693001"/>
    <n v="132392.07844441"/>
    <n v="127443.20561793"/>
    <n v="132327.33743007999"/>
  </r>
  <r>
    <s v="LGN (b)"/>
    <s v="b"/>
    <x v="14"/>
    <s v="REGIÃO SUDESTE"/>
    <x v="6"/>
    <n v="428716.82093815994"/>
    <n v="378210.32593764004"/>
    <n v="432791.03907585004"/>
    <n v="388241.64828557003"/>
    <n v="490566.90650615009"/>
    <n v="491214.58711128007"/>
    <n v="544401.50351273001"/>
    <n v="580350.18294977001"/>
    <n v="492336.72066433006"/>
    <n v="634836.51119911997"/>
    <n v="666599.81268634007"/>
    <n v="611810.18979879003"/>
  </r>
  <r>
    <s v="LGN (b)"/>
    <s v="b"/>
    <x v="14"/>
    <s v="REGIÃO SUDESTE"/>
    <x v="7"/>
    <n v="1110717.5479000001"/>
    <n v="1133775.9913600001"/>
    <n v="1264000.2176000001"/>
    <n v="1070651.4582"/>
    <n v="1264880.791"/>
    <n v="1293184.936"/>
    <n v="1427277.39539"/>
    <n v="1353535.66295"/>
    <n v="1373908.35754"/>
    <n v="1332169.1783799999"/>
    <n v="1254955.4708199999"/>
    <n v="1297479.6182680002"/>
  </r>
  <r>
    <s v="LGN (b)"/>
    <s v="b"/>
    <x v="14"/>
    <s v="REGIÃO SUDESTE"/>
    <x v="8"/>
    <n v="54121.028664169993"/>
    <n v="73760.029497290001"/>
    <n v="27955.25552911"/>
    <n v="66626.944670590005"/>
    <n v="112805.23900561999"/>
    <n v="144549.60187493"/>
    <n v="165005.96980736"/>
    <n v="185788.31972266"/>
    <n v="160039.17102238"/>
    <n v="210906.75143537999"/>
    <n v="181190.73278468"/>
    <n v="210861.49625242999"/>
  </r>
  <r>
    <s v="LGN (b)"/>
    <s v="b"/>
    <x v="14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15"/>
    <s v="REGIÃO NORTE"/>
    <x v="0"/>
    <n v="576674.94004000002"/>
    <n v="518355.82172000001"/>
    <n v="544458.53321999998"/>
    <n v="535325.7291"/>
    <n v="530910.28248000005"/>
    <n v="541187.83201999997"/>
    <n v="572945.08270999999"/>
    <n v="563717.93143999996"/>
    <n v="519028.83139000001"/>
    <n v="478075.87848000001"/>
    <n v="484566.96240000002"/>
    <n v="500473.89189000003"/>
  </r>
  <r>
    <s v="LGN (b)"/>
    <s v="b"/>
    <x v="15"/>
    <s v="REGIÃO NORDESTE"/>
    <x v="1"/>
    <n v="5182.8034399999997"/>
    <n v="2503.34438"/>
    <n v="0"/>
    <n v="0"/>
    <n v="4352.5485200000003"/>
    <n v="4931.2110400000001"/>
    <n v="4874.60275"/>
    <n v="3799.0452399999999"/>
    <n v="1868.07357"/>
    <n v="0"/>
    <n v="0"/>
    <n v="0"/>
  </r>
  <r>
    <s v="LGN (b)"/>
    <s v="b"/>
    <x v="15"/>
    <s v="REGIÃO NORDESTE"/>
    <x v="2"/>
    <n v="110216.34063000001"/>
    <n v="94724.5386"/>
    <n v="102316.33927"/>
    <n v="104297.62942"/>
    <n v="102706.30749000001"/>
    <n v="99605.431160000007"/>
    <n v="101844.60352"/>
    <n v="97032.898870000005"/>
    <n v="93265.302680000008"/>
    <n v="95359.809410000002"/>
    <n v="65495.791530000002"/>
    <n v="76792.290290000004"/>
  </r>
  <r>
    <s v="LGN (b)"/>
    <s v="b"/>
    <x v="15"/>
    <s v="REGIÃO NORDESTE"/>
    <x v="3"/>
    <n v="34180.142110290006"/>
    <n v="31322.989627979998"/>
    <n v="33869.224222370001"/>
    <n v="34892.29955773001"/>
    <n v="38549.660537669995"/>
    <n v="28607.603173260002"/>
    <n v="47383.453380080005"/>
    <n v="45881.798981440006"/>
    <n v="44841.049279980005"/>
    <n v="43961.526278249999"/>
    <n v="17636.897701830003"/>
    <n v="46887.539600440003"/>
  </r>
  <r>
    <s v="LGN (b)"/>
    <s v="b"/>
    <x v="15"/>
    <s v="REGIÃO NORDESTE"/>
    <x v="4"/>
    <n v="91065.127142000012"/>
    <n v="81795.205163999999"/>
    <n v="93823.837808000011"/>
    <n v="87540.317618000016"/>
    <n v="80659.894459000003"/>
    <n v="77903.070736000009"/>
    <n v="75140.586184"/>
    <n v="71724.590373000014"/>
    <n v="75020.450813000003"/>
    <n v="71607.599907000011"/>
    <n v="33724.074277"/>
    <n v="59285.862117000004"/>
  </r>
  <r>
    <s v="LGN (b)"/>
    <s v="b"/>
    <x v="15"/>
    <s v="REGIÃO NORDESTE"/>
    <x v="5"/>
    <n v="128763.10966681001"/>
    <n v="116555.82125957"/>
    <n v="133971.06605700002"/>
    <n v="123824.87919885"/>
    <n v="131657.79973520001"/>
    <n v="119501.91794509001"/>
    <n v="113736.20636333998"/>
    <n v="116482.16129466001"/>
    <n v="125346.66098948999"/>
    <n v="129162.76419421002"/>
    <n v="110796.42464706002"/>
    <n v="123355.56502570001"/>
  </r>
  <r>
    <s v="LGN (b)"/>
    <s v="b"/>
    <x v="15"/>
    <s v="REGIÃO SUDESTE"/>
    <x v="6"/>
    <n v="550010.72462167998"/>
    <n v="441769.54786674003"/>
    <n v="406470.79449700005"/>
    <n v="363802.14495406003"/>
    <n v="447645.76512038003"/>
    <n v="427795.20652791002"/>
    <n v="495352.13734585996"/>
    <n v="487978.90128355002"/>
    <n v="453450.08355591004"/>
    <n v="478296.63823137997"/>
    <n v="356650.76935988001"/>
    <n v="472520.69312876003"/>
  </r>
  <r>
    <s v="LGN (b)"/>
    <s v="b"/>
    <x v="15"/>
    <s v="REGIÃO SUDESTE"/>
    <x v="7"/>
    <n v="1331772.92035"/>
    <n v="1207360.4785500001"/>
    <n v="1255974.42004"/>
    <n v="1239142.88848"/>
    <n v="1110283.5510100001"/>
    <n v="1116434.9851899999"/>
    <n v="1231456.7406600001"/>
    <n v="1278535.96851"/>
    <n v="981373.89506000001"/>
    <n v="1236463.4294199999"/>
    <n v="1127347.8055400001"/>
    <n v="1202385.23884"/>
  </r>
  <r>
    <s v="LGN (b)"/>
    <s v="b"/>
    <x v="15"/>
    <s v="REGIÃO SUDESTE"/>
    <x v="8"/>
    <n v="216380.10006870999"/>
    <n v="198804.29529141"/>
    <n v="221814.58396605001"/>
    <n v="210118.74516915003"/>
    <n v="204531.97868190001"/>
    <n v="248238.83684306001"/>
    <n v="242214.33102886"/>
    <n v="240907.03175922003"/>
    <n v="265621.77717633004"/>
    <n v="242038.80759099999"/>
    <n v="120617.04464980001"/>
    <n v="201919.64447422003"/>
  </r>
  <r>
    <s v="LGN (b)"/>
    <s v="b"/>
    <x v="15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16"/>
    <s v="REGIÃO NORTE"/>
    <x v="0"/>
    <n v="543905.02994000004"/>
    <n v="493586.54994"/>
    <n v="456155.89062999998"/>
    <n v="512443.40032000002"/>
    <n v="529784.40648999996"/>
    <n v="499769.43317000003"/>
    <n v="511826.99894000002"/>
    <n v="514405.82104000001"/>
    <n v="391502.93364"/>
    <n v="413020.37365000002"/>
    <n v="445450.63400999998"/>
    <n v="482308.92061000003"/>
  </r>
  <r>
    <s v="LGN (b)"/>
    <s v="b"/>
    <x v="16"/>
    <s v="REGIÃO NORDESTE"/>
    <x v="1"/>
    <n v="0"/>
    <n v="0"/>
    <n v="0"/>
    <n v="0"/>
    <n v="0"/>
    <n v="0"/>
    <n v="0"/>
    <n v="0"/>
    <n v="0"/>
    <n v="0"/>
    <n v="0"/>
    <n v="0"/>
  </r>
  <r>
    <s v="LGN (b)"/>
    <s v="b"/>
    <x v="16"/>
    <s v="REGIÃO NORDESTE"/>
    <x v="2"/>
    <n v="79402.561440000005"/>
    <n v="75502.879239999995"/>
    <n v="83824.297869999995"/>
    <n v="73364.343840000001"/>
    <n v="73458.690990000003"/>
    <n v="67495.951109999995"/>
    <n v="94133.296459999998"/>
    <n v="88365.540690000009"/>
    <n v="86189.266430000003"/>
    <n v="88768.088530000008"/>
    <n v="84107.339319999999"/>
    <n v="88321.512019999995"/>
  </r>
  <r>
    <s v="LGN (b)"/>
    <s v="b"/>
    <x v="16"/>
    <s v="REGIÃO NORDESTE"/>
    <x v="3"/>
    <n v="54993.897046920007"/>
    <n v="48874.427681340007"/>
    <n v="51188.38588224"/>
    <n v="48937.168536090001"/>
    <n v="56454.309161390003"/>
    <n v="51585.688020699999"/>
    <n v="47243.530266819995"/>
    <n v="45468.212524890005"/>
    <n v="46212.630407819997"/>
    <n v="48216.155036169999"/>
    <n v="47687.496505669995"/>
    <n v="50866.555173970002"/>
  </r>
  <r>
    <s v="LGN (b)"/>
    <s v="b"/>
    <x v="16"/>
    <s v="REGIÃO NORDESTE"/>
    <x v="4"/>
    <n v="57351.745542000004"/>
    <n v="55893.767584000001"/>
    <n v="62024.445391000001"/>
    <n v="57074.364921"/>
    <n v="59201.578663000008"/>
    <n v="51164.459445"/>
    <n v="57198.274178000007"/>
    <n v="58330.439978000009"/>
    <n v="56465.51131300001"/>
    <n v="56187.501711000004"/>
    <n v="48164.849056000006"/>
    <n v="20212.304435000002"/>
  </r>
  <r>
    <s v="LGN (b)"/>
    <s v="b"/>
    <x v="16"/>
    <s v="REGIÃO NORDESTE"/>
    <x v="5"/>
    <n v="125530.34231092001"/>
    <n v="119688.42339121002"/>
    <n v="117622.69883177"/>
    <n v="113660.31980569"/>
    <n v="118920.90303615"/>
    <n v="109981.08286657001"/>
    <n v="116949.14823811001"/>
    <n v="117581.34333101999"/>
    <n v="116665.94325304999"/>
    <n v="121230.13129993"/>
    <n v="116188.03090963002"/>
    <n v="102650.22754404"/>
  </r>
  <r>
    <s v="LGN (b)"/>
    <s v="b"/>
    <x v="16"/>
    <s v="REGIÃO SUDESTE"/>
    <x v="6"/>
    <n v="335121.36613126"/>
    <n v="356659.36124034005"/>
    <n v="412367.97568737"/>
    <n v="470474.63051538006"/>
    <n v="469423.15668787004"/>
    <n v="558409.67773955001"/>
    <n v="538080.76651695999"/>
    <n v="539136.60547260998"/>
    <n v="500104.65488376003"/>
    <n v="444116.87979949999"/>
    <n v="540523.13118900999"/>
    <n v="625064.27870470996"/>
  </r>
  <r>
    <s v="LGN (b)"/>
    <s v="b"/>
    <x v="16"/>
    <s v="REGIÃO SUDESTE"/>
    <x v="7"/>
    <n v="953176.67683000001"/>
    <n v="899222.68665000005"/>
    <n v="783785.80371999997"/>
    <n v="761224.25525000005"/>
    <n v="885743.62381999998"/>
    <n v="861332.87121000001"/>
    <n v="943125.56044999999"/>
    <n v="844803.25052999996"/>
    <n v="756223.85629999998"/>
    <n v="798069.96223000006"/>
    <n v="715862.14552999998"/>
    <n v="840664.55555000005"/>
  </r>
  <r>
    <s v="LGN (b)"/>
    <s v="b"/>
    <x v="16"/>
    <s v="REGIÃO SUDESTE"/>
    <x v="8"/>
    <n v="185800.72322797999"/>
    <n v="184984.06058739001"/>
    <n v="537169.25354156992"/>
    <n v="560832.03452599002"/>
    <n v="910951.98094629007"/>
    <n v="820411.92085328"/>
    <n v="711336.78448025009"/>
    <n v="1045799.7270109002"/>
    <n v="1281094.48710332"/>
    <n v="1153535.8131534101"/>
    <n v="1336799.9377759199"/>
    <n v="1435203.0780442301"/>
  </r>
  <r>
    <s v="LGN (b)"/>
    <s v="b"/>
    <x v="16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17"/>
    <s v="REGIÃO NORTE"/>
    <x v="0"/>
    <n v="459873.16834000003"/>
    <n v="411592.58678000001"/>
    <n v="456332.00531000004"/>
    <n v="466137.81910000002"/>
    <n v="469653.82289000001"/>
    <n v="465527.70753000001"/>
    <n v="509518.63867000001"/>
    <n v="513638.46422000002"/>
    <n v="505618.95647000003"/>
    <n v="511996.82381000003"/>
    <n v="462395.38215000002"/>
    <n v="490932.25011999998"/>
  </r>
  <r>
    <s v="LGN (b)"/>
    <s v="b"/>
    <x v="17"/>
    <s v="REGIÃO NORDESTE"/>
    <x v="1"/>
    <n v="0"/>
    <n v="0"/>
    <n v="0"/>
    <n v="0"/>
    <n v="0"/>
    <n v="0"/>
    <n v="0"/>
    <n v="0"/>
    <n v="0"/>
    <n v="0"/>
    <n v="0"/>
    <n v="0"/>
  </r>
  <r>
    <s v="LGN (b)"/>
    <s v="b"/>
    <x v="17"/>
    <s v="REGIÃO NORDESTE"/>
    <x v="2"/>
    <n v="86705.030849999996"/>
    <n v="80742.290970000002"/>
    <n v="93453.996979999996"/>
    <n v="89025.970740000004"/>
    <n v="35700.961560000003"/>
    <n v="85119.998730000007"/>
    <n v="77345.793569999994"/>
    <n v="85057.100630000001"/>
    <n v="82622.944159999999"/>
    <n v="85849.616689999995"/>
    <n v="83352.562120000002"/>
    <n v="79742.211179999998"/>
  </r>
  <r>
    <s v="LGN (b)"/>
    <s v="b"/>
    <x v="17"/>
    <s v="REGIÃO NORDESTE"/>
    <x v="3"/>
    <n v="40183.929290350003"/>
    <n v="36432.862721030004"/>
    <n v="49037.03813927"/>
    <n v="45428.530113600005"/>
    <n v="49387.512642280002"/>
    <n v="47430.985474250003"/>
    <n v="35384.741362250003"/>
    <n v="50360.565118710001"/>
    <n v="46887.885539990006"/>
    <n v="42016.823953020001"/>
    <n v="40708.518313780005"/>
    <n v="18857.737243209998"/>
  </r>
  <r>
    <s v="LGN (b)"/>
    <s v="b"/>
    <x v="17"/>
    <s v="REGIÃO NORDESTE"/>
    <x v="4"/>
    <n v="48707.030678000003"/>
    <n v="39496.861895000002"/>
    <n v="45160.835800000001"/>
    <n v="43123.566341000005"/>
    <n v="42626.042370000003"/>
    <n v="42009.64099"/>
    <n v="42476.344892000001"/>
    <n v="45194.800774000003"/>
    <n v="45232.539634000008"/>
    <n v="48840.814936700001"/>
    <n v="48562.994029000001"/>
    <n v="60493.505637000009"/>
  </r>
  <r>
    <s v="LGN (b)"/>
    <s v="b"/>
    <x v="17"/>
    <s v="REGIÃO NORDESTE"/>
    <x v="5"/>
    <n v="88764.528497539999"/>
    <n v="81969.370002900003"/>
    <n v="89506.98395975001"/>
    <n v="82395.227878760008"/>
    <n v="84030.257698450005"/>
    <n v="79166.284727349994"/>
    <n v="82744.173957940002"/>
    <n v="79554.844029910004"/>
    <n v="72406.059837450011"/>
    <n v="74264.71756188001"/>
    <n v="69525.603609089987"/>
    <n v="75732.167973739997"/>
  </r>
  <r>
    <s v="LGN (b)"/>
    <s v="b"/>
    <x v="17"/>
    <s v="REGIÃO SUDESTE"/>
    <x v="6"/>
    <n v="578354.84136423015"/>
    <n v="513381.99721725006"/>
    <n v="520801.94769843004"/>
    <n v="524880.83287514001"/>
    <n v="555757.70514924999"/>
    <n v="506017.82477115007"/>
    <n v="383469.27381749998"/>
    <n v="503194.36680100998"/>
    <n v="498200.49667379004"/>
    <n v="438491.31776417"/>
    <n v="473319.02726301004"/>
    <n v="472912.40362613002"/>
  </r>
  <r>
    <s v="LGN (b)"/>
    <s v="b"/>
    <x v="17"/>
    <s v="REGIÃO SUDESTE"/>
    <x v="7"/>
    <n v="681658.15875000006"/>
    <n v="557547.62783000001"/>
    <n v="578115.30653000006"/>
    <n v="608583.14616999996"/>
    <n v="714283.40321999998"/>
    <n v="676167.15462000004"/>
    <n v="634943.73988000001"/>
    <n v="516085.20030999999"/>
    <n v="601356.15448000003"/>
    <n v="672512.77500999998"/>
    <n v="573498.58599000005"/>
    <n v="694615.16735"/>
  </r>
  <r>
    <s v="LGN (b)"/>
    <s v="b"/>
    <x v="17"/>
    <s v="REGIÃO SUDESTE"/>
    <x v="8"/>
    <n v="1555827.3559755301"/>
    <n v="1303804.4059014102"/>
    <n v="1187560.0308738002"/>
    <n v="1451183.4725150301"/>
    <n v="1607029.2901085101"/>
    <n v="1689559.50359968"/>
    <n v="1677227.4442314699"/>
    <n v="1293519.7551659199"/>
    <n v="1554395.2480060603"/>
    <n v="1688738.1047321602"/>
    <n v="1553545.7840063199"/>
    <n v="1783015.2743061001"/>
  </r>
  <r>
    <s v="LGN (b)"/>
    <s v="b"/>
    <x v="17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18"/>
    <s v="REGIÃO NORTE"/>
    <x v="0"/>
    <n v="493139.97343000001"/>
    <n v="497769.27359"/>
    <n v="548326.76636999997"/>
    <n v="520330.82206000003"/>
    <n v="534225.01234999998"/>
    <n v="515663.78304000001"/>
    <n v="512556.61690000002"/>
    <n v="502379.70432000002"/>
    <n v="510474.68979000003"/>
    <n v="527362.82964000001"/>
    <n v="523343.64105000003"/>
    <n v="539470.71389000001"/>
  </r>
  <r>
    <s v="LGN (b)"/>
    <s v="b"/>
    <x v="18"/>
    <s v="REGIÃO NORDESTE"/>
    <x v="1"/>
    <n v="0"/>
    <n v="0"/>
    <n v="0"/>
    <n v="0"/>
    <n v="0"/>
    <n v="0"/>
    <n v="0"/>
    <n v="0"/>
    <n v="0"/>
    <n v="0"/>
    <n v="0"/>
    <n v="0"/>
  </r>
  <r>
    <s v="LGN (b)"/>
    <s v="b"/>
    <x v="18"/>
    <s v="REGIÃO NORDESTE"/>
    <x v="2"/>
    <n v="76138.150049999997"/>
    <n v="65539.820200000002"/>
    <n v="72295.076140000005"/>
    <n v="72949.216379999998"/>
    <n v="72137.830889999997"/>
    <n v="67345.196943919989"/>
    <n v="69854.585831329998"/>
    <n v="71495.307929069997"/>
    <n v="68181.395734369988"/>
    <n v="72440.465098150002"/>
    <n v="69859.284319400002"/>
    <n v="70510.990402930009"/>
  </r>
  <r>
    <s v="LGN (b)"/>
    <s v="b"/>
    <x v="18"/>
    <s v="REGIÃO NORDESTE"/>
    <x v="3"/>
    <n v="42772.009990669998"/>
    <n v="45158.489700869999"/>
    <n v="41810.052739080005"/>
    <n v="37693.718033630001"/>
    <n v="46627.235813589999"/>
    <n v="42195.674700369993"/>
    <n v="45097.182922799999"/>
    <n v="42922.11001651"/>
    <n v="36262.830287299999"/>
    <n v="42017.729685660001"/>
    <n v="44409.675240750003"/>
    <n v="47257.437036730007"/>
  </r>
  <r>
    <s v="LGN (b)"/>
    <s v="b"/>
    <x v="18"/>
    <s v="REGIÃO NORDESTE"/>
    <x v="4"/>
    <n v="45849.43161918001"/>
    <n v="38629.497096000006"/>
    <n v="40419.941830980002"/>
    <n v="37864.656199999998"/>
    <n v="34906.558556999997"/>
    <n v="34512.451642019994"/>
    <n v="35358.192074240003"/>
    <n v="37543.875890000003"/>
    <n v="37552.675334190004"/>
    <n v="37214.667234599998"/>
    <n v="35760.714755000001"/>
    <n v="38122.538410000001"/>
  </r>
  <r>
    <s v="LGN (b)"/>
    <s v="b"/>
    <x v="18"/>
    <s v="REGIÃO NORDESTE"/>
    <x v="5"/>
    <n v="76466.138482260008"/>
    <n v="75822.986540330006"/>
    <n v="82631.341056350007"/>
    <n v="82541.616916700004"/>
    <n v="78644.16759925001"/>
    <n v="72622.976514919996"/>
    <n v="80703.489132110015"/>
    <n v="81188.012065839997"/>
    <n v="76195.406190430003"/>
    <n v="74355.00778443001"/>
    <n v="76980.399637669994"/>
    <n v="78054.869010539987"/>
  </r>
  <r>
    <s v="LGN (b)"/>
    <s v="b"/>
    <x v="18"/>
    <s v="REGIÃO SUDESTE"/>
    <x v="6"/>
    <n v="451496.24842655996"/>
    <n v="373536.96565859002"/>
    <n v="433581.48578835995"/>
    <n v="433051.70767168002"/>
    <n v="503325.45273122005"/>
    <n v="417243.28918590001"/>
    <n v="529776.65744408011"/>
    <n v="447720.56983071001"/>
    <n v="374057.23358255002"/>
    <n v="487673.15361944999"/>
    <n v="499275.27424735"/>
    <n v="524969.11664830009"/>
  </r>
  <r>
    <s v="LGN (b)"/>
    <s v="b"/>
    <x v="18"/>
    <s v="REGIÃO SUDESTE"/>
    <x v="7"/>
    <n v="608627.17483999999"/>
    <n v="529834.72496999998"/>
    <n v="621923.83317999996"/>
    <n v="576341.58010999998"/>
    <n v="532482.73498000007"/>
    <n v="530042.28870000003"/>
    <n v="470427.46951999998"/>
    <n v="354323.86673000001"/>
    <n v="277852.35674999998"/>
    <n v="353172.83150000003"/>
    <n v="363909.53717000003"/>
    <n v="461747.53172000003"/>
  </r>
  <r>
    <s v="LGN (b)"/>
    <s v="b"/>
    <x v="18"/>
    <s v="REGIÃO SUDESTE"/>
    <x v="8"/>
    <n v="1591595.09015849"/>
    <n v="1486314.0552348001"/>
    <n v="1703212.8319055401"/>
    <n v="1763639.2441392699"/>
    <n v="1632240.2197670899"/>
    <n v="1828470.7059370701"/>
    <n v="1805467.7386012701"/>
    <n v="1329992.9041200001"/>
    <n v="1377421.9586225802"/>
    <n v="1591465.5829705899"/>
    <n v="1495153.4082692501"/>
    <n v="1442555.3627494301"/>
  </r>
  <r>
    <s v="LGN (b)"/>
    <s v="b"/>
    <x v="18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19"/>
    <s v="REGIÃO NORTE"/>
    <x v="0"/>
    <n v="516116.64935999998"/>
    <n v="466414.57074"/>
    <n v="513242.20619"/>
    <n v="505411.39273999998"/>
    <n v="509424.29152000003"/>
    <n v="520028.91118"/>
    <n v="517833.76749"/>
    <n v="449557.87994000001"/>
    <n v="482755.49712000001"/>
    <n v="502115.53230000002"/>
    <n v="488774.84529000003"/>
    <n v="523148.65694000002"/>
  </r>
  <r>
    <s v="LGN (b)"/>
    <s v="b"/>
    <x v="19"/>
    <s v="REGIÃO NORDESTE"/>
    <x v="1"/>
    <n v="0"/>
    <n v="0"/>
    <n v="0"/>
    <n v="0"/>
    <n v="0"/>
    <n v="0"/>
    <n v="0"/>
    <n v="0"/>
    <n v="0"/>
    <n v="0"/>
    <n v="0"/>
    <n v="0"/>
  </r>
  <r>
    <s v="LGN (b)"/>
    <s v="b"/>
    <x v="19"/>
    <s v="REGIÃO NORDESTE"/>
    <x v="2"/>
    <n v="73915.387804289989"/>
    <n v="67317.490330870001"/>
    <n v="72035.621477499997"/>
    <n v="64776.306453910009"/>
    <n v="72723.437360240001"/>
    <n v="73834.771309520002"/>
    <n v="76809.499210160007"/>
    <n v="69919.66020559"/>
    <n v="52144.323785660003"/>
    <n v="66021.695123719997"/>
    <n v="61667.637049319994"/>
    <n v="67666.568496060019"/>
  </r>
  <r>
    <s v="LGN (b)"/>
    <s v="b"/>
    <x v="19"/>
    <s v="REGIÃO NORDESTE"/>
    <x v="3"/>
    <n v="49583.30813777"/>
    <n v="38790.409305230009"/>
    <n v="42867.961042219998"/>
    <n v="31136.968497229998"/>
    <n v="29322.333152989999"/>
    <n v="26912.61259484"/>
    <n v="26766.67642322"/>
    <n v="24687.47280095"/>
    <n v="23643.867525750004"/>
    <n v="22119.683027690004"/>
    <n v="27147.681663970005"/>
    <n v="25556.16474986"/>
  </r>
  <r>
    <s v="LGN (b)"/>
    <s v="b"/>
    <x v="19"/>
    <s v="REGIÃO NORDESTE"/>
    <x v="4"/>
    <n v="35921.733891000003"/>
    <n v="25140.999551000001"/>
    <n v="29781.621369000004"/>
    <n v="33909.623672000002"/>
    <n v="33720.929371999999"/>
    <n v="29666.373180370003"/>
    <n v="28460.258084199999"/>
    <n v="25502.034645"/>
    <n v="24032.735028999999"/>
    <n v="27296.517438000003"/>
    <n v="23979.271644"/>
    <n v="30382.298224000006"/>
  </r>
  <r>
    <s v="LGN (b)"/>
    <s v="b"/>
    <x v="19"/>
    <s v="REGIÃO NORDESTE"/>
    <x v="5"/>
    <n v="77989.153075660011"/>
    <n v="69639.222736930009"/>
    <n v="78949.556744180009"/>
    <n v="73715.805843180002"/>
    <n v="76655.493212310015"/>
    <n v="70711.037809980015"/>
    <n v="71079.733892560005"/>
    <n v="73398.805708989996"/>
    <n v="73189.669526490005"/>
    <n v="72944.096474660008"/>
    <n v="67795.421543719989"/>
    <n v="73954.309148569999"/>
  </r>
  <r>
    <s v="LGN (b)"/>
    <s v="b"/>
    <x v="19"/>
    <s v="REGIÃO SUDESTE"/>
    <x v="6"/>
    <n v="497725.84245195001"/>
    <n v="313339.37042285001"/>
    <n v="439934.38258266001"/>
    <n v="395106.54819349002"/>
    <n v="395937.26855942997"/>
    <n v="408603.98984830995"/>
    <n v="455325.36524816998"/>
    <n v="501701.97100269009"/>
    <n v="592641.64159443008"/>
    <n v="565208.33336855005"/>
    <n v="549700.61182943999"/>
    <n v="534103.0718035301"/>
  </r>
  <r>
    <s v="LGN (b)"/>
    <s v="b"/>
    <x v="19"/>
    <s v="REGIÃO SUDESTE"/>
    <x v="7"/>
    <n v="396962.48872000002"/>
    <n v="380822.83626000001"/>
    <n v="421486.45791"/>
    <n v="433286.14147000003"/>
    <n v="491630.41902999999"/>
    <n v="396993.93777000002"/>
    <n v="270927.27594000002"/>
    <n v="344109.21529000002"/>
    <n v="287425.44757000002"/>
    <n v="305735.08448000002"/>
    <n v="299621.38916000002"/>
    <n v="301237.87033000001"/>
  </r>
  <r>
    <s v="LGN (b)"/>
    <s v="b"/>
    <x v="19"/>
    <s v="REGIÃO SUDESTE"/>
    <x v="8"/>
    <n v="1434863.1515525901"/>
    <n v="1242550.9591304001"/>
    <n v="1352315.90525594"/>
    <n v="1349973.1271456198"/>
    <n v="1583576.6328067603"/>
    <n v="1377572.4486166399"/>
    <n v="1720998.0370373602"/>
    <n v="1846828.0133170602"/>
    <n v="1790359.86028386"/>
    <n v="1891084.9593913897"/>
    <n v="1870634.5101701701"/>
    <n v="1848449.4256981001"/>
  </r>
  <r>
    <s v="LGN (b)"/>
    <s v="b"/>
    <x v="19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20"/>
    <s v="REGIÃO NORTE"/>
    <x v="0"/>
    <n v="525268.32290999999"/>
    <n v="473880.57520999998"/>
    <n v="511380.42243000004"/>
    <n v="480736.46811000002"/>
    <n v="485265.13131000003"/>
    <n v="454350.71516000002"/>
    <n v="478682.29793152999"/>
    <n v="499047.87874642003"/>
    <n v="453175.58995769999"/>
    <n v="497087.98024023004"/>
    <n v="413190.80863157008"/>
    <n v="476217.17043709004"/>
  </r>
  <r>
    <s v="LGN (b)"/>
    <s v="b"/>
    <x v="20"/>
    <s v="REGIÃO NORDESTE"/>
    <x v="1"/>
    <n v="0"/>
    <n v="0"/>
    <n v="0"/>
    <n v="0"/>
    <n v="0"/>
    <n v="0"/>
    <n v="0"/>
    <n v="0"/>
    <n v="0"/>
    <n v="0"/>
    <n v="0"/>
    <n v="0"/>
  </r>
  <r>
    <s v="LGN (b)"/>
    <s v="b"/>
    <x v="20"/>
    <s v="REGIÃO NORDESTE"/>
    <x v="2"/>
    <n v="64440.807988510009"/>
    <n v="55689.512294059998"/>
    <n v="57432.255109999998"/>
    <n v="37493.060515010002"/>
    <n v="39205.807227059995"/>
    <n v="37464.221736160005"/>
    <n v="41898.14781794"/>
    <n v="44603.017710340006"/>
    <n v="40260.224685649999"/>
    <n v="42228.211887500001"/>
    <n v="42942.042424400002"/>
    <n v="37226.177586899998"/>
  </r>
  <r>
    <s v="LGN (b)"/>
    <s v="b"/>
    <x v="20"/>
    <s v="REGIÃO NORDESTE"/>
    <x v="3"/>
    <n v="26358.442594980002"/>
    <n v="25899.726751680002"/>
    <n v="29933.20579"/>
    <n v="27935.76969773"/>
    <n v="30796.639457750003"/>
    <n v="39008.382670780004"/>
    <n v="38959.070560380002"/>
    <n v="36784.46938984"/>
    <n v="34342.079558550002"/>
    <n v="34737.117365409998"/>
    <n v="30476.670533240005"/>
    <n v="33885.596597800002"/>
  </r>
  <r>
    <s v="LGN (b)"/>
    <s v="b"/>
    <x v="20"/>
    <s v="REGIÃO NORDESTE"/>
    <x v="4"/>
    <n v="34973.46326597"/>
    <n v="36244.136971979999"/>
    <n v="34568.795760000001"/>
    <n v="0"/>
    <n v="0"/>
    <n v="0"/>
    <n v="0"/>
    <n v="0"/>
    <n v="0"/>
    <n v="0"/>
    <n v="0"/>
    <n v="0"/>
  </r>
  <r>
    <s v="LGN (b)"/>
    <s v="b"/>
    <x v="20"/>
    <s v="REGIÃO NORDESTE"/>
    <x v="5"/>
    <n v="71982.164382310017"/>
    <n v="65632.557158640004"/>
    <n v="67017.92555"/>
    <n v="60169.517523900002"/>
    <n v="64849.299698960007"/>
    <n v="58105.53524183001"/>
    <n v="59573.117739700006"/>
    <n v="57856.85502386"/>
    <n v="55990.60549876"/>
    <n v="55880.904922549998"/>
    <n v="24362.346232240001"/>
    <n v="32776.539559739998"/>
  </r>
  <r>
    <s v="LGN (b)"/>
    <s v="b"/>
    <x v="20"/>
    <s v="REGIÃO SUDESTE"/>
    <x v="6"/>
    <n v="504538.17841769999"/>
    <n v="411041.64974248002"/>
    <n v="470886.62565"/>
    <n v="348690.34808502003"/>
    <n v="421046.52972917003"/>
    <n v="463632.16006992001"/>
    <n v="506668.66286089999"/>
    <n v="502533.67257899005"/>
    <n v="536545.60001063999"/>
    <n v="571105.96113543003"/>
    <n v="549555.18513243005"/>
    <n v="465761.17269758001"/>
  </r>
  <r>
    <s v="LGN (b)"/>
    <s v="b"/>
    <x v="20"/>
    <s v="REGIÃO SUDESTE"/>
    <x v="7"/>
    <n v="327667.65195000003"/>
    <n v="298954.66930000001"/>
    <n v="336976.57075000001"/>
    <n v="225395.34135"/>
    <n v="246183.16339999999"/>
    <n v="275632.05382000003"/>
    <n v="249585.95061"/>
    <n v="240705.24207480001"/>
    <n v="260526.19453160002"/>
    <n v="222885.70715999999"/>
    <n v="260360.39514000001"/>
    <n v="275405.55776190001"/>
  </r>
  <r>
    <s v="LGN (b)"/>
    <s v="b"/>
    <x v="20"/>
    <s v="REGIÃO SUDESTE"/>
    <x v="8"/>
    <n v="2011831.25334688"/>
    <n v="1715306.6206913302"/>
    <n v="1583717.5497099999"/>
    <n v="1864214.49481336"/>
    <n v="1648310.3006386801"/>
    <n v="1790740.8529449899"/>
    <n v="1818407.6074690202"/>
    <n v="1851903.3553532101"/>
    <n v="1560595.86221045"/>
    <n v="1307966.1404554399"/>
    <n v="1360587.7161544701"/>
    <n v="1640611.25241837"/>
  </r>
  <r>
    <s v="LGN (b)"/>
    <s v="b"/>
    <x v="20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21"/>
    <s v="REGIÃO NORTE"/>
    <x v="0"/>
    <n v="489902.60193319002"/>
    <n v="424991.14633181004"/>
    <n v="456038.25231357006"/>
    <n v="436792.83005138999"/>
    <n v="444050.03169882001"/>
    <n v="415513.76126077003"/>
    <n v="455906.61288008001"/>
    <n v="461636.62350027001"/>
    <n v="425176.41897517006"/>
    <n v="474571.78759014001"/>
    <n v="462744.49176424003"/>
    <n v="458176.64933775004"/>
  </r>
  <r>
    <s v="LGN (b)"/>
    <s v="b"/>
    <x v="21"/>
    <s v="REGIÃO NORDESTE"/>
    <x v="1"/>
    <n v="0"/>
    <n v="0"/>
    <n v="0"/>
    <n v="0"/>
    <n v="0"/>
    <n v="0"/>
    <n v="0"/>
    <n v="0"/>
    <n v="0"/>
    <n v="0"/>
    <n v="0"/>
    <n v="0"/>
  </r>
  <r>
    <s v="LGN (b)"/>
    <s v="b"/>
    <x v="21"/>
    <s v="REGIÃO NORDESTE"/>
    <x v="2"/>
    <n v="43317.374256530005"/>
    <n v="39592.416688520003"/>
    <n v="44261.141377600004"/>
    <n v="44903.909641120001"/>
    <n v="46840.906949100005"/>
    <n v="44354.104769400001"/>
    <n v="48252.837208090001"/>
    <n v="47393.101948620002"/>
    <n v="42178.302245150007"/>
    <n v="24962.343787760001"/>
    <n v="49221.417629610005"/>
    <n v="51769.740440920003"/>
  </r>
  <r>
    <s v="LGN (b)"/>
    <s v="b"/>
    <x v="21"/>
    <s v="REGIÃO NORDESTE"/>
    <x v="3"/>
    <n v="30506.99999706"/>
    <n v="26607.575679269998"/>
    <n v="30372.756582229998"/>
    <n v="27196.188678690003"/>
    <n v="25525.074219030001"/>
    <n v="20631.664937129997"/>
    <n v="23736.296283700001"/>
    <n v="20815.994108990002"/>
    <n v="24182.023669350001"/>
    <n v="24629.002727190003"/>
    <n v="16266.756940480002"/>
    <n v="25558.536008230003"/>
  </r>
  <r>
    <s v="LGN (b)"/>
    <s v="b"/>
    <x v="21"/>
    <s v="REGIÃO NORDESTE"/>
    <x v="4"/>
    <n v="0"/>
    <n v="0"/>
    <n v="0"/>
    <n v="0"/>
    <n v="0"/>
    <n v="0"/>
    <n v="0"/>
    <n v="0"/>
    <n v="0"/>
    <n v="0"/>
    <n v="0"/>
    <n v="0"/>
  </r>
  <r>
    <s v="LGN (b)"/>
    <s v="b"/>
    <x v="21"/>
    <s v="REGIÃO NORDESTE"/>
    <x v="5"/>
    <n v="63312.101584010001"/>
    <n v="57251.460811359997"/>
    <n v="60308.15122611"/>
    <n v="49263.905296160003"/>
    <n v="59522.119960220007"/>
    <n v="51989.569300419993"/>
    <n v="55555.841251940008"/>
    <n v="49639.746602899999"/>
    <n v="43899.92387911"/>
    <n v="53489.651246559995"/>
    <n v="51002.836487239998"/>
    <n v="51663.008655030004"/>
  </r>
  <r>
    <s v="LGN (b)"/>
    <s v="b"/>
    <x v="21"/>
    <s v="REGIÃO SUDESTE"/>
    <x v="6"/>
    <n v="573606.50654998003"/>
    <n v="515588.54433278"/>
    <n v="419149.05758723"/>
    <n v="474085.50979942008"/>
    <n v="525162.97488231002"/>
    <n v="346835.09314780001"/>
    <n v="396040.63529697002"/>
    <n v="381745.33753346"/>
    <n v="342187.18144000997"/>
    <n v="366543.51461389003"/>
    <n v="390425.49547681003"/>
    <n v="365287.32005050004"/>
  </r>
  <r>
    <s v="LGN (b)"/>
    <s v="b"/>
    <x v="21"/>
    <s v="REGIÃO SUDESTE"/>
    <x v="7"/>
    <n v="206850.27685170001"/>
    <n v="177555.04649000001"/>
    <n v="188989.92107000001"/>
    <n v="225238.0961"/>
    <n v="230188.17657000001"/>
    <n v="178187.80137600002"/>
    <n v="230043.51094000001"/>
    <n v="211611.22273500002"/>
    <n v="339983.09993000003"/>
    <n v="278701.48110000003"/>
    <n v="407944.49698"/>
    <n v="440098.00569999998"/>
  </r>
  <r>
    <s v="LGN (b)"/>
    <s v="b"/>
    <x v="21"/>
    <s v="REGIÃO SUDESTE"/>
    <x v="8"/>
    <n v="1574741.14171565"/>
    <n v="1498601.4946908702"/>
    <n v="1738282.8060161499"/>
    <n v="1568447.0735142801"/>
    <n v="1405615.8306736602"/>
    <n v="1518495.8114915101"/>
    <n v="1289383.99752719"/>
    <n v="1136095.0002783299"/>
    <n v="1348117.07969234"/>
    <n v="1672144.7934361"/>
    <n v="1694464.8069122899"/>
    <n v="1608627.7887117201"/>
  </r>
  <r>
    <s v="LGN (b)"/>
    <s v="b"/>
    <x v="21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22"/>
    <s v="REGIÃO NORTE"/>
    <x v="0"/>
    <n v="479317.80775431002"/>
    <n v="401146.42630332999"/>
    <n v="486012.44879534002"/>
    <n v="469379.63120267005"/>
    <n v="331306.11205089005"/>
    <n v="373495.26421829005"/>
    <n v="436596.80812274007"/>
    <n v="447170.29322324006"/>
    <n v="427591.78149289009"/>
    <n v="355415.40664721001"/>
    <n v="428147.45475734008"/>
    <n v="463850.13343546999"/>
  </r>
  <r>
    <s v="LGN (b)"/>
    <s v="b"/>
    <x v="22"/>
    <s v="REGIÃO NORDESTE"/>
    <x v="1"/>
    <n v="0"/>
    <n v="0"/>
    <n v="0"/>
    <n v="0"/>
    <n v="0"/>
    <n v="0"/>
    <n v="0"/>
    <n v="0"/>
    <n v="0"/>
    <n v="0"/>
    <n v="0"/>
    <n v="0"/>
  </r>
  <r>
    <s v="LGN (b)"/>
    <s v="b"/>
    <x v="22"/>
    <s v="REGIÃO NORDESTE"/>
    <x v="2"/>
    <n v="24268.483397609998"/>
    <n v="21005.613011059999"/>
    <n v="22073.754835070002"/>
    <n v="21035.5776659"/>
    <n v="23605.424207029999"/>
    <n v="20950.369609829999"/>
    <n v="20622.928391040001"/>
    <n v="19612.27543043"/>
    <n v="19030.86426346"/>
    <n v="18893.174032750001"/>
    <n v="18065.56712276"/>
    <n v="18881.418377860002"/>
  </r>
  <r>
    <s v="LGN (b)"/>
    <s v="b"/>
    <x v="22"/>
    <s v="REGIÃO NORDESTE"/>
    <x v="3"/>
    <n v="25052.16227456"/>
    <n v="3235.7550156400007"/>
    <n v="0"/>
    <n v="0"/>
    <n v="0"/>
    <n v="0"/>
    <n v="0"/>
    <n v="0"/>
    <n v="0"/>
    <n v="0"/>
    <n v="0"/>
    <n v="0"/>
  </r>
  <r>
    <s v="LGN (b)"/>
    <s v="b"/>
    <x v="22"/>
    <s v="REGIÃO NORDESTE"/>
    <x v="4"/>
    <n v="0"/>
    <n v="0"/>
    <n v="0"/>
    <n v="0"/>
    <n v="0"/>
    <n v="0"/>
    <n v="0"/>
    <n v="0"/>
    <n v="0"/>
    <n v="0"/>
    <n v="0"/>
    <n v="0"/>
  </r>
  <r>
    <s v="LGN (b)"/>
    <s v="b"/>
    <x v="22"/>
    <s v="REGIÃO NORDESTE"/>
    <x v="5"/>
    <n v="55816.698542069993"/>
    <n v="49823.893370269994"/>
    <n v="57448.596036380004"/>
    <n v="59566.683264070001"/>
    <n v="62546.034175059998"/>
    <n v="66469.749739070001"/>
    <n v="67808.365972700005"/>
    <n v="70839.079472149999"/>
    <n v="66962.600381240001"/>
    <n v="70266.241316210013"/>
    <n v="69138.811743140002"/>
    <n v="69228.05156742"/>
  </r>
  <r>
    <s v="LGN (b)"/>
    <s v="b"/>
    <x v="22"/>
    <s v="REGIÃO SUDESTE"/>
    <x v="6"/>
    <n v="390563.73921080003"/>
    <n v="276542.93781439005"/>
    <n v="283121.23623985"/>
    <n v="328542.21229164"/>
    <n v="306561.80452678003"/>
    <n v="254426.47516942001"/>
    <n v="167998.46013143999"/>
    <n v="207744.51171902003"/>
    <n v="342586.69130178"/>
    <n v="292072.75545602996"/>
    <n v="279736.34982910997"/>
    <n v="275835.07001737005"/>
  </r>
  <r>
    <s v="LGN (b)"/>
    <s v="b"/>
    <x v="22"/>
    <s v="REGIÃO SUDESTE"/>
    <x v="7"/>
    <n v="333806.50650999998"/>
    <n v="280583.5180482"/>
    <n v="415738.53391093004"/>
    <n v="373541.4377135"/>
    <n v="237624.03398067001"/>
    <n v="335808.08129725"/>
    <n v="418391.30291697226"/>
    <n v="487429.42348195001"/>
    <n v="518812.58143239003"/>
    <n v="560711.47773771989"/>
    <n v="419433.79728593002"/>
    <n v="391771.00534220005"/>
  </r>
  <r>
    <s v="LGN (b)"/>
    <s v="b"/>
    <x v="22"/>
    <s v="REGIÃO SUDESTE"/>
    <x v="8"/>
    <n v="1722916.0139599"/>
    <n v="1487077.9966879701"/>
    <n v="1933572.7894764498"/>
    <n v="1597332.9190125102"/>
    <n v="1572414.3397227302"/>
    <n v="1538281.59133079"/>
    <n v="1807561.1571941399"/>
    <n v="1498847.5835071201"/>
    <n v="1565909.321294758"/>
    <n v="1482946.7614226299"/>
    <n v="1281913.2128015899"/>
    <n v="1658297.5465140541"/>
  </r>
  <r>
    <s v="LGN (b)"/>
    <s v="b"/>
    <x v="22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23"/>
    <s v="REGIÃO NORTE"/>
    <x v="0"/>
    <n v="433371.74578410003"/>
    <n v="425540.32222253003"/>
    <n v="467849.03109841002"/>
    <n v="434548.35538155999"/>
    <n v="452043.20401434996"/>
    <n v="429421.49980151001"/>
    <n v="435094.85810302995"/>
    <n v="405456.73245937005"/>
    <n v="387380.09527101001"/>
    <n v="358140.88824698003"/>
    <n v="427618.97234152001"/>
    <n v="435380.72367772"/>
  </r>
  <r>
    <s v="LGN (b)"/>
    <s v="b"/>
    <x v="23"/>
    <s v="REGIÃO NORDESTE"/>
    <x v="1"/>
    <n v="0"/>
    <n v="0"/>
    <n v="0"/>
    <n v="0"/>
    <n v="0"/>
    <n v="0"/>
    <n v="0"/>
    <n v="0"/>
    <n v="0"/>
    <n v="0"/>
    <n v="0"/>
    <n v="0"/>
  </r>
  <r>
    <s v="LGN (b)"/>
    <s v="b"/>
    <x v="23"/>
    <s v="REGIÃO NORDESTE"/>
    <x v="2"/>
    <n v="16713.440377250001"/>
    <n v="15501.58268455"/>
    <n v="18089.543878479999"/>
    <n v="14702.770524740001"/>
    <n v="21305.303588130002"/>
    <n v="18987.577791039999"/>
    <n v="15128.993209580001"/>
    <n v="16150.854611610001"/>
    <n v="15714.505332670002"/>
    <n v="14404.589502069999"/>
    <n v="1677.36024099"/>
    <n v="11851.37950839"/>
  </r>
  <r>
    <s v="LGN (b)"/>
    <s v="b"/>
    <x v="23"/>
    <s v="REGIÃO NORDESTE"/>
    <x v="3"/>
    <n v="0"/>
    <n v="0"/>
    <n v="0"/>
    <n v="58224.513287790003"/>
    <n v="69651.601083010013"/>
    <n v="65472.746924122002"/>
    <n v="70108.28594666101"/>
    <n v="64741.162140534994"/>
    <n v="60859.220349640011"/>
    <n v="61255.075831800008"/>
    <n v="51017.466585300004"/>
    <n v="45762.015839799999"/>
  </r>
  <r>
    <s v="LGN (b)"/>
    <s v="b"/>
    <x v="23"/>
    <s v="REGIÃO NORDESTE"/>
    <x v="4"/>
    <n v="0"/>
    <n v="0"/>
    <n v="0"/>
    <n v="0"/>
    <n v="0"/>
    <n v="0"/>
    <n v="0"/>
    <n v="0"/>
    <n v="0"/>
    <n v="0"/>
    <n v="0"/>
    <n v="0"/>
  </r>
  <r>
    <s v="LGN (b)"/>
    <s v="b"/>
    <x v="23"/>
    <s v="REGIÃO NORDESTE"/>
    <x v="5"/>
    <n v="58861.029480169993"/>
    <n v="48529.154851200001"/>
    <n v="647.15855090000002"/>
    <n v="14866.31187455"/>
    <n v="13716.540896360002"/>
    <n v="13956.37135166"/>
    <n v="15370.364668329999"/>
    <n v="16347.80743214"/>
    <n v="14985.094936400001"/>
    <n v="16683.198970770001"/>
    <n v="15191.69003566"/>
    <n v="16330.516744449998"/>
  </r>
  <r>
    <s v="LGN (b)"/>
    <s v="b"/>
    <x v="23"/>
    <s v="REGIÃO SUDESTE"/>
    <x v="6"/>
    <n v="240559.79021855001"/>
    <n v="259054.81927830001"/>
    <n v="278415.78535018"/>
    <n v="278759.69329154998"/>
    <n v="280935.85433497"/>
    <n v="260820.19912042998"/>
    <n v="295159.14006379002"/>
    <n v="312293.58258357999"/>
    <n v="333232.53618826001"/>
    <n v="318837.77765921998"/>
    <n v="296802.61709831003"/>
    <n v="234408.75858639"/>
  </r>
  <r>
    <s v="LGN (b)"/>
    <s v="b"/>
    <x v="23"/>
    <s v="REGIÃO SUDESTE"/>
    <x v="7"/>
    <n v="359902.92820000002"/>
    <n v="242472.17550000001"/>
    <n v="274462.41962182999"/>
    <n v="360137.93437103002"/>
    <n v="402791.68335407996"/>
    <n v="392629.62730530003"/>
    <n v="508033.52018184995"/>
    <n v="580605.24103508005"/>
    <n v="502557.01406390005"/>
    <n v="215900.77880785"/>
    <n v="427577.09478654002"/>
    <n v="608345.58004629996"/>
  </r>
  <r>
    <s v="LGN (b)"/>
    <s v="b"/>
    <x v="23"/>
    <s v="REGIÃO SUDESTE"/>
    <x v="8"/>
    <n v="1378710.6086055702"/>
    <n v="1250760.53235898"/>
    <n v="1356100.6285985699"/>
    <n v="1212440.8713035802"/>
    <n v="1384645.47204765"/>
    <n v="1145296.4136458102"/>
    <n v="1179822.8789845102"/>
    <n v="1064802.1235943001"/>
    <n v="1259559.2280615899"/>
    <n v="1168138.4436131399"/>
    <n v="1244654.020002"/>
    <n v="1203914.3042306202"/>
  </r>
  <r>
    <s v="LGN (b)"/>
    <s v="b"/>
    <x v="23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24"/>
    <s v="REGIÃO NORTE"/>
    <x v="0"/>
    <n v="428438.45910680003"/>
    <n v="379948.93005859997"/>
    <n v="422235.05851657997"/>
    <n v="411717.72254995001"/>
    <n v="438026.70207909"/>
    <n v="402229.60706304997"/>
    <n v="352758.14432670001"/>
    <n v="257663.97246243001"/>
    <n v="378355.2180008"/>
    <n v="373118.66813435004"/>
    <n v="449399.19432350999"/>
    <n v="452754.07834055001"/>
  </r>
  <r>
    <s v="LGN (b)"/>
    <s v="b"/>
    <x v="24"/>
    <s v="REGIÃO NORDESTE"/>
    <x v="1"/>
    <n v="0"/>
    <n v="0"/>
    <n v="0"/>
    <n v="0"/>
    <n v="0"/>
    <n v="0"/>
    <n v="0"/>
    <n v="0"/>
    <n v="0"/>
    <n v="0"/>
    <n v="0"/>
    <n v="0"/>
  </r>
  <r>
    <s v="LGN (b)"/>
    <s v="b"/>
    <x v="24"/>
    <s v="REGIÃO NORDESTE"/>
    <x v="2"/>
    <n v="18950.51823052"/>
    <n v="17449.241220480002"/>
    <n v="17658.72334253"/>
    <n v="16158.47786133"/>
    <n v="19663.669467939999"/>
    <n v="17425.01916217"/>
    <n v="18836.04368852"/>
    <n v="20328.445776650002"/>
    <n v="23415.993999260001"/>
    <n v="25645.34167604"/>
    <n v="20609.870745480002"/>
    <n v="25872.076746920004"/>
  </r>
  <r>
    <s v="LGN (b)"/>
    <s v="b"/>
    <x v="24"/>
    <s v="REGIÃO NORDESTE"/>
    <x v="3"/>
    <n v="66472.039229909991"/>
    <n v="66472.039229909991"/>
    <n v="63589.488494820005"/>
    <n v="51394.037510000002"/>
    <n v="63495.820644300002"/>
    <n v="23357.272333100002"/>
    <n v="1204.7376277800001"/>
    <n v="44636.391442200002"/>
    <n v="59415.218349459996"/>
    <n v="72595.972473647009"/>
    <n v="73105.637664890004"/>
    <n v="72483.437080069998"/>
  </r>
  <r>
    <s v="LGN (b)"/>
    <s v="b"/>
    <x v="24"/>
    <s v="REGIÃO NORDESTE"/>
    <x v="4"/>
    <n v="0"/>
    <n v="0"/>
    <n v="0"/>
    <n v="0"/>
    <n v="0"/>
    <n v="0"/>
    <n v="0"/>
    <n v="0"/>
    <n v="0"/>
    <n v="0"/>
    <n v="0"/>
    <n v="0"/>
  </r>
  <r>
    <s v="LGN (b)"/>
    <s v="b"/>
    <x v="24"/>
    <s v="REGIÃO NORDESTE"/>
    <x v="5"/>
    <n v="16201.129062939999"/>
    <n v="13820.366790030001"/>
    <n v="13466.414022090001"/>
    <n v="13604.594857980001"/>
    <n v="16770.803444450001"/>
    <n v="14544.720179059999"/>
    <n v="14954.01069538"/>
    <n v="15438.313485760002"/>
    <n v="14600.62401034"/>
    <n v="17522.442029260001"/>
    <n v="19168.906723529999"/>
    <n v="17781.336898670001"/>
  </r>
  <r>
    <s v="LGN (b)"/>
    <s v="b"/>
    <x v="24"/>
    <s v="REGIÃO SUDESTE"/>
    <x v="6"/>
    <n v="229598.42511497001"/>
    <n v="221672.94373466002"/>
    <n v="249261.54736944"/>
    <n v="221030.62833745999"/>
    <n v="186776.15954240001"/>
    <n v="203015.43630299001"/>
    <n v="190477.85110322002"/>
    <n v="187927.23251125999"/>
    <n v="253753.14471911002"/>
    <n v="183374.1271096"/>
    <n v="104039.35724177999"/>
    <n v="124610.60855386002"/>
  </r>
  <r>
    <s v="LGN (b)"/>
    <s v="b"/>
    <x v="24"/>
    <s v="REGIÃO SUDESTE"/>
    <x v="7"/>
    <n v="673546.31658920005"/>
    <n v="519349.68088791001"/>
    <n v="431780.95219814003"/>
    <n v="557895.25304908003"/>
    <n v="572690.38314385992"/>
    <n v="598723.31549171999"/>
    <n v="648062.67963845003"/>
    <n v="376653.99422067002"/>
    <n v="303836.15310214"/>
    <n v="298785.19665935996"/>
    <n v="263805.45616300998"/>
    <n v="275887.01126835"/>
  </r>
  <r>
    <s v="LGN (b)"/>
    <s v="b"/>
    <x v="24"/>
    <s v="REGIÃO SUDESTE"/>
    <x v="8"/>
    <n v="1096457.2026106599"/>
    <n v="1115904.38939802"/>
    <n v="1109095.4059010001"/>
    <n v="1025605.9712255901"/>
    <n v="1162267.5538285701"/>
    <n v="1156238.81497224"/>
    <n v="1145096.2404425601"/>
    <n v="1448031.67388327"/>
    <n v="1173651.2293551702"/>
    <n v="1215498.09635218"/>
    <n v="1175308.1728729"/>
    <n v="1115617.58035183"/>
  </r>
  <r>
    <s v="LGN (b)"/>
    <s v="b"/>
    <x v="24"/>
    <s v="REGIÃO SUL"/>
    <x v="9"/>
    <n v="0"/>
    <n v="0"/>
    <n v="0"/>
    <n v="0"/>
    <n v="0"/>
    <n v="0"/>
    <n v="0"/>
    <n v="0"/>
    <n v="0"/>
    <n v="0"/>
    <n v="0"/>
    <n v="0"/>
  </r>
  <r>
    <s v="LGN (b)"/>
    <s v="b"/>
    <x v="25"/>
    <s v="REGIÃO NORTE"/>
    <x v="0"/>
    <n v="435273.2182452"/>
    <n v="402503.42765159003"/>
    <n v="451828.47619075997"/>
    <n v="444907.54036555003"/>
    <n v="421363.10844608996"/>
    <n v="432306.94384920003"/>
    <n v="468667.32908960001"/>
    <n v="454806.02821609"/>
    <n v="447860.12184517999"/>
    <n v="424944.65834610001"/>
    <m/>
    <m/>
  </r>
  <r>
    <s v="LGN (b)"/>
    <s v="b"/>
    <x v="25"/>
    <s v="REGIÃO NORDESTE"/>
    <x v="1"/>
    <n v="0"/>
    <n v="0"/>
    <n v="0"/>
    <n v="0"/>
    <n v="0"/>
    <n v="0"/>
    <n v="0"/>
    <n v="0"/>
    <n v="0"/>
    <n v="0"/>
    <m/>
    <m/>
  </r>
  <r>
    <s v="LGN (b)"/>
    <s v="b"/>
    <x v="25"/>
    <s v="REGIÃO NORDESTE"/>
    <x v="2"/>
    <n v="28642.008433960003"/>
    <n v="27295.007883600003"/>
    <n v="28545.472430080004"/>
    <n v="25717.05808966"/>
    <n v="32360.896335319998"/>
    <n v="29323.415000310004"/>
    <n v="28252.090532440001"/>
    <n v="28269.651681959996"/>
    <n v="29951.358181660002"/>
    <n v="30540.115846709999"/>
    <m/>
    <m/>
  </r>
  <r>
    <s v="LGN (b)"/>
    <s v="b"/>
    <x v="25"/>
    <s v="REGIÃO NORDESTE"/>
    <x v="3"/>
    <n v="68271.629348629998"/>
    <n v="59542.209613359999"/>
    <n v="63221.591218110007"/>
    <n v="61949.785346299999"/>
    <n v="66804.235545060001"/>
    <n v="62639.179971349993"/>
    <n v="62997.334583962409"/>
    <n v="55119.44165452"/>
    <n v="58619.865585150008"/>
    <n v="57861.097689399299"/>
    <m/>
    <m/>
  </r>
  <r>
    <s v="LGN (b)"/>
    <s v="b"/>
    <x v="25"/>
    <s v="REGIÃO NORDESTE"/>
    <x v="4"/>
    <n v="0"/>
    <n v="0"/>
    <n v="0"/>
    <n v="0"/>
    <n v="0"/>
    <n v="0"/>
    <n v="0"/>
    <n v="0"/>
    <n v="0"/>
    <n v="0"/>
    <m/>
    <m/>
  </r>
  <r>
    <s v="LGN (b)"/>
    <s v="b"/>
    <x v="25"/>
    <s v="REGIÃO NORDESTE"/>
    <x v="5"/>
    <n v="16094.271480849999"/>
    <n v="17180.66633348"/>
    <n v="19545.458778799999"/>
    <n v="19704.597261610001"/>
    <n v="18029.601989180002"/>
    <n v="15705.62412095"/>
    <n v="18671.143739750001"/>
    <n v="19532.835130129999"/>
    <n v="19654.083797499999"/>
    <n v="18211.05671787"/>
    <m/>
    <m/>
  </r>
  <r>
    <s v="LGN (b)"/>
    <s v="b"/>
    <x v="25"/>
    <s v="REGIÃO SUDESTE"/>
    <x v="6"/>
    <n v="141828.27154976001"/>
    <n v="160044.30979715"/>
    <n v="242650.66772817998"/>
    <n v="249608.87067763999"/>
    <n v="292918.53362711001"/>
    <n v="328926.60145016998"/>
    <n v="342827.5407063"/>
    <n v="334997.29962901003"/>
    <n v="290581.18991263001"/>
    <n v="372151.54694874998"/>
    <m/>
    <m/>
  </r>
  <r>
    <s v="LGN (b)"/>
    <s v="b"/>
    <x v="25"/>
    <s v="REGIÃO SUDESTE"/>
    <x v="7"/>
    <n v="320562.55677779997"/>
    <n v="301505.2501531"/>
    <n v="326184.03672644001"/>
    <n v="574724.84734760004"/>
    <n v="497036.00125038996"/>
    <n v="575248.15953960002"/>
    <n v="406196.1184943"/>
    <n v="675583.90682850999"/>
    <n v="572895.22967594001"/>
    <n v="656233.36926160997"/>
    <m/>
    <m/>
  </r>
  <r>
    <s v="LGN (b)"/>
    <s v="b"/>
    <x v="25"/>
    <s v="REGIÃO SUDESTE"/>
    <x v="8"/>
    <n v="1092666.4787892899"/>
    <n v="973969.66910381988"/>
    <n v="1176897.9034809701"/>
    <n v="969201.35156320001"/>
    <n v="1047561.2323300699"/>
    <n v="689605.10725184006"/>
    <n v="924614.45463589008"/>
    <n v="1398810.24996385"/>
    <n v="1426630.06072442"/>
    <n v="1458136.4423425701"/>
    <m/>
    <m/>
  </r>
  <r>
    <s v="LGN (b)"/>
    <s v="b"/>
    <x v="25"/>
    <s v="REGIÃO SUL"/>
    <x v="9"/>
    <n v="0"/>
    <n v="0"/>
    <n v="0"/>
    <n v="0"/>
    <n v="0"/>
    <n v="0"/>
    <n v="0"/>
    <n v="0"/>
    <n v="0"/>
    <n v="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2">
  <r>
    <x v="0"/>
    <s v="b"/>
    <x v="0"/>
    <s v="REGIÃO NORTE"/>
    <x v="0"/>
    <n v="1360347.52718"/>
    <n v="1259282.8600999999"/>
    <n v="1370776.0321599999"/>
    <n v="1333527.77734"/>
    <n v="1348076.1078699999"/>
    <n v="1346434.46746"/>
    <n v="1387261.62417"/>
    <n v="1245533.3354400001"/>
    <n v="1169533.56121"/>
    <n v="1347610.6619299999"/>
    <n v="1302430.9567"/>
    <n v="1301688.7591200001"/>
  </r>
  <r>
    <x v="0"/>
    <s v="b"/>
    <x v="0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0"/>
    <s v="REGIÃO NORDESTE"/>
    <x v="2"/>
    <n v="69231.938670000003"/>
    <n v="63847.86131"/>
    <n v="62960.998100000004"/>
    <n v="66407.813980000006"/>
    <n v="73590.777000000002"/>
    <n v="72659.885120000006"/>
    <n v="81471.908930000005"/>
    <n v="76106.701000000001"/>
    <n v="69018.085130000007"/>
    <n v="71942.846780000007"/>
    <n v="66697.145239999998"/>
    <n v="74867.608430000008"/>
  </r>
  <r>
    <x v="0"/>
    <s v="b"/>
    <x v="0"/>
    <s v="REGIÃO NORDESTE"/>
    <x v="3"/>
    <n v="2531088.7319100001"/>
    <n v="2258246.2088250001"/>
    <n v="2341450.9604099998"/>
    <n v="2215856.0343300002"/>
    <n v="2230561.6101100002"/>
    <n v="2249481.3585899998"/>
    <n v="2355590.4532900001"/>
    <n v="2331745.78358"/>
    <n v="2189495.44062"/>
    <n v="2250229.8459800002"/>
    <n v="2139026.0051799999"/>
    <n v="2247518.93787"/>
  </r>
  <r>
    <x v="0"/>
    <s v="b"/>
    <x v="0"/>
    <s v="REGIÃO NORDESTE"/>
    <x v="4"/>
    <n v="161019.136"/>
    <n v="158138.40302"/>
    <n v="164314.99644000002"/>
    <n v="162308.54704999999"/>
    <n v="164503.69073999999"/>
    <n v="178334.98293"/>
    <n v="180561.57566999999"/>
    <n v="183631.00294999999"/>
    <n v="166610.77709000002"/>
    <n v="172076.62198"/>
    <n v="166918.97778000002"/>
    <n v="176341.11316000001"/>
  </r>
  <r>
    <x v="0"/>
    <s v="b"/>
    <x v="0"/>
    <s v="REGIÃO NORDESTE"/>
    <x v="5"/>
    <n v="747116.21142000007"/>
    <n v="709314.45331999997"/>
    <n v="761035.56095000007"/>
    <n v="731303.62907999998"/>
    <n v="763501.16647000005"/>
    <n v="732165.33305000002"/>
    <n v="745248.13785000006"/>
    <n v="747185.39933000004"/>
    <n v="724963.50060000003"/>
    <n v="751877.59759000002"/>
    <n v="729775.20525"/>
    <n v="760029.19134999998"/>
  </r>
  <r>
    <x v="0"/>
    <s v="b"/>
    <x v="0"/>
    <s v="REGIÃO NORDESTE"/>
    <x v="6"/>
    <n v="1430038.6219800001"/>
    <n v="1325382.4733899999"/>
    <n v="1421182.5695"/>
    <n v="1390337.3412600001"/>
    <n v="1432598.5746500001"/>
    <n v="1377638.21487"/>
    <n v="1423283.36604"/>
    <n v="1381657.4034599999"/>
    <n v="1368989.72612"/>
    <n v="1440536.3148700001"/>
    <n v="1417521.9000800001"/>
    <n v="1438882.0948399999"/>
  </r>
  <r>
    <x v="0"/>
    <s v="b"/>
    <x v="0"/>
    <s v="REGIÃO SUDESTE"/>
    <x v="7"/>
    <n v="304835.64165000001"/>
    <n v="275443.35952"/>
    <n v="285777.51734999998"/>
    <n v="291740.25722999999"/>
    <n v="327221.07543999999"/>
    <n v="345530.71234999999"/>
    <n v="389175.70394000004"/>
    <n v="415039.40266000002"/>
    <n v="428650.5515"/>
    <n v="488057.80695"/>
    <n v="482459.87605000002"/>
    <n v="534256.46140000003"/>
  </r>
  <r>
    <x v="0"/>
    <s v="b"/>
    <x v="0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0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0"/>
    <s v="REGIÃO SUL"/>
    <x v="10"/>
    <n v="0"/>
    <n v="0"/>
    <n v="0"/>
    <n v="0"/>
    <n v="0"/>
    <n v="0"/>
    <n v="0"/>
    <n v="0"/>
    <n v="0"/>
    <n v="0"/>
    <n v="0"/>
    <n v="0"/>
  </r>
  <r>
    <x v="1"/>
    <s v="b"/>
    <x v="0"/>
    <s v="REGIÃO NORTE"/>
    <x v="0"/>
    <n v="0"/>
    <n v="0"/>
    <n v="0"/>
    <n v="0"/>
    <n v="0"/>
    <n v="0"/>
    <n v="0"/>
    <n v="0"/>
    <n v="0"/>
    <n v="0"/>
    <n v="0"/>
    <n v="0"/>
  </r>
  <r>
    <x v="1"/>
    <s v="b"/>
    <x v="0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0"/>
    <s v="REGIÃO NORDESTE"/>
    <x v="2"/>
    <n v="373174.42729999998"/>
    <n v="367846.95822999999"/>
    <n v="399843.22169999999"/>
    <n v="359802.29123999999"/>
    <n v="367450.70020000002"/>
    <n v="322270.99497"/>
    <n v="318591.45611999999"/>
    <n v="98146.195240000001"/>
    <n v="309534.12972000003"/>
    <n v="372734.14059999998"/>
    <n v="349587.6398"/>
    <n v="387804.52536000003"/>
  </r>
  <r>
    <x v="1"/>
    <s v="b"/>
    <x v="0"/>
    <s v="REGIÃO NORDESTE"/>
    <x v="3"/>
    <n v="352084.69436999998"/>
    <n v="330724.49961"/>
    <n v="373715.35096000001"/>
    <n v="375765.82902"/>
    <n v="425757.2389"/>
    <n v="361733.26290999999"/>
    <n v="359909.21801000001"/>
    <n v="363978.72508"/>
    <n v="358053.72405999998"/>
    <n v="397163.76264000003"/>
    <n v="344807.38420000003"/>
    <n v="372903.96547"/>
  </r>
  <r>
    <x v="1"/>
    <s v="b"/>
    <x v="0"/>
    <s v="REGIÃO NORDESTE"/>
    <x v="4"/>
    <n v="23259.717380000002"/>
    <n v="21618.076970000002"/>
    <n v="24567.997859999999"/>
    <n v="23586.787500000002"/>
    <n v="21636.946400000001"/>
    <n v="23398.093199999999"/>
    <n v="23586.787500000002"/>
    <n v="24373.013750000002"/>
    <n v="23586.787500000002"/>
    <n v="24373.013750000002"/>
    <n v="12535.591330000001"/>
    <n v="25347.934300000001"/>
  </r>
  <r>
    <x v="1"/>
    <s v="b"/>
    <x v="0"/>
    <s v="REGIÃO NORDESTE"/>
    <x v="5"/>
    <n v="424293.85170539998"/>
    <n v="382981.499052"/>
    <n v="409572.5514004"/>
    <n v="389623.53841199999"/>
    <n v="407630.57256289996"/>
    <n v="390387.31004030001"/>
    <n v="377473.44953689998"/>
    <n v="387702.94492849999"/>
    <n v="364564.74667770002"/>
    <n v="352210.36477380001"/>
    <n v="340467.41529999999"/>
    <n v="336963.99112999998"/>
  </r>
  <r>
    <x v="1"/>
    <s v="b"/>
    <x v="0"/>
    <s v="REGIÃO NORDESTE"/>
    <x v="6"/>
    <n v="138.37582"/>
    <n v="490.60518000000002"/>
    <n v="748.48739"/>
    <n v="836.54473000000007"/>
    <n v="1541.0034499999999"/>
    <n v="2465.6055200000001"/>
    <n v="4616.7205400000003"/>
    <n v="188.6943"/>
    <n v="0"/>
    <n v="0"/>
    <n v="0"/>
    <n v="0"/>
  </r>
  <r>
    <x v="1"/>
    <s v="b"/>
    <x v="0"/>
    <s v="REGIÃO SUDESTE"/>
    <x v="7"/>
    <n v="12239.97026"/>
    <n v="11221.02104"/>
    <n v="12095.304630000001"/>
    <n v="11252.470090000001"/>
    <n v="10164.33296"/>
    <n v="10755.5751"/>
    <n v="10233.52087"/>
    <n v="3163.7744299999999"/>
    <n v="3616.64075"/>
    <n v="4472.0549099999998"/>
    <n v="5421.8162199999997"/>
    <n v="4811.7046499999997"/>
  </r>
  <r>
    <x v="1"/>
    <s v="b"/>
    <x v="0"/>
    <s v="REGIÃO SUDESTE"/>
    <x v="8"/>
    <n v="27795714.498460002"/>
    <n v="25095800.97634"/>
    <n v="29009767.334850002"/>
    <n v="27247658.193920001"/>
    <n v="28118325.143169999"/>
    <n v="28642593.386289999"/>
    <n v="28956524.093200002"/>
    <n v="29569132.717769999"/>
    <n v="31668495.181090001"/>
    <n v="32941464.667750001"/>
    <n v="33491804.173319999"/>
    <n v="36213209.976209998"/>
  </r>
  <r>
    <x v="1"/>
    <s v="b"/>
    <x v="0"/>
    <s v="REGIÃO SUDESTE"/>
    <x v="9"/>
    <n v="56998.258220000003"/>
    <n v="62432.654060000001"/>
    <n v="44481.536319999999"/>
    <n v="41890.134599999998"/>
    <n v="53979.149420000002"/>
    <n v="40619.592980000001"/>
    <n v="44267.682780000003"/>
    <n v="42003.351179999998"/>
    <n v="41349.210939999997"/>
    <n v="41902.714220000002"/>
    <n v="46909.402979999999"/>
    <n v="49167.444770000002"/>
  </r>
  <r>
    <x v="1"/>
    <s v="b"/>
    <x v="0"/>
    <s v="REGIÃO SUL"/>
    <x v="10"/>
    <n v="152427.25554000001"/>
    <n v="178624.31419"/>
    <n v="185455.04785"/>
    <n v="195518.74385"/>
    <n v="188266.59292"/>
    <n v="161220.40992000001"/>
    <n v="145080.75745999999"/>
    <n v="93208.694390000004"/>
    <n v="85428.199420000004"/>
    <n v="79912.036049999995"/>
    <n v="72659.885120000006"/>
    <n v="65219.03989"/>
  </r>
  <r>
    <x v="0"/>
    <s v="b"/>
    <x v="1"/>
    <s v="REGIÃO NORTE"/>
    <x v="0"/>
    <n v="1268950.29807"/>
    <n v="1248596.47291"/>
    <n v="1365335.3465100001"/>
    <n v="1272466.30186"/>
    <n v="1355435.18557"/>
    <n v="1308582.3908800001"/>
    <n v="1204265.89203"/>
    <n v="1239325.2929700001"/>
    <n v="1323376.024"/>
    <n v="1405954.93949"/>
    <n v="1355881.76208"/>
    <n v="1394601.83244"/>
  </r>
  <r>
    <x v="0"/>
    <s v="b"/>
    <x v="1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1"/>
    <s v="REGIÃO NORDESTE"/>
    <x v="2"/>
    <n v="70710.044020000001"/>
    <n v="68420.553180000003"/>
    <n v="81037.912039999996"/>
    <n v="65175.01122"/>
    <n v="70540.219150000004"/>
    <n v="67162.591180000003"/>
    <n v="77056.462310000003"/>
    <n v="84862.116519999996"/>
    <n v="70301.20637"/>
    <n v="83516.097179999997"/>
    <n v="84296.033620000002"/>
    <n v="70087.352830000003"/>
  </r>
  <r>
    <x v="0"/>
    <s v="b"/>
    <x v="1"/>
    <s v="REGIÃO NORDESTE"/>
    <x v="3"/>
    <n v="2287446.6517500002"/>
    <n v="1892761.0742500001"/>
    <n v="1954212.51795"/>
    <n v="2104897.4961200003"/>
    <n v="2156631.1833700002"/>
    <n v="2061894.0651500002"/>
    <n v="2248493.8584199999"/>
    <n v="2254368.5409599999"/>
    <n v="2230108.7437900002"/>
    <n v="2208157.3068900001"/>
    <n v="2199672.3532000002"/>
    <n v="2218233.5825100001"/>
  </r>
  <r>
    <x v="0"/>
    <s v="b"/>
    <x v="1"/>
    <s v="REGIÃO NORDESTE"/>
    <x v="4"/>
    <n v="175982.59398999999"/>
    <n v="158075.50492000001"/>
    <n v="169384.5833"/>
    <n v="167214.59885000001"/>
    <n v="177989.04338000002"/>
    <n v="176234.18639000002"/>
    <n v="182121.44855"/>
    <n v="175485.69899999999"/>
    <n v="178429.33008000001"/>
    <n v="183920.33421"/>
    <n v="178392.91208010001"/>
    <n v="185026.14570610001"/>
  </r>
  <r>
    <x v="0"/>
    <s v="b"/>
    <x v="1"/>
    <s v="REGIÃO NORDESTE"/>
    <x v="5"/>
    <n v="757985.00309999997"/>
    <n v="687142.87306999997"/>
    <n v="773917.09183000005"/>
    <n v="761167.64696000004"/>
    <n v="787383.57504000003"/>
    <n v="768426.08770000003"/>
    <n v="797485.00990000006"/>
    <n v="789251.64861000003"/>
    <n v="760997.82209000003"/>
    <n v="785226.17021000001"/>
    <n v="759249.25491000002"/>
    <n v="784087.71460000006"/>
  </r>
  <r>
    <x v="0"/>
    <s v="b"/>
    <x v="1"/>
    <s v="REGIÃO NORDESTE"/>
    <x v="6"/>
    <n v="1444266.1721999999"/>
    <n v="1304682.7086799999"/>
    <n v="1420037.8240799999"/>
    <n v="1345516.1551999999"/>
    <n v="1398872.6134300001"/>
    <n v="1342761.21842"/>
    <n v="1329275.8657800001"/>
    <n v="1360007.87744"/>
    <n v="1328636.8210839999"/>
    <n v="1387324.5222700001"/>
    <n v="1303051.5093546"/>
    <n v="1345141.4083202002"/>
  </r>
  <r>
    <x v="0"/>
    <s v="b"/>
    <x v="1"/>
    <s v="REGIÃO SUDESTE"/>
    <x v="7"/>
    <n v="553415.22265999997"/>
    <n v="521192.52603000001"/>
    <n v="575882.42397999996"/>
    <n v="553691.9743"/>
    <n v="594273.82842000003"/>
    <n v="621621.92229999998"/>
    <n v="648171.21030999999"/>
    <n v="665631.72287000006"/>
    <n v="665216.59541000007"/>
    <n v="662348.44205000007"/>
    <n v="490259.24044999998"/>
    <n v="535193.64309000003"/>
  </r>
  <r>
    <x v="0"/>
    <s v="b"/>
    <x v="1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1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1"/>
    <s v="REGIÃO SUL"/>
    <x v="10"/>
    <n v="0"/>
    <n v="0"/>
    <n v="0"/>
    <n v="0"/>
    <n v="0"/>
    <n v="0"/>
    <n v="0"/>
    <n v="0"/>
    <n v="0"/>
    <n v="0"/>
    <n v="0"/>
    <n v="0"/>
  </r>
  <r>
    <x v="1"/>
    <s v="b"/>
    <x v="1"/>
    <s v="REGIÃO NORTE"/>
    <x v="0"/>
    <n v="0"/>
    <n v="0"/>
    <n v="0"/>
    <n v="0"/>
    <n v="0"/>
    <n v="0"/>
    <n v="0"/>
    <n v="0"/>
    <n v="0"/>
    <n v="0"/>
    <n v="0"/>
    <n v="0"/>
  </r>
  <r>
    <x v="1"/>
    <s v="b"/>
    <x v="1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1"/>
    <s v="REGIÃO NORDESTE"/>
    <x v="2"/>
    <n v="374432.38929999998"/>
    <n v="348229.04084000003"/>
    <n v="416278.49523"/>
    <n v="404485.10148000001"/>
    <n v="412297.04550000001"/>
    <n v="408164.64033000002"/>
    <n v="420052.38123"/>
    <n v="389150.54470000003"/>
    <n v="381539.87459999998"/>
    <n v="404271.24794000003"/>
    <n v="367796.63975000003"/>
    <n v="378350.94092999998"/>
  </r>
  <r>
    <x v="1"/>
    <s v="b"/>
    <x v="1"/>
    <s v="REGIÃO NORDESTE"/>
    <x v="3"/>
    <n v="391345.68839000002"/>
    <n v="322969.16388000001"/>
    <n v="306898.69933000003"/>
    <n v="325975.69306000002"/>
    <n v="326491.45747999998"/>
    <n v="345316.85881000001"/>
    <n v="311339.30518999998"/>
    <n v="280689.06105999998"/>
    <n v="276820.82790999999"/>
    <n v="270323.45418"/>
    <n v="289450.76639"/>
    <n v="319975.21432000003"/>
  </r>
  <r>
    <x v="1"/>
    <s v="b"/>
    <x v="1"/>
    <s v="REGIÃO NORDESTE"/>
    <x v="4"/>
    <n v="25347.934300000001"/>
    <n v="22894.9084"/>
    <n v="25347.934300000001"/>
    <n v="24530.259000000002"/>
    <n v="25347.934300000001"/>
    <n v="24530.259000000002"/>
    <n v="25347.934300000001"/>
    <n v="25347.934300000001"/>
    <n v="24530.259000000002"/>
    <n v="25347.934300000001"/>
    <n v="24530.259000000002"/>
    <n v="25347.934300000001"/>
  </r>
  <r>
    <x v="1"/>
    <s v="b"/>
    <x v="1"/>
    <s v="REGIÃO NORDESTE"/>
    <x v="5"/>
    <n v="323935.65608460002"/>
    <n v="292570.51215000002"/>
    <n v="318887.07718999998"/>
    <n v="303300.92801000003"/>
    <n v="308590.65821999998"/>
    <n v="321560.24644000002"/>
    <n v="350958.81838000001"/>
    <n v="338737.71755"/>
    <n v="321610.56492000003"/>
    <n v="332108.25780999998"/>
    <n v="314914.99927689997"/>
    <n v="332649.18147000001"/>
  </r>
  <r>
    <x v="1"/>
    <s v="b"/>
    <x v="1"/>
    <s v="REGIÃO NORDESTE"/>
    <x v="6"/>
    <n v="0"/>
    <n v="0"/>
    <n v="0"/>
    <n v="0"/>
    <n v="0"/>
    <n v="0"/>
    <n v="0"/>
    <n v="0"/>
    <n v="0"/>
    <n v="0"/>
    <n v="0"/>
    <n v="0"/>
  </r>
  <r>
    <x v="1"/>
    <s v="b"/>
    <x v="1"/>
    <s v="REGIÃO SUDESTE"/>
    <x v="7"/>
    <n v="5176.5136300000004"/>
    <n v="4931.2110400000001"/>
    <n v="4874.60275"/>
    <n v="5239.4117299999998"/>
    <n v="4773.9657900000002"/>
    <n v="5019.2683800000004"/>
    <n v="4610.43073"/>
    <n v="5428.1060299999999"/>
    <n v="4805.4148400000004"/>
    <n v="5371.4977399999998"/>
    <n v="3635.5101800000002"/>
    <n v="8472.3740699999998"/>
  </r>
  <r>
    <x v="1"/>
    <s v="b"/>
    <x v="1"/>
    <s v="REGIÃO SUDESTE"/>
    <x v="8"/>
    <n v="33085526.475990001"/>
    <n v="30587855.504610002"/>
    <n v="31528968.325860001"/>
    <n v="30605341.176410001"/>
    <n v="29450739.624140002"/>
    <n v="31250354.902100001"/>
    <n v="32686356.26396"/>
    <n v="32110631.08523"/>
    <n v="31452377.309489999"/>
    <n v="28631466.712400001"/>
    <n v="32678368.205260001"/>
    <n v="36397576.886930004"/>
  </r>
  <r>
    <x v="1"/>
    <s v="b"/>
    <x v="1"/>
    <s v="REGIÃO SUDESTE"/>
    <x v="9"/>
    <n v="48846.66446"/>
    <n v="47469.196069999998"/>
    <n v="48764.896930000003"/>
    <n v="38676.041689999998"/>
    <n v="38191.726320000002"/>
    <n v="44173.335630000001"/>
    <n v="48620.231299999999"/>
    <n v="57545.471689999998"/>
    <n v="42720.389520000004"/>
    <n v="59388.386019999998"/>
    <n v="39512.58642"/>
    <n v="44840.055489999999"/>
  </r>
  <r>
    <x v="1"/>
    <s v="b"/>
    <x v="1"/>
    <s v="REGIÃO SUL"/>
    <x v="10"/>
    <n v="60363.306570000001"/>
    <n v="50173.81437"/>
    <n v="77565.936920000007"/>
    <n v="93347.070210000005"/>
    <n v="131431.86976"/>
    <n v="84145.078179999997"/>
    <n v="97523.504050000003"/>
    <n v="88510.206319999998"/>
    <n v="81811.558669999999"/>
    <n v="77742.051600000006"/>
    <n v="67778.992559999999"/>
    <n v="63476.762520000004"/>
  </r>
  <r>
    <x v="0"/>
    <s v="b"/>
    <x v="2"/>
    <s v="REGIÃO NORTE"/>
    <x v="0"/>
    <n v="1413276.2783300001"/>
    <n v="1255307.7001799999"/>
    <n v="1375770.1413"/>
    <n v="1288436.1294500001"/>
    <n v="1384053.8210700001"/>
    <n v="1337697.9213700001"/>
    <n v="1402879.2224000001"/>
    <n v="1400338.13916"/>
    <n v="1324885.5784"/>
    <n v="1339754.68924"/>
    <n v="1179603.5470199999"/>
    <n v="1211851.40289"/>
  </r>
  <r>
    <x v="0"/>
    <s v="b"/>
    <x v="2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2"/>
    <s v="REGIÃO NORDESTE"/>
    <x v="2"/>
    <n v="75672.704110000006"/>
    <n v="62948.41848"/>
    <n v="79427.720679999999"/>
    <n v="64256.698960000002"/>
    <n v="69980.426059999998"/>
    <n v="69533.849549999999"/>
    <n v="66326.046449999994"/>
    <n v="63256.619169999998"/>
    <n v="62633.92798"/>
    <n v="75999.774229999995"/>
    <n v="70433.292379999999"/>
    <n v="67389.024340000004"/>
  </r>
  <r>
    <x v="0"/>
    <s v="b"/>
    <x v="2"/>
    <s v="REGIÃO NORDESTE"/>
    <x v="3"/>
    <n v="2163883.3343000002"/>
    <n v="2010506.31745"/>
    <n v="2113143.4370300001"/>
    <n v="2023274.6317499999"/>
    <n v="2134145.1126200003"/>
    <n v="2134321.2272999999"/>
    <n v="2125377.11748"/>
    <n v="2085034.27614"/>
    <n v="2043496.3709"/>
    <n v="2097808.8802499999"/>
    <n v="2038690.95606"/>
    <n v="2067806.48655"/>
  </r>
  <r>
    <x v="0"/>
    <s v="b"/>
    <x v="2"/>
    <s v="REGIÃO NORDESTE"/>
    <x v="4"/>
    <n v="211096.7791751"/>
    <n v="187971.47503480001"/>
    <n v="200810.361003"/>
    <n v="180771.96981450001"/>
    <n v="195868.9604708"/>
    <n v="182686.02189559999"/>
    <n v="187423.00360280002"/>
    <n v="221938.9020607"/>
    <n v="208776.3424699"/>
    <n v="214687.94619460002"/>
    <n v="224687.36033640002"/>
    <n v="229737.51168349999"/>
  </r>
  <r>
    <x v="0"/>
    <s v="b"/>
    <x v="2"/>
    <s v="REGIÃO NORDESTE"/>
    <x v="5"/>
    <n v="784062.55536"/>
    <n v="708861.58700000006"/>
    <n v="786150.77228000003"/>
    <n v="770992.33018000005"/>
    <n v="801988.51386000006"/>
    <n v="795843.36949000007"/>
    <n v="839060.65399999998"/>
    <n v="820411.36735000007"/>
    <n v="819813.83539999998"/>
    <n v="872207.95270000002"/>
    <n v="845501.41943999997"/>
    <n v="836475.54209"/>
  </r>
  <r>
    <x v="0"/>
    <s v="b"/>
    <x v="2"/>
    <s v="REGIÃO NORDESTE"/>
    <x v="6"/>
    <n v="1362368.4431330001"/>
    <n v="1219720.7099772"/>
    <n v="1335130.4838261001"/>
    <n v="1348798.3667522999"/>
    <n v="1391344.4656372"/>
    <n v="1323423.4491674001"/>
    <n v="1338541.8880757999"/>
    <n v="1393677.9222490999"/>
    <n v="1309159.795438"/>
    <n v="1357998.912126"/>
    <n v="1318937.6195735"/>
    <n v="1362309.6334095001"/>
  </r>
  <r>
    <x v="0"/>
    <s v="b"/>
    <x v="2"/>
    <s v="REGIÃO SUDESTE"/>
    <x v="7"/>
    <n v="729416.68608000001"/>
    <n v="668436.97813000006"/>
    <n v="728649.32926000003"/>
    <n v="709201.23673999996"/>
    <n v="699741.36250000005"/>
    <n v="794522.50939000002"/>
    <n v="758821.54783000005"/>
    <n v="798176.88899999997"/>
    <n v="746141.29087000003"/>
    <n v="771520.67422000004"/>
    <n v="761331.18202000007"/>
    <n v="817606.11209000007"/>
  </r>
  <r>
    <x v="0"/>
    <s v="b"/>
    <x v="2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2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2"/>
    <s v="REGIÃO SUL"/>
    <x v="10"/>
    <n v="0"/>
    <n v="0"/>
    <n v="0"/>
    <n v="0"/>
    <n v="0"/>
    <n v="0"/>
    <n v="0"/>
    <n v="0"/>
    <n v="0"/>
    <n v="0"/>
    <n v="0"/>
    <n v="0"/>
  </r>
  <r>
    <x v="1"/>
    <s v="b"/>
    <x v="2"/>
    <s v="REGIÃO NORTE"/>
    <x v="0"/>
    <n v="0"/>
    <n v="0"/>
    <n v="0"/>
    <n v="0"/>
    <n v="0"/>
    <n v="0"/>
    <n v="0"/>
    <n v="0"/>
    <n v="0"/>
    <n v="0"/>
    <n v="0"/>
    <n v="0"/>
  </r>
  <r>
    <x v="1"/>
    <s v="b"/>
    <x v="2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2"/>
    <s v="REGIÃO NORDESTE"/>
    <x v="2"/>
    <n v="357292.65704999998"/>
    <n v="334378.87922"/>
    <n v="362267.89676000003"/>
    <n v="306892.40951999999"/>
    <n v="359034.93442000001"/>
    <n v="350354.99661999999"/>
    <n v="362450.30125000002"/>
    <n v="356298.86706999998"/>
    <n v="313924.41710000002"/>
    <n v="339618.29095"/>
    <n v="369262.16548000003"/>
    <n v="395522.12222999998"/>
  </r>
  <r>
    <x v="1"/>
    <s v="b"/>
    <x v="2"/>
    <s v="REGIÃO NORDESTE"/>
    <x v="3"/>
    <n v="303986.51730000001"/>
    <n v="313201.08895"/>
    <n v="349946.15896999999"/>
    <n v="335831.82533000002"/>
    <n v="328082.77941000002"/>
    <n v="293413.34668999998"/>
    <n v="295268.84064000001"/>
    <n v="379105.71812999999"/>
    <n v="278940.49388000002"/>
    <n v="309112.71244999999"/>
    <n v="318402.76182000001"/>
    <n v="305011.75633"/>
  </r>
  <r>
    <x v="1"/>
    <s v="b"/>
    <x v="2"/>
    <s v="REGIÃO NORDESTE"/>
    <x v="4"/>
    <n v="25347.934300000001"/>
    <n v="22894.9084"/>
    <n v="25347.934300000001"/>
    <n v="24360.434130000001"/>
    <n v="23234.558140000001"/>
    <n v="24530.259000000002"/>
    <n v="25347.934300000001"/>
    <n v="21668.39545"/>
    <n v="21309.87628"/>
    <n v="23398.093199999999"/>
    <n v="21007.965400000001"/>
    <n v="19026.67525"/>
  </r>
  <r>
    <x v="1"/>
    <s v="b"/>
    <x v="2"/>
    <s v="REGIÃO NORDESTE"/>
    <x v="5"/>
    <n v="332913.35349000001"/>
    <n v="299489.30314999999"/>
    <n v="321868.44712999999"/>
    <n v="241201.63388000001"/>
    <n v="185241.19430999999"/>
    <n v="228257.20490000001"/>
    <n v="281204.82548"/>
    <n v="306691.13559999998"/>
    <n v="290476.00542"/>
    <n v="267480.46006000001"/>
    <n v="240321.06048000001"/>
    <n v="255422.89429"/>
  </r>
  <r>
    <x v="1"/>
    <s v="b"/>
    <x v="2"/>
    <s v="REGIÃO NORDESTE"/>
    <x v="6"/>
    <n v="0"/>
    <n v="0"/>
    <n v="0"/>
    <n v="0"/>
    <n v="0"/>
    <n v="0"/>
    <n v="0"/>
    <n v="0"/>
    <n v="0"/>
    <n v="0"/>
    <n v="0"/>
    <n v="0"/>
  </r>
  <r>
    <x v="1"/>
    <s v="b"/>
    <x v="2"/>
    <s v="REGIÃO SUDESTE"/>
    <x v="7"/>
    <n v="11592.11983"/>
    <n v="9384.3965200000002"/>
    <n v="10529.14194"/>
    <n v="10076.27562"/>
    <n v="10019.66733"/>
    <n v="9095.0652599999994"/>
    <n v="8044.6669899999997"/>
    <n v="11076.35541"/>
    <n v="10667.517760000001"/>
    <n v="120330.35511"/>
    <n v="467861.22704000003"/>
    <n v="459124.68095000001"/>
  </r>
  <r>
    <x v="1"/>
    <s v="b"/>
    <x v="2"/>
    <s v="REGIÃO SUDESTE"/>
    <x v="8"/>
    <n v="36814943.51929"/>
    <n v="33014961.097600002"/>
    <n v="37402940.11733"/>
    <n v="36682373.193920001"/>
    <n v="38163340.407470003"/>
    <n v="37444239.009790003"/>
    <n v="37323663.352090001"/>
    <n v="38722190.025969997"/>
    <n v="37091909.012830004"/>
    <n v="37996503.197219998"/>
    <n v="34094311.363030002"/>
    <n v="33539613.019129999"/>
  </r>
  <r>
    <x v="1"/>
    <s v="b"/>
    <x v="2"/>
    <s v="REGIÃO SUDESTE"/>
    <x v="9"/>
    <n v="57356.777390000003"/>
    <n v="53840.7736"/>
    <n v="55174.213320000003"/>
    <n v="49727.237860000001"/>
    <n v="46236.393309999999"/>
    <n v="35065.690750000002"/>
    <n v="48481.855479999998"/>
    <n v="50765.056510000002"/>
    <n v="45582.253069999999"/>
    <n v="42852.475530000003"/>
    <n v="44902.953589999997"/>
    <n v="47764.817139999999"/>
  </r>
  <r>
    <x v="1"/>
    <s v="b"/>
    <x v="2"/>
    <s v="REGIÃO SUL"/>
    <x v="10"/>
    <n v="57809.643710000004"/>
    <n v="24291.246220000001"/>
    <n v="7843.3930700000001"/>
    <n v="42298.972249999999"/>
    <n v="160616.58816000001"/>
    <n v="54520.073080000002"/>
    <n v="1893.23281"/>
    <n v="0"/>
    <n v="0"/>
    <n v="0"/>
    <n v="0"/>
    <n v="0"/>
  </r>
  <r>
    <x v="0"/>
    <s v="b"/>
    <x v="3"/>
    <s v="REGIÃO NORTE"/>
    <x v="0"/>
    <n v="1310645.4485599999"/>
    <n v="1208341.68891"/>
    <n v="1325520.8492100001"/>
    <n v="1264956.2687200001"/>
    <n v="1177685.15497"/>
    <n v="1229098.0619099999"/>
    <n v="1261301.8891100001"/>
    <n v="1327363.76354"/>
    <n v="1336106.59944"/>
    <n v="1339131.9980500001"/>
    <n v="1300487.4054100001"/>
    <n v="1329194.09825"/>
  </r>
  <r>
    <x v="0"/>
    <s v="b"/>
    <x v="3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3"/>
    <s v="REGIÃO NORDESTE"/>
    <x v="2"/>
    <n v="70615.69687"/>
    <n v="73131.620869999999"/>
    <n v="83912.355210000009"/>
    <n v="84107.339319999999"/>
    <n v="80553.596669999999"/>
    <n v="95730.908200000005"/>
    <n v="90038.630149999997"/>
    <n v="88925.333780000001"/>
    <n v="87585.604250000004"/>
    <n v="80031.542440000005"/>
    <n v="78037.67267"/>
    <n v="84038.151410000006"/>
  </r>
  <r>
    <x v="0"/>
    <s v="b"/>
    <x v="3"/>
    <s v="REGIÃO NORDESTE"/>
    <x v="3"/>
    <n v="2022651.94056"/>
    <n v="1897138.78201"/>
    <n v="2081172.3328"/>
    <n v="1969886.72447"/>
    <n v="2072857.20398"/>
    <n v="2029816.03415"/>
    <n v="2017192.3854799999"/>
    <n v="2133258.2494100002"/>
    <n v="2003549.7875900001"/>
    <n v="2171097.7463699998"/>
    <n v="2064743.3490800001"/>
    <n v="2194797.7504500002"/>
  </r>
  <r>
    <x v="0"/>
    <s v="b"/>
    <x v="3"/>
    <s v="REGIÃO NORDESTE"/>
    <x v="4"/>
    <n v="216853.77937"/>
    <n v="208232.46259919999"/>
    <n v="225127.5212402"/>
    <n v="199279.16965660002"/>
    <n v="190662.50734519999"/>
    <n v="172737.36652049999"/>
    <n v="202750.51579559999"/>
    <n v="259228.73252480003"/>
    <n v="244686.18862"/>
    <n v="239319.7856261"/>
    <n v="211116.0888918"/>
    <n v="215893.70277160002"/>
  </r>
  <r>
    <x v="0"/>
    <s v="b"/>
    <x v="3"/>
    <s v="REGIÃO NORDESTE"/>
    <x v="5"/>
    <n v="871138.68500000006"/>
    <n v="807611.60400000005"/>
    <n v="876560.50121999998"/>
    <n v="886863.21"/>
    <n v="945987.424"/>
    <n v="899128.3395"/>
    <n v="932590.1287"/>
    <n v="955107.64850000001"/>
    <n v="901644.2635"/>
    <n v="935860.82990000001"/>
    <n v="900700.79200000002"/>
    <n v="926992.19779999997"/>
  </r>
  <r>
    <x v="0"/>
    <s v="b"/>
    <x v="3"/>
    <s v="REGIÃO NORDESTE"/>
    <x v="6"/>
    <n v="1369935.7135439999"/>
    <n v="1226239.4061631002"/>
    <n v="1356441.9325586001"/>
    <n v="1319488.1037447001"/>
    <n v="1348610.8675162001"/>
    <n v="1250109.5496036001"/>
    <n v="1343991.3794598"/>
    <n v="1380995.6525499001"/>
    <n v="1326368.715598"/>
    <n v="1406287.9220314"/>
    <n v="1337867.6204438"/>
    <n v="1397983.8003789"/>
  </r>
  <r>
    <x v="0"/>
    <s v="b"/>
    <x v="3"/>
    <s v="REGIÃO SUDESTE"/>
    <x v="7"/>
    <n v="813851.09551999997"/>
    <n v="780131.42411000002"/>
    <n v="842897.43810000003"/>
    <n v="793931.26725000003"/>
    <n v="809385.33042000001"/>
    <n v="776992.80891999998"/>
    <n v="768583.33295000007"/>
    <n v="729643.11924000003"/>
    <n v="731265.89022000006"/>
    <n v="744826.72057999996"/>
    <n v="694168.59083999996"/>
    <n v="697445.58184999996"/>
  </r>
  <r>
    <x v="0"/>
    <s v="b"/>
    <x v="3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3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3"/>
    <s v="REGIÃO SUL"/>
    <x v="10"/>
    <n v="0"/>
    <n v="0"/>
    <n v="0"/>
    <n v="0"/>
    <n v="0"/>
    <n v="0"/>
    <n v="0"/>
    <n v="0"/>
    <n v="0"/>
    <n v="0"/>
    <n v="0"/>
    <n v="0"/>
  </r>
  <r>
    <x v="1"/>
    <s v="b"/>
    <x v="3"/>
    <s v="REGIÃO NORTE"/>
    <x v="0"/>
    <n v="0"/>
    <n v="0"/>
    <n v="0"/>
    <n v="0"/>
    <n v="0"/>
    <n v="0"/>
    <n v="0"/>
    <n v="0"/>
    <n v="0"/>
    <n v="0"/>
    <n v="0"/>
    <n v="0"/>
  </r>
  <r>
    <x v="1"/>
    <s v="b"/>
    <x v="3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3"/>
    <s v="REGIÃO NORDESTE"/>
    <x v="2"/>
    <n v="427417.74874000001"/>
    <n v="393484.22379000002"/>
    <n v="390559.46214000002"/>
    <n v="392163.36369000003"/>
    <n v="403478.73188000004"/>
    <n v="366670.76376"/>
    <n v="364796.40038000001"/>
    <n v="357154.28123000002"/>
    <n v="350266.93927999999"/>
    <n v="382854.44488999998"/>
    <n v="290664.69972000003"/>
    <n v="299596.22992000001"/>
  </r>
  <r>
    <x v="1"/>
    <s v="b"/>
    <x v="3"/>
    <s v="REGIÃO NORDESTE"/>
    <x v="3"/>
    <n v="340366.77834000002"/>
    <n v="306118.76289000001"/>
    <n v="349814.07296000002"/>
    <n v="334510.96523000003"/>
    <n v="335360.08958000003"/>
    <n v="304470.83267000003"/>
    <n v="307791.85235"/>
    <n v="329497.98666"/>
    <n v="334039.22947999998"/>
    <n v="339071.07747999998"/>
    <n v="310773.22229000001"/>
    <n v="325453.63883000001"/>
  </r>
  <r>
    <x v="1"/>
    <s v="b"/>
    <x v="3"/>
    <s v="REGIÃO NORDESTE"/>
    <x v="4"/>
    <n v="16573.64935"/>
    <n v="14969.747800000001"/>
    <n v="16573.64935"/>
    <n v="16039.0155"/>
    <n v="16573.64935"/>
    <n v="16039.0155"/>
    <n v="15384.875260000001"/>
    <n v="16573.64935"/>
    <n v="15447.773360000001"/>
    <n v="13711.7858"/>
    <n v="15535.8307"/>
    <n v="16447.853149999999"/>
  </r>
  <r>
    <x v="1"/>
    <s v="b"/>
    <x v="3"/>
    <s v="REGIÃO NORDESTE"/>
    <x v="5"/>
    <n v="266669.07457"/>
    <n v="239679.49986000001"/>
    <n v="238912.14304"/>
    <n v="161679.56604999999"/>
    <n v="225992.87330000001"/>
    <n v="209419.22395000001"/>
    <n v="193914.84229999999"/>
    <n v="225142.23939560002"/>
    <n v="230175.59695000001"/>
    <n v="243556.79033640001"/>
    <n v="203646.43633200001"/>
    <n v="211356.29673570002"/>
  </r>
  <r>
    <x v="1"/>
    <s v="b"/>
    <x v="3"/>
    <s v="REGIÃO NORDESTE"/>
    <x v="6"/>
    <n v="0"/>
    <n v="0"/>
    <n v="0"/>
    <n v="0"/>
    <n v="0"/>
    <n v="0"/>
    <n v="0"/>
    <n v="0"/>
    <n v="0"/>
    <n v="0"/>
    <n v="0"/>
    <n v="0"/>
  </r>
  <r>
    <x v="1"/>
    <s v="b"/>
    <x v="3"/>
    <s v="REGIÃO SUDESTE"/>
    <x v="7"/>
    <n v="568391.26026999997"/>
    <n v="487900.56170000002"/>
    <n v="555050.57325999998"/>
    <n v="509851.99859999999"/>
    <n v="577278.76179999998"/>
    <n v="292230.86241"/>
    <n v="565340.70241999999"/>
    <n v="639692.54642999999"/>
    <n v="659656.40336999996"/>
    <n v="592116.42359000002"/>
    <n v="585222.79183"/>
    <n v="583901.93173000007"/>
  </r>
  <r>
    <x v="1"/>
    <s v="b"/>
    <x v="3"/>
    <s v="REGIÃO SUDESTE"/>
    <x v="8"/>
    <n v="38261952.048650004"/>
    <n v="35470798.542670004"/>
    <n v="38489215.463569999"/>
    <n v="37625813.24487"/>
    <n v="37797223.146990001"/>
    <n v="33308361.864670001"/>
    <n v="37964255.341350004"/>
    <n v="38966990.060150996"/>
    <n v="37092870.9763714"/>
    <n v="37681193.134977005"/>
    <n v="36179825.991959698"/>
    <n v="37398569.894443907"/>
  </r>
  <r>
    <x v="1"/>
    <s v="b"/>
    <x v="3"/>
    <s v="REGIÃO SUDESTE"/>
    <x v="9"/>
    <n v="49123.416100000002"/>
    <n v="53224.372219999997"/>
    <n v="47393.718350000003"/>
    <n v="43896.583989999999"/>
    <n v="41946.742890000001"/>
    <n v="37959.003349999999"/>
    <n v="38292.363279999998"/>
    <n v="48444.116620000001"/>
    <n v="41544.195050000002"/>
    <n v="57495.153210000004"/>
    <n v="42846.185720000001"/>
    <n v="32071.741190000001"/>
  </r>
  <r>
    <x v="1"/>
    <s v="b"/>
    <x v="3"/>
    <s v="REGIÃO SUL"/>
    <x v="10"/>
    <n v="0"/>
    <n v="57388.226439999999"/>
    <n v="0"/>
    <n v="0"/>
    <n v="94743.408030000006"/>
    <n v="179328.77291"/>
    <n v="158195.01131"/>
    <n v="314176.00949999999"/>
    <n v="319855.70793000003"/>
    <n v="256643.11743000001"/>
    <n v="209092.15383"/>
    <n v="187423.75838000001"/>
  </r>
  <r>
    <x v="0"/>
    <s v="b"/>
    <x v="4"/>
    <s v="REGIÃO NORTE"/>
    <x v="0"/>
    <n v="1322709.3041400001"/>
    <n v="1243954.5931299999"/>
    <n v="1343478.25676"/>
    <n v="1290329.3622600001"/>
    <n v="1310406.4357799999"/>
    <n v="1276523.2293100001"/>
    <n v="1314293.5383600001"/>
    <n v="1322388.5238300001"/>
    <n v="1270013.27596"/>
    <n v="1298053.2489400001"/>
    <n v="1261496.87322"/>
    <n v="1287222.19612"/>
  </r>
  <r>
    <x v="0"/>
    <s v="b"/>
    <x v="4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4"/>
    <s v="REGIÃO NORDESTE"/>
    <x v="2"/>
    <n v="84019.28198"/>
    <n v="80427.800470000002"/>
    <n v="80408.931039999996"/>
    <n v="81339.822920000006"/>
    <n v="40600.723550000002"/>
    <n v="41066.16949"/>
    <n v="72112.671650000004"/>
    <n v="66866.970109999995"/>
    <n v="66244.278919999997"/>
    <n v="73980.745219999997"/>
    <n v="64873.100340000005"/>
    <n v="53683.528350000001"/>
  </r>
  <r>
    <x v="0"/>
    <s v="b"/>
    <x v="4"/>
    <s v="REGIÃO NORDESTE"/>
    <x v="3"/>
    <n v="2198540.1874000002"/>
    <n v="1949595.7974100001"/>
    <n v="2105746.62047"/>
    <n v="2014311.6525000001"/>
    <n v="2133899.8100299998"/>
    <n v="2054635.6244099999"/>
    <n v="2105117.6394699998"/>
    <n v="2094802.3510700001"/>
    <n v="1970572.31376"/>
    <n v="2110709.2805599999"/>
    <n v="1989888.32027"/>
    <n v="2046100.3522400002"/>
  </r>
  <r>
    <x v="0"/>
    <s v="b"/>
    <x v="4"/>
    <s v="REGIÃO NORDESTE"/>
    <x v="4"/>
    <n v="197028.29824999999"/>
    <n v="181374.1562239"/>
    <n v="197053.45749"/>
    <n v="188392.38912000001"/>
    <n v="210664.29183949999"/>
    <n v="224043.03220000002"/>
    <n v="237358.55997"/>
    <n v="223195.48030250001"/>
    <n v="207097.59218090001"/>
    <n v="203160.2969171"/>
    <n v="204341.83772559999"/>
    <n v="203166.52382900001"/>
  </r>
  <r>
    <x v="0"/>
    <s v="b"/>
    <x v="4"/>
    <s v="REGIÃO NORDESTE"/>
    <x v="5"/>
    <n v="904789.16850000003"/>
    <n v="872082.15650000004"/>
    <n v="956176.91619999998"/>
    <n v="926929.29969999997"/>
    <n v="968548.97247000004"/>
    <n v="969291.17005000007"/>
    <n v="1005268.8832500001"/>
    <n v="1007124.3772"/>
    <n v="959510.51549999998"/>
    <n v="977688.06640000001"/>
    <n v="931835.35149999999"/>
    <n v="953289.89341000002"/>
  </r>
  <r>
    <x v="0"/>
    <s v="b"/>
    <x v="4"/>
    <s v="REGIÃO NORDESTE"/>
    <x v="6"/>
    <n v="1343635.5020099999"/>
    <n v="1263849.891141"/>
    <n v="1353409.86675"/>
    <n v="1330150.14937"/>
    <n v="1350317.5445615998"/>
    <n v="1316004.36668"/>
    <n v="1421836.7097400001"/>
    <n v="1423924.0460866001"/>
    <n v="1370536.0130104001"/>
    <n v="1432974.3907975"/>
    <n v="1362557.6406177999"/>
    <n v="1354818.7212918999"/>
  </r>
  <r>
    <x v="0"/>
    <s v="b"/>
    <x v="4"/>
    <s v="REGIÃO SUDESTE"/>
    <x v="7"/>
    <n v="679261.74114000006"/>
    <n v="639378.05593000003"/>
    <n v="671713.96914000006"/>
    <n v="618068.17965000006"/>
    <n v="631767.38583000004"/>
    <n v="601381.31371999998"/>
    <n v="507845.54921000003"/>
    <n v="610646.20385000005"/>
    <n v="576869.92414999998"/>
    <n v="586581.39078999998"/>
    <n v="574750.25818"/>
    <n v="579845.00427999999"/>
  </r>
  <r>
    <x v="0"/>
    <s v="b"/>
    <x v="4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4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4"/>
    <s v="REGIÃO SUL"/>
    <x v="10"/>
    <n v="0"/>
    <n v="0"/>
    <n v="0"/>
    <n v="0"/>
    <n v="0"/>
    <n v="0"/>
    <n v="0"/>
    <n v="0"/>
    <n v="0"/>
    <n v="0"/>
    <n v="0"/>
    <n v="0"/>
  </r>
  <r>
    <x v="1"/>
    <s v="b"/>
    <x v="4"/>
    <s v="REGIÃO NORTE"/>
    <x v="0"/>
    <n v="0"/>
    <n v="0"/>
    <n v="0"/>
    <n v="0"/>
    <n v="0"/>
    <n v="0"/>
    <n v="0"/>
    <n v="0"/>
    <n v="0"/>
    <n v="0"/>
    <n v="0"/>
    <n v="0"/>
  </r>
  <r>
    <x v="1"/>
    <s v="b"/>
    <x v="4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4"/>
    <s v="REGIÃO NORDESTE"/>
    <x v="2"/>
    <n v="351480.87261000002"/>
    <n v="312861.43920999998"/>
    <n v="328856.42603999999"/>
    <n v="280865.17573999998"/>
    <n v="310370.67444999999"/>
    <n v="384540.11397000001"/>
    <n v="391918.06109999999"/>
    <n v="369601.81521999999"/>
    <n v="364318.37482000003"/>
    <n v="341102.68611000001"/>
    <n v="360777.21179000003"/>
    <n v="379615.19274000003"/>
  </r>
  <r>
    <x v="1"/>
    <s v="b"/>
    <x v="4"/>
    <s v="REGIÃO NORDESTE"/>
    <x v="3"/>
    <n v="356456.11232000001"/>
    <n v="329479.11723000003"/>
    <n v="340693.84846000001"/>
    <n v="353971.63737000001"/>
    <n v="364551.09779000003"/>
    <n v="391156.99408999999"/>
    <n v="407139.40130000003"/>
    <n v="371690.03214000002"/>
    <n v="365960.01523000002"/>
    <n v="358009.69539000001"/>
    <n v="340498.86434999999"/>
    <n v="339045.91824000003"/>
  </r>
  <r>
    <x v="1"/>
    <s v="b"/>
    <x v="4"/>
    <s v="REGIÃO NORDESTE"/>
    <x v="4"/>
    <n v="16573.64935"/>
    <n v="15504.381650000001"/>
    <n v="16573.64935"/>
    <n v="14938.29875"/>
    <n v="729.61796000000004"/>
    <n v="9258.6003199999996"/>
    <n v="21448.252100000002"/>
    <n v="21448.252100000002"/>
    <n v="20410.43345"/>
    <n v="20378.984400000001"/>
    <n v="19592.758150000001"/>
    <n v="19498.411"/>
  </r>
  <r>
    <x v="1"/>
    <s v="b"/>
    <x v="4"/>
    <s v="REGIÃO NORDESTE"/>
    <x v="5"/>
    <n v="222042.87262000001"/>
    <n v="200821.80845720001"/>
    <n v="214432.20251999999"/>
    <n v="196676.06889"/>
    <n v="214506.61097230003"/>
    <n v="224753.78073"/>
    <n v="214325.27575"/>
    <n v="207186.3414"/>
    <n v="200204.65230000002"/>
    <n v="212655.51988929999"/>
    <n v="209441.6785717"/>
    <n v="212768.67357119999"/>
  </r>
  <r>
    <x v="1"/>
    <s v="b"/>
    <x v="4"/>
    <s v="REGIÃO NORDESTE"/>
    <x v="6"/>
    <n v="0"/>
    <n v="0"/>
    <n v="0"/>
    <n v="0"/>
    <n v="0"/>
    <n v="0"/>
    <n v="0"/>
    <n v="0"/>
    <n v="0"/>
    <n v="0"/>
    <n v="0"/>
    <n v="0"/>
  </r>
  <r>
    <x v="1"/>
    <s v="b"/>
    <x v="4"/>
    <s v="REGIÃO SUDESTE"/>
    <x v="7"/>
    <n v="7811.9440199999999"/>
    <n v="7956.6096500000003"/>
    <n v="7610.6701000000003"/>
    <n v="234389.76965"/>
    <n v="662140.87832000002"/>
    <n v="619678.37101"/>
    <n v="608482.50921000005"/>
    <n v="491051.75651000004"/>
    <n v="481535.27398"/>
    <n v="281871.54534000001"/>
    <n v="483038.53857000003"/>
    <n v="521393.79995000002"/>
  </r>
  <r>
    <x v="1"/>
    <s v="b"/>
    <x v="4"/>
    <s v="REGIÃO SUDESTE"/>
    <x v="8"/>
    <n v="37283050.048919998"/>
    <n v="34750184.3198888"/>
    <n v="37958921.58247"/>
    <n v="35684784.168679997"/>
    <n v="35571127.6793686"/>
    <n v="36025320.77189"/>
    <n v="38280651.653779998"/>
    <n v="38042840.22749"/>
    <n v="37530237.380486503"/>
    <n v="38378620.979562797"/>
    <n v="35564793.714902401"/>
    <n v="38084301.585742302"/>
  </r>
  <r>
    <x v="1"/>
    <s v="b"/>
    <x v="4"/>
    <s v="REGIÃO SUDESTE"/>
    <x v="9"/>
    <n v="44915.533210000001"/>
    <n v="50356.218860000001"/>
    <n v="46815.055829999998"/>
    <n v="42198.335290000003"/>
    <n v="48852.954270000002"/>
    <n v="46890.53355"/>
    <n v="41758.048589999999"/>
    <n v="42990.851350000004"/>
    <n v="42066.249280000004"/>
    <n v="39877.395400000001"/>
    <n v="12491.56266"/>
    <n v="49286.951160000004"/>
  </r>
  <r>
    <x v="1"/>
    <s v="b"/>
    <x v="4"/>
    <s v="REGIÃO SUL"/>
    <x v="10"/>
    <n v="164465.95188000001"/>
    <n v="209708.55520999999"/>
    <n v="260649.72640000001"/>
    <n v="214853.61979"/>
    <n v="221187.45845999999"/>
    <n v="263203.38926000003"/>
    <n v="285871.86450000003"/>
    <n v="269449.17058999999"/>
    <n v="268964.85522000003"/>
    <n v="206475.59286999999"/>
    <n v="190788.80673000001"/>
    <n v="236974.88156000001"/>
  </r>
  <r>
    <x v="0"/>
    <s v="b"/>
    <x v="5"/>
    <s v="REGIÃO NORTE"/>
    <x v="0"/>
    <n v="1273221.0790600001"/>
    <n v="1105132.1966200001"/>
    <n v="1238966.7738000001"/>
    <n v="1234714.8622399999"/>
    <n v="1266000.3771800001"/>
    <n v="1202058.16872"/>
    <n v="1265295.9184600001"/>
    <n v="1255496.39448"/>
    <n v="1181893.03786"/>
    <n v="1211964.61947"/>
    <n v="1105440.3973099999"/>
    <n v="1035717.85346"/>
  </r>
  <r>
    <x v="0"/>
    <s v="b"/>
    <x v="5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5"/>
    <s v="REGIÃO NORDESTE"/>
    <x v="2"/>
    <n v="54262.190869999999"/>
    <n v="33946.104570000003"/>
    <n v="53589.181199999999"/>
    <n v="53167.763930000001"/>
    <n v="56526.522470000004"/>
    <n v="42506.535980000001"/>
    <n v="49330.979830000004"/>
    <n v="53123.735260000001"/>
    <n v="48431.537000000004"/>
    <n v="49834.164629999999"/>
    <n v="49481.935270000002"/>
    <n v="48425.247190000002"/>
  </r>
  <r>
    <x v="0"/>
    <s v="b"/>
    <x v="5"/>
    <s v="REGIÃO NORDESTE"/>
    <x v="3"/>
    <n v="1969301.77214"/>
    <n v="1810641.31489"/>
    <n v="1943098.42368"/>
    <n v="1886597.06045"/>
    <n v="1960716.1814900001"/>
    <n v="1937154.55323"/>
    <n v="2026331.4794100001"/>
    <n v="1984038.79697"/>
    <n v="1869790.6881300001"/>
    <n v="1924379.94912"/>
    <n v="1855342.99456"/>
    <n v="1863827.9482500001"/>
  </r>
  <r>
    <x v="0"/>
    <s v="b"/>
    <x v="5"/>
    <s v="REGIÃO NORDESTE"/>
    <x v="4"/>
    <n v="227996.61807170001"/>
    <n v="208264.66642640001"/>
    <n v="224246.25596109999"/>
    <n v="212032.01102400001"/>
    <n v="212684.57881150002"/>
    <n v="200506.56318"/>
    <n v="195940.16112"/>
    <n v="215620.97661000001"/>
    <n v="215709.03395000001"/>
    <n v="218224.95795000001"/>
    <n v="218004.81460000001"/>
    <n v="222890.6132118"/>
  </r>
  <r>
    <x v="0"/>
    <s v="b"/>
    <x v="5"/>
    <s v="REGIÃO NORDESTE"/>
    <x v="5"/>
    <n v="1023226.2908000001"/>
    <n v="912601.11251999997"/>
    <n v="1001903.8349"/>
    <n v="987682.57449000003"/>
    <n v="988041.09366000001"/>
    <n v="973926.76002000005"/>
    <n v="1001356.6214300001"/>
    <n v="986160.44047000003"/>
    <n v="977266.64913000003"/>
    <n v="1025704.47594"/>
    <n v="1012722.3081"/>
    <n v="1017930.27078"/>
  </r>
  <r>
    <x v="0"/>
    <s v="b"/>
    <x v="5"/>
    <s v="REGIÃO NORDESTE"/>
    <x v="6"/>
    <n v="1300924.2956125999"/>
    <n v="1192245.7506295"/>
    <n v="1379719.8274895002"/>
    <n v="1320801.7934613002"/>
    <n v="1366575.3825514999"/>
    <n v="1308576.1010700001"/>
    <n v="1338320.61256"/>
    <n v="1389249.20413"/>
    <n v="1350717.82807"/>
    <n v="1407112.26453"/>
    <n v="1379242.1164200001"/>
    <n v="1410236.4131570002"/>
  </r>
  <r>
    <x v="0"/>
    <s v="b"/>
    <x v="5"/>
    <s v="REGIÃO SUDESTE"/>
    <x v="7"/>
    <n v="579184.57423000003"/>
    <n v="528274.85209000006"/>
    <n v="574058.37907999998"/>
    <n v="543697.46620999998"/>
    <n v="560478.67929"/>
    <n v="546521.59090000007"/>
    <n v="545867.45065999997"/>
    <n v="522022.78094999999"/>
    <n v="497498.81176000001"/>
    <n v="492020.38725000003"/>
    <n v="470936.94413000002"/>
    <n v="477358.84013999999"/>
  </r>
  <r>
    <x v="0"/>
    <s v="b"/>
    <x v="5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5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5"/>
    <s v="REGIÃO SUL"/>
    <x v="10"/>
    <n v="0"/>
    <n v="0"/>
    <n v="0"/>
    <n v="0"/>
    <n v="0"/>
    <n v="0"/>
    <n v="0"/>
    <n v="0"/>
    <n v="0"/>
    <n v="0"/>
    <n v="0"/>
    <n v="0"/>
  </r>
  <r>
    <x v="1"/>
    <s v="b"/>
    <x v="5"/>
    <s v="REGIÃO NORTE"/>
    <x v="0"/>
    <n v="0"/>
    <n v="0"/>
    <n v="0"/>
    <n v="0"/>
    <n v="0"/>
    <n v="0"/>
    <n v="0"/>
    <n v="0"/>
    <n v="0"/>
    <n v="0"/>
    <n v="0"/>
    <n v="0"/>
  </r>
  <r>
    <x v="1"/>
    <s v="b"/>
    <x v="5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5"/>
    <s v="REGIÃO NORDESTE"/>
    <x v="2"/>
    <n v="378508.18618000002"/>
    <n v="288670.82994999998"/>
    <n v="335139.94623"/>
    <n v="336806.74588"/>
    <n v="300766.13458000001"/>
    <n v="298162.15324000001"/>
    <n v="335228.00357"/>
    <n v="337806.82566999999"/>
    <n v="303986.51730000001"/>
    <n v="300904.51040000003"/>
    <n v="293897.66206"/>
    <n v="286368.75949000003"/>
  </r>
  <r>
    <x v="1"/>
    <s v="b"/>
    <x v="5"/>
    <s v="REGIÃO NORDESTE"/>
    <x v="3"/>
    <n v="346606.26986"/>
    <n v="319082.0613"/>
    <n v="347153.48333000002"/>
    <n v="330674.18112999998"/>
    <n v="358512.88019"/>
    <n v="339800.69543999998"/>
    <n v="355040.90506999998"/>
    <n v="336769.00702000002"/>
    <n v="341750.53654"/>
    <n v="363802.61040000001"/>
    <n v="353235.72960000002"/>
    <n v="360223.70851000003"/>
  </r>
  <r>
    <x v="1"/>
    <s v="b"/>
    <x v="5"/>
    <s v="REGIÃO NORDESTE"/>
    <x v="4"/>
    <n v="19309.716700000001"/>
    <n v="13139.41309"/>
    <n v="13900.480100000001"/>
    <n v="12881.53088"/>
    <n v="15944.66835"/>
    <n v="15743.39443"/>
    <n v="16680.576120000002"/>
    <n v="16787.50289"/>
    <n v="16290.607900000001"/>
    <n v="16649.127069999999"/>
    <n v="14409.95471"/>
    <n v="14655.257300000001"/>
  </r>
  <r>
    <x v="1"/>
    <s v="b"/>
    <x v="5"/>
    <s v="REGIÃO NORDESTE"/>
    <x v="5"/>
    <n v="192646.5650116"/>
    <n v="185080.4896645"/>
    <n v="197038.73933460002"/>
    <n v="182461.41278049999"/>
    <n v="176560.06144610001"/>
    <n v="186631.24231999999"/>
    <n v="209463.25262000001"/>
    <n v="207236.65987999999"/>
    <n v="197053.45749"/>
    <n v="194682.19912"/>
    <n v="184700.27064999999"/>
    <n v="193883.39324999999"/>
  </r>
  <r>
    <x v="1"/>
    <s v="b"/>
    <x v="5"/>
    <s v="REGIÃO NORDESTE"/>
    <x v="6"/>
    <n v="0"/>
    <n v="0"/>
    <n v="0"/>
    <n v="0"/>
    <n v="0"/>
    <n v="0"/>
    <n v="0"/>
    <n v="0"/>
    <n v="0"/>
    <n v="0"/>
    <n v="0"/>
    <n v="0"/>
  </r>
  <r>
    <x v="1"/>
    <s v="b"/>
    <x v="5"/>
    <s v="REGIÃO SUDESTE"/>
    <x v="7"/>
    <n v="540433.05481999996"/>
    <n v="476994.03116000001"/>
    <n v="610073.83114000002"/>
    <n v="587229.24121999997"/>
    <n v="271235.47662999999"/>
    <n v="532482.73498000007"/>
    <n v="321302.36423000001"/>
    <n v="570297.07270000002"/>
    <n v="549043.80471000005"/>
    <n v="475773.80802"/>
    <n v="494794.19346000004"/>
    <n v="515638.6238"/>
  </r>
  <r>
    <x v="1"/>
    <s v="b"/>
    <x v="5"/>
    <s v="REGIÃO SUDESTE"/>
    <x v="8"/>
    <n v="38224071.101842105"/>
    <n v="34432564.387821406"/>
    <n v="39507275.178639799"/>
    <n v="42356473.315631405"/>
    <n v="44524694.983480796"/>
    <n v="43064744.037880003"/>
    <n v="44147037.934390001"/>
    <n v="42251867.862910002"/>
    <n v="42261547.880500004"/>
    <n v="43849938.759039998"/>
    <n v="42554571.25897"/>
    <n v="44595824.494929701"/>
  </r>
  <r>
    <x v="1"/>
    <s v="b"/>
    <x v="5"/>
    <s v="REGIÃO SUDESTE"/>
    <x v="9"/>
    <n v="48142.205739999998"/>
    <n v="41984.481749999999"/>
    <n v="45569.673450000002"/>
    <n v="44462.66689"/>
    <n v="46783.606780000002"/>
    <n v="45110.517319999999"/>
    <n v="41072.459300000002"/>
    <n v="46110.597110000002"/>
    <n v="43336.7909"/>
    <n v="39386.790220000003"/>
    <n v="36430.579519999999"/>
    <n v="35694.671750000001"/>
  </r>
  <r>
    <x v="1"/>
    <s v="b"/>
    <x v="5"/>
    <s v="REGIÃO SUL"/>
    <x v="10"/>
    <n v="255139.85284000001"/>
    <n v="243434.51643000002"/>
    <n v="216985.86538"/>
    <n v="197789.36525999999"/>
    <n v="255158.72227"/>
    <n v="258133.80240000002"/>
    <n v="245887.54233"/>
    <n v="228200.59661000001"/>
    <n v="154144.37367"/>
    <n v="218011.10441"/>
    <n v="204003.69753999999"/>
    <n v="141797.47664000001"/>
  </r>
  <r>
    <x v="0"/>
    <s v="b"/>
    <x v="6"/>
    <s v="REGIÃO NORTE"/>
    <x v="0"/>
    <n v="1116378.3769"/>
    <n v="965454.38595000003"/>
    <n v="1125599.2383600001"/>
    <n v="1131398.4431799999"/>
    <n v="1132033.7139900001"/>
    <n v="1100270.17349"/>
    <n v="1121057.99554"/>
    <n v="1123794.0628899999"/>
    <n v="1012741.17753"/>
    <n v="1107723.59834"/>
    <n v="1066022.1580400001"/>
    <n v="1059568.8129799999"/>
  </r>
  <r>
    <x v="0"/>
    <s v="b"/>
    <x v="6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6"/>
    <s v="REGIÃO NORDESTE"/>
    <x v="2"/>
    <n v="45539.482362000002"/>
    <n v="41085.038919999999"/>
    <n v="50488.30487"/>
    <n v="38726.36017"/>
    <n v="51211.633020000001"/>
    <n v="58419.755279999998"/>
    <n v="44852.635110000003"/>
    <n v="43940.612659999999"/>
    <n v="42519.115599999997"/>
    <n v="43689.020259999998"/>
    <n v="50526.043729999998"/>
    <n v="47594.992270000002"/>
  </r>
  <r>
    <x v="0"/>
    <s v="b"/>
    <x v="6"/>
    <s v="REGIÃO NORDESTE"/>
    <x v="3"/>
    <n v="1838354.4693423999"/>
    <n v="1660896.9778054999"/>
    <n v="1786257.1052781998"/>
    <n v="1718814.3030627"/>
    <n v="1753105.277915"/>
    <n v="1674669.4602720002"/>
    <n v="1743572.7563695002"/>
    <n v="1739497.7771648001"/>
    <n v="1652532.2852826999"/>
    <n v="1645240.6343459"/>
    <n v="1572296.3240177"/>
    <n v="1649936.6064919"/>
  </r>
  <r>
    <x v="0"/>
    <s v="b"/>
    <x v="6"/>
    <s v="REGIÃO NORDESTE"/>
    <x v="4"/>
    <n v="232300.7979528"/>
    <n v="226969.68079300004"/>
    <n v="270675.68354"/>
    <n v="254643.39813670001"/>
    <n v="239313.69080021"/>
    <n v="224410.23130779999"/>
    <n v="234179.87869029999"/>
    <n v="244467.80641679998"/>
    <n v="253401.0977636"/>
    <n v="263615.0573245"/>
    <n v="246119.0702361"/>
    <n v="245314.95576646001"/>
  </r>
  <r>
    <x v="0"/>
    <s v="b"/>
    <x v="6"/>
    <s v="REGIÃO NORDESTE"/>
    <x v="5"/>
    <n v="1035575.074773"/>
    <n v="921117.51526000001"/>
    <n v="1011464.3461"/>
    <n v="984047.06431000005"/>
    <n v="1001274.8539"/>
    <n v="973838.70267999999"/>
    <n v="995934.80521000002"/>
    <n v="1005828.67634"/>
    <n v="984682.33512000006"/>
    <n v="1042296.9947200001"/>
    <n v="1019829.7934"/>
    <n v="1068003.4481899999"/>
  </r>
  <r>
    <x v="0"/>
    <s v="b"/>
    <x v="6"/>
    <s v="REGIÃO NORDESTE"/>
    <x v="6"/>
    <n v="1353626.9909911999"/>
    <n v="1233380.4790485001"/>
    <n v="1347649.1052487202"/>
    <n v="1290044.1822746"/>
    <n v="1352635.7798333"/>
    <n v="1264329.9923383"/>
    <n v="1305141.9277081001"/>
    <n v="1299175.2252478001"/>
    <n v="1273076.41343"/>
    <n v="1338550.0019307001"/>
    <n v="1299989.3782542001"/>
    <n v="1345495.5246232001"/>
  </r>
  <r>
    <x v="0"/>
    <s v="b"/>
    <x v="6"/>
    <s v="REGIÃO SUDESTE"/>
    <x v="7"/>
    <n v="484354.36682200001"/>
    <n v="442117.03471000004"/>
    <n v="463558.99700000003"/>
    <n v="452344.26577"/>
    <n v="494624.36859000003"/>
    <n v="484585.83182999998"/>
    <n v="520714.50047000003"/>
    <n v="577995.80014000006"/>
    <n v="565573.42538999999"/>
    <n v="582807.50479000004"/>
    <n v="528564.18335000006"/>
    <n v="505304.46597000002"/>
  </r>
  <r>
    <x v="0"/>
    <s v="b"/>
    <x v="6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6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6"/>
    <s v="REGIÃO SUL"/>
    <x v="10"/>
    <n v="0"/>
    <n v="0"/>
    <n v="0"/>
    <n v="0"/>
    <n v="0"/>
    <n v="0"/>
    <n v="0"/>
    <n v="0"/>
    <n v="0"/>
    <n v="0"/>
    <n v="0"/>
    <n v="0"/>
  </r>
  <r>
    <x v="1"/>
    <s v="b"/>
    <x v="6"/>
    <s v="REGIÃO NORTE"/>
    <x v="0"/>
    <n v="0"/>
    <n v="0"/>
    <n v="0"/>
    <n v="0"/>
    <n v="0"/>
    <n v="0"/>
    <n v="0"/>
    <n v="0"/>
    <n v="0"/>
    <n v="0"/>
    <n v="0"/>
    <n v="0"/>
  </r>
  <r>
    <x v="1"/>
    <s v="b"/>
    <x v="6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6"/>
    <s v="REGIÃO NORDESTE"/>
    <x v="2"/>
    <n v="290480.40828699997"/>
    <n v="261681.25524"/>
    <n v="290620.67105"/>
    <n v="273122.41963000002"/>
    <n v="271958.80478000001"/>
    <n v="259058.40447000001"/>
    <n v="291752.83685000002"/>
    <n v="262329.10567000002"/>
    <n v="252435.23454"/>
    <n v="268782.45072999998"/>
    <n v="260832.13089"/>
    <n v="266625.04590000003"/>
  </r>
  <r>
    <x v="1"/>
    <s v="b"/>
    <x v="6"/>
    <s v="REGIÃO NORDESTE"/>
    <x v="3"/>
    <n v="317327.20431"/>
    <n v="279978.31253"/>
    <n v="343480.23428999999"/>
    <n v="326195.83640999999"/>
    <n v="320101.01052000001"/>
    <n v="311590.89759000001"/>
    <n v="319912.31621999998"/>
    <n v="322176.64782000001"/>
    <n v="307018.20572000003"/>
    <n v="312723.06339000002"/>
    <n v="291639.62027000001"/>
    <n v="278732.93015000003"/>
  </r>
  <r>
    <x v="1"/>
    <s v="b"/>
    <x v="6"/>
    <s v="REGIÃO NORDESTE"/>
    <x v="4"/>
    <n v="14682.932464000001"/>
    <n v="13592.279410000001"/>
    <n v="5415.5264100000004"/>
    <n v="14258.99927"/>
    <n v="15523.25108"/>
    <n v="14089.1744"/>
    <n v="15309.39754"/>
    <n v="14655.257300000001"/>
    <n v="14152.0725"/>
    <n v="13938.21896"/>
    <n v="13258.91948"/>
    <n v="13365.846250000001"/>
  </r>
  <r>
    <x v="1"/>
    <s v="b"/>
    <x v="6"/>
    <s v="REGIÃO NORDESTE"/>
    <x v="5"/>
    <n v="180773.54226700001"/>
    <n v="171233.78744000001"/>
    <n v="197537.77286"/>
    <n v="191858.07443000001"/>
    <n v="195852.10378"/>
    <n v="192807.83574000001"/>
    <n v="192877.02365000002"/>
    <n v="197242.15179"/>
    <n v="198235.94177"/>
    <n v="191990.16044000001"/>
    <n v="190140.95629999999"/>
    <n v="199500.19357999999"/>
  </r>
  <r>
    <x v="1"/>
    <s v="b"/>
    <x v="6"/>
    <s v="REGIÃO NORDESTE"/>
    <x v="6"/>
    <n v="0"/>
    <n v="0"/>
    <n v="0"/>
    <n v="0"/>
    <n v="0"/>
    <n v="0"/>
    <n v="0"/>
    <n v="0"/>
    <n v="0"/>
    <n v="0"/>
    <n v="0"/>
    <n v="0"/>
  </r>
  <r>
    <x v="1"/>
    <s v="b"/>
    <x v="6"/>
    <s v="REGIÃO SUDESTE"/>
    <x v="7"/>
    <n v="195249.53998200002"/>
    <n v="481780.57657000003"/>
    <n v="733354.10713999998"/>
    <n v="736008.40696000005"/>
    <n v="1623035.1520199999"/>
    <n v="2132365.0963900001"/>
    <n v="2051188.80853"/>
    <n v="1613732.52303"/>
    <n v="1740837.00351"/>
    <n v="1835416.8764800001"/>
    <n v="1727936.6032"/>
    <n v="1888175.8027600001"/>
  </r>
  <r>
    <x v="1"/>
    <s v="b"/>
    <x v="6"/>
    <s v="REGIÃO SUDESTE"/>
    <x v="8"/>
    <n v="44965622.300629295"/>
    <n v="40525248.786210701"/>
    <n v="44768072.136843599"/>
    <n v="44486800.073294699"/>
    <n v="45523737.898302302"/>
    <n v="40032994.355130598"/>
    <n v="44456917.752067603"/>
    <n v="44177022.276335299"/>
    <n v="43552821.972222"/>
    <n v="45836298.307205699"/>
    <n v="44594372.869679801"/>
    <n v="46706285.453790896"/>
  </r>
  <r>
    <x v="1"/>
    <s v="b"/>
    <x v="6"/>
    <s v="REGIÃO SUDESTE"/>
    <x v="9"/>
    <n v="39575.484519999998"/>
    <n v="37575.324939999999"/>
    <n v="39135.197820000001"/>
    <n v="32832.808199999999"/>
    <n v="33530.97711"/>
    <n v="40839.73633"/>
    <n v="41047.300060000001"/>
    <n v="38902.474849999999"/>
    <n v="38625.723210000004"/>
    <n v="39990.611980000001"/>
    <n v="37902.395060000003"/>
    <n v="36971.50318"/>
  </r>
  <r>
    <x v="1"/>
    <s v="b"/>
    <x v="6"/>
    <s v="REGIÃO SUL"/>
    <x v="10"/>
    <n v="229942.87398"/>
    <n v="121921.67704000001"/>
    <n v="137344.29115999999"/>
    <n v="186889.12453"/>
    <n v="183461.17808000001"/>
    <n v="148735.13707"/>
    <n v="146300.98060000001"/>
    <n v="130205.35681"/>
    <n v="100385.3676"/>
    <n v="96347.309580000001"/>
    <n v="94435.207340000008"/>
    <n v="94391.178670000008"/>
  </r>
  <r>
    <x v="0"/>
    <s v="b"/>
    <x v="7"/>
    <s v="REGIÃO NORTE"/>
    <x v="0"/>
    <n v="1080142.78149"/>
    <n v="970404.46642000007"/>
    <n v="1081281.2371"/>
    <n v="1012967.61069"/>
    <n v="1026905.82965"/>
    <n v="1053511.7259500001"/>
    <n v="1061568.9725599999"/>
    <n v="1045492.2182"/>
    <n v="972819.75346000004"/>
    <n v="992651.52439000004"/>
    <n v="997173.89778"/>
    <n v="980682.01595999999"/>
  </r>
  <r>
    <x v="0"/>
    <s v="b"/>
    <x v="7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7"/>
    <s v="REGIÃO NORDESTE"/>
    <x v="2"/>
    <n v="54545.232320000003"/>
    <n v="51928.67136"/>
    <n v="59734.325570000001"/>
    <n v="55979.309000000001"/>
    <n v="55796.90451"/>
    <n v="54796.824720000004"/>
    <n v="59790.933860000005"/>
    <n v="56432.175320000002"/>
    <n v="57658.688269999999"/>
    <n v="53394.197090000001"/>
    <n v="48613.941489999997"/>
    <n v="59312.908300000003"/>
  </r>
  <r>
    <x v="0"/>
    <s v="b"/>
    <x v="7"/>
    <s v="REGIÃO NORDESTE"/>
    <x v="3"/>
    <n v="1677146.4503481002"/>
    <n v="1507356.4258955"/>
    <n v="1662963.6206771999"/>
    <n v="1543574.3469394001"/>
    <n v="1667826.7130749"/>
    <n v="1635614.0990103302"/>
    <n v="1650522.5022934002"/>
    <n v="1681158.57548147"/>
    <n v="1632448.4187679"/>
    <n v="1669578.1735675"/>
    <n v="1619362.89676998"/>
    <n v="1728518.3540167098"/>
  </r>
  <r>
    <x v="0"/>
    <s v="b"/>
    <x v="7"/>
    <s v="REGIÃO NORDESTE"/>
    <x v="4"/>
    <n v="245580.85119439999"/>
    <n v="226621.7914019"/>
    <n v="265834.03939439997"/>
    <n v="264622.5590903"/>
    <n v="252126.65646140001"/>
    <n v="241026.53814922"/>
    <n v="253695.66843532998"/>
    <n v="242655.64925769999"/>
    <n v="226011.61693380002"/>
    <n v="233290.62535250001"/>
    <n v="226911.3742543"/>
    <n v="218622.03365529998"/>
  </r>
  <r>
    <x v="0"/>
    <s v="b"/>
    <x v="7"/>
    <s v="REGIÃO NORDESTE"/>
    <x v="5"/>
    <n v="1061329.9597799999"/>
    <n v="972631.34849126008"/>
    <n v="1070635.104694"/>
    <n v="1078547.056693"/>
    <n v="1062396.0825750001"/>
    <n v="1086888.602715"/>
    <n v="1084389.1202783401"/>
    <n v="1107705.6346426401"/>
    <n v="1101728.6672124201"/>
    <n v="1106205.9363749102"/>
    <n v="1066691.38124438"/>
    <n v="1089861.9091185799"/>
  </r>
  <r>
    <x v="0"/>
    <s v="b"/>
    <x v="7"/>
    <s v="REGIÃO NORDESTE"/>
    <x v="6"/>
    <n v="1301358.1038082999"/>
    <n v="1151399.5357952002"/>
    <n v="1292815.2209682001"/>
    <n v="1269979.3738841"/>
    <n v="1309029.5334729"/>
    <n v="1295705.7031536999"/>
    <n v="1303031.0674721"/>
    <n v="1288712.7552938"/>
    <n v="1283323.0800029"/>
    <n v="1357512.7727111001"/>
    <n v="1317406.3653289999"/>
    <n v="1354309.0579875999"/>
  </r>
  <r>
    <x v="0"/>
    <s v="b"/>
    <x v="7"/>
    <s v="REGIÃO SUDESTE"/>
    <x v="7"/>
    <n v="535470.39473000006"/>
    <n v="515280.10463000002"/>
    <n v="536118.24516000005"/>
    <n v="563516.65752000001"/>
    <n v="547351.84582000005"/>
    <n v="503417.52296999999"/>
    <n v="480906.29298000003"/>
    <n v="455734.47336"/>
    <n v="460149.91998000001"/>
    <n v="460395.22256999998"/>
    <n v="441123.24473000003"/>
    <n v="463024.36314999999"/>
  </r>
  <r>
    <x v="0"/>
    <s v="b"/>
    <x v="7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7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7"/>
    <s v="REGIÃO SUL"/>
    <x v="10"/>
    <n v="0"/>
    <n v="0"/>
    <n v="0"/>
    <n v="0"/>
    <n v="0"/>
    <n v="0"/>
    <n v="0"/>
    <n v="0"/>
    <n v="0"/>
    <n v="0"/>
    <n v="0"/>
    <n v="0"/>
  </r>
  <r>
    <x v="1"/>
    <s v="b"/>
    <x v="7"/>
    <s v="REGIÃO NORTE"/>
    <x v="0"/>
    <n v="0"/>
    <n v="0"/>
    <n v="0"/>
    <n v="0"/>
    <n v="0"/>
    <n v="0"/>
    <n v="0"/>
    <n v="0"/>
    <n v="0"/>
    <n v="0"/>
    <n v="0"/>
    <n v="0"/>
  </r>
  <r>
    <x v="1"/>
    <s v="b"/>
    <x v="7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7"/>
    <s v="REGIÃO NORDESTE"/>
    <x v="2"/>
    <n v="255372.57581000001"/>
    <n v="251252.75026"/>
    <n v="254070.58514000001"/>
    <n v="266014.93433000002"/>
    <n v="260593.11811000001"/>
    <n v="243120.02593"/>
    <n v="242881.01315000001"/>
    <n v="253133.40345000001"/>
    <n v="256278.30845000001"/>
    <n v="274348.93258000002"/>
    <n v="259215.64972000002"/>
    <n v="281242.56433999998"/>
  </r>
  <r>
    <x v="1"/>
    <s v="b"/>
    <x v="7"/>
    <s v="REGIÃO NORDESTE"/>
    <x v="3"/>
    <n v="284035.23998000001"/>
    <n v="262568.11845000001"/>
    <n v="274707.45175000001"/>
    <n v="274952.75433999998"/>
    <n v="275449.64932999999"/>
    <n v="255919.78928"/>
    <n v="254605.21898999999"/>
    <n v="259611.90775000001"/>
    <n v="245459.83525"/>
    <n v="267857.84866000002"/>
    <n v="236918.27327000001"/>
    <n v="249170.82315000001"/>
  </r>
  <r>
    <x v="1"/>
    <s v="b"/>
    <x v="7"/>
    <s v="REGIÃO NORDESTE"/>
    <x v="4"/>
    <n v="11183.28218"/>
    <n v="9912.7405600000002"/>
    <n v="10636.06871"/>
    <n v="10258.680109999999"/>
    <n v="10868.79168"/>
    <n v="10447.37441"/>
    <n v="10296.418970000001"/>
    <n v="10868.79168"/>
    <n v="10667.517760000001"/>
    <n v="10686.387189999999"/>
    <n v="10051.116379999999"/>
    <n v="10308.998590000001"/>
  </r>
  <r>
    <x v="1"/>
    <s v="b"/>
    <x v="7"/>
    <s v="REGIÃO NORDESTE"/>
    <x v="5"/>
    <n v="204494.30272000001"/>
    <n v="182712.69069000002"/>
    <n v="191361.17944000001"/>
    <n v="160119.69317000001"/>
    <n v="73433.531749999995"/>
    <n v="173988.72422"/>
    <n v="197135.22502000001"/>
    <n v="196663.48926999999"/>
    <n v="193556.32313"/>
    <n v="400642.02757000003"/>
    <n v="398453.17369000003"/>
    <n v="359827.45048"/>
  </r>
  <r>
    <x v="1"/>
    <s v="b"/>
    <x v="7"/>
    <s v="REGIÃO NORDESTE"/>
    <x v="6"/>
    <n v="0"/>
    <n v="0"/>
    <n v="4195.3032700000003"/>
    <n v="13435.034160000001"/>
    <n v="10032.246950000001"/>
    <n v="13076.51499"/>
    <n v="8799.4441900000002"/>
    <n v="12642.518100000001"/>
    <n v="12831.2124"/>
    <n v="19139.89183"/>
    <n v="19970.14675"/>
    <n v="20020.465230000002"/>
  </r>
  <r>
    <x v="1"/>
    <s v="b"/>
    <x v="7"/>
    <s v="REGIÃO SUDESTE"/>
    <x v="7"/>
    <n v="2256268.0635799998"/>
    <n v="1935984.64857"/>
    <n v="2664288.03828"/>
    <n v="2246487.4090300002"/>
    <n v="2519597.2490400001"/>
    <n v="3408806.5581700001"/>
    <n v="3470880.69306"/>
    <n v="3551975.2133900002"/>
    <n v="3334379.2364400001"/>
    <n v="3342367.2951400001"/>
    <n v="3218483.1973800003"/>
    <n v="4247206.7821199996"/>
  </r>
  <r>
    <x v="1"/>
    <s v="b"/>
    <x v="7"/>
    <s v="REGIÃO SUDESTE"/>
    <x v="8"/>
    <n v="44736060.652033396"/>
    <n v="41095780.846212298"/>
    <n v="45325191.743103102"/>
    <n v="43202587.425463498"/>
    <n v="44221140.764822103"/>
    <n v="43385462.330353402"/>
    <n v="44770067.012983203"/>
    <n v="44208547.14370504"/>
    <n v="41896218.355824403"/>
    <n v="41917484.140536301"/>
    <n v="41327109.742723905"/>
    <n v="44835010.810787603"/>
  </r>
  <r>
    <x v="1"/>
    <s v="b"/>
    <x v="7"/>
    <s v="REGIÃO SUDESTE"/>
    <x v="9"/>
    <n v="36430.579519999999"/>
    <n v="31776.12012"/>
    <n v="31197.457600000002"/>
    <n v="28297.855190000002"/>
    <n v="35487.10802"/>
    <n v="34304.623740000003"/>
    <n v="36801.678310000003"/>
    <n v="35650.643080000002"/>
    <n v="27077.63205"/>
    <n v="34744.91044"/>
    <n v="32562.346369999999"/>
    <n v="31631.45449"/>
  </r>
  <r>
    <x v="1"/>
    <s v="b"/>
    <x v="7"/>
    <s v="REGIÃO SUL"/>
    <x v="10"/>
    <n v="85377.880940000003"/>
    <n v="65785.122790000009"/>
    <n v="117084.81315"/>
    <n v="179982.91315000001"/>
    <n v="173995.01402999999"/>
    <n v="115436.88293000001"/>
    <n v="103561.72165000001"/>
    <n v="104184.41284"/>
    <n v="82723.581120000003"/>
    <n v="163780.36259"/>
    <n v="121286.40623000001"/>
    <n v="66338.626069999998"/>
  </r>
  <r>
    <x v="0"/>
    <s v="b"/>
    <x v="8"/>
    <s v="REGIÃO NORTE"/>
    <x v="0"/>
    <n v="1001985.60243"/>
    <n v="934527.39017999999"/>
    <n v="1004683.9309200001"/>
    <n v="967932.57108999998"/>
    <n v="975794.83359000005"/>
    <n v="955510.19633999979"/>
    <n v="978600.08885000006"/>
    <n v="996601.52506999997"/>
    <n v="961605.02223"/>
    <n v="966095.94657000015"/>
    <n v="943546.97771999997"/>
    <n v="970297.53964999982"/>
  </r>
  <r>
    <x v="0"/>
    <s v="b"/>
    <x v="8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8"/>
    <s v="REGIÃO NORDESTE"/>
    <x v="2"/>
    <n v="49047.93838"/>
    <n v="43550.644440000004"/>
    <n v="44173.335630000001"/>
    <n v="50631.838334200002"/>
    <n v="53584.463842500001"/>
    <n v="50672.093118200006"/>
    <n v="59930.819234399998"/>
    <n v="63230.453560400005"/>
    <n v="63564.190879000002"/>
    <n v="71397.646049200004"/>
    <n v="72217.837273199999"/>
    <n v="76802.920068899999"/>
  </r>
  <r>
    <x v="0"/>
    <s v="b"/>
    <x v="8"/>
    <s v="REGIÃO NORDESTE"/>
    <x v="3"/>
    <n v="1688737.4883307801"/>
    <n v="1584537.8918894401"/>
    <n v="1761998.2641593199"/>
    <n v="1504533.7918904705"/>
    <n v="1564843.2639766801"/>
    <n v="1484465.5870025691"/>
    <n v="1597434.4238875313"/>
    <n v="1654165.9542836633"/>
    <n v="1603315.0503767401"/>
    <n v="1628926.78559795"/>
    <n v="1561430.9791535803"/>
    <n v="1573160.58794037"/>
  </r>
  <r>
    <x v="0"/>
    <s v="b"/>
    <x v="8"/>
    <s v="REGIÃO NORDESTE"/>
    <x v="4"/>
    <n v="215631.48059269998"/>
    <n v="185891.56066400002"/>
    <n v="193593.55880519998"/>
    <n v="194197.19187089999"/>
    <n v="198712.48308945069"/>
    <n v="184575.59697938169"/>
    <n v="186577.77893500001"/>
    <n v="179026.233049"/>
    <n v="152433.54535"/>
    <n v="114227.5411613"/>
    <n v="163064.14192529998"/>
    <n v="170776.39245680001"/>
  </r>
  <r>
    <x v="0"/>
    <s v="b"/>
    <x v="8"/>
    <s v="REGIÃO NORDESTE"/>
    <x v="5"/>
    <n v="1110125.41260698"/>
    <n v="987896.95637403999"/>
    <n v="1046337.3862595101"/>
    <n v="1010962.05445302"/>
    <n v="1066945.4170470447"/>
    <n v="1039044.6752481797"/>
    <n v="1040546.59720529"/>
    <n v="1046209.8839833471"/>
    <n v="1019056.121729846"/>
    <n v="1038053.1907250901"/>
    <n v="953071.40510331537"/>
    <n v="1012761.5463346915"/>
  </r>
  <r>
    <x v="0"/>
    <s v="b"/>
    <x v="8"/>
    <s v="REGIÃO NORDESTE"/>
    <x v="6"/>
    <n v="1303926.9251104"/>
    <n v="1227150.9883264001"/>
    <n v="1287368.01907504"/>
    <n v="1239693.251923399"/>
    <n v="1248424.9884736317"/>
    <n v="1218000.2519580899"/>
    <n v="1257092.6960525766"/>
    <n v="1271782.9769016001"/>
    <n v="1258557.0286056197"/>
    <n v="1313584.6893526199"/>
    <n v="1243315.4415072296"/>
    <n v="1287162.5765495817"/>
  </r>
  <r>
    <x v="0"/>
    <s v="b"/>
    <x v="8"/>
    <s v="REGIÃO SUDESTE"/>
    <x v="7"/>
    <n v="464044.26338927198"/>
    <n v="436235.75604625302"/>
    <n v="446530.91139342403"/>
    <n v="422999.45912588009"/>
    <n v="444116.25081849995"/>
    <n v="403008.30441048002"/>
    <n v="403975.10481577"/>
    <n v="403590.84145344008"/>
    <n v="391860.57223659998"/>
    <n v="447727.62070772005"/>
    <n v="423465.42083029984"/>
    <n v="420047.72677059995"/>
  </r>
  <r>
    <x v="0"/>
    <s v="b"/>
    <x v="8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8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8"/>
    <s v="REGIÃO SUL"/>
    <x v="10"/>
    <n v="0"/>
    <n v="0"/>
    <n v="0"/>
    <n v="0"/>
    <n v="0"/>
    <n v="0"/>
    <n v="0"/>
    <n v="0"/>
    <n v="0"/>
    <n v="0"/>
    <n v="0"/>
    <n v="0"/>
  </r>
  <r>
    <x v="1"/>
    <s v="b"/>
    <x v="8"/>
    <s v="REGIÃO NORTE"/>
    <x v="0"/>
    <n v="0"/>
    <n v="0"/>
    <n v="0"/>
    <n v="0"/>
    <n v="0"/>
    <n v="0"/>
    <n v="0"/>
    <n v="0"/>
    <n v="0"/>
    <n v="0"/>
    <n v="0"/>
    <n v="0"/>
  </r>
  <r>
    <x v="1"/>
    <s v="b"/>
    <x v="8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8"/>
    <s v="REGIÃO NORDESTE"/>
    <x v="2"/>
    <n v="179492.30796999999"/>
    <n v="224344.94308"/>
    <n v="238125.91679000002"/>
    <n v="232106.56862000001"/>
    <n v="240824.24528"/>
    <n v="236591.20315000002"/>
    <n v="253208.88117000001"/>
    <n v="251215.01140000002"/>
    <n v="238704.57931"/>
    <n v="242101.07670999999"/>
    <n v="215765.64224000002"/>
    <n v="235326.95134"/>
  </r>
  <r>
    <x v="1"/>
    <s v="b"/>
    <x v="8"/>
    <s v="REGIÃO NORDESTE"/>
    <x v="3"/>
    <n v="243660.94959"/>
    <n v="228496.21768"/>
    <n v="160012.76639999999"/>
    <n v="244848.1521709715"/>
    <n v="282221.44816217909"/>
    <n v="284331.23950786772"/>
    <n v="289976.84685317724"/>
    <n v="290298.38200327533"/>
    <n v="264157.49167106586"/>
    <n v="273374.64233186014"/>
    <n v="271024.39129827911"/>
    <n v="291787.49445787724"/>
  </r>
  <r>
    <x v="1"/>
    <s v="b"/>
    <x v="8"/>
    <s v="REGIÃO NORDESTE"/>
    <x v="4"/>
    <n v="9988.218280000001"/>
    <n v="9132.8041200000007"/>
    <n v="9466.1640499999994"/>
    <n v="9171.171961"/>
    <n v="9631.5860529999991"/>
    <n v="9495.726157000001"/>
    <n v="9903.9348259999988"/>
    <n v="9715.8695070000012"/>
    <n v="9182.4936190000008"/>
    <n v="5182.1744589999998"/>
    <n v="8944.1098199999997"/>
    <n v="8942.851858"/>
  </r>
  <r>
    <x v="1"/>
    <s v="b"/>
    <x v="8"/>
    <s v="REGIÃO NORDESTE"/>
    <x v="5"/>
    <n v="405283.90734999999"/>
    <n v="351996.63702999998"/>
    <n v="366079.52162000001"/>
    <n v="349460.08245319995"/>
    <n v="338932.00978090003"/>
    <n v="423046.70817860001"/>
    <n v="535493.72992509999"/>
    <n v="502463.29589489999"/>
    <n v="443791.63372440002"/>
    <n v="419931.93136849994"/>
    <n v="374965.136207"/>
    <n v="311284.45804680005"/>
  </r>
  <r>
    <x v="1"/>
    <s v="b"/>
    <x v="8"/>
    <s v="REGIÃO NORDESTE"/>
    <x v="6"/>
    <n v="23913.857619999999"/>
    <n v="22800.561249999999"/>
    <n v="27656.294570000002"/>
    <n v="22068.619582593601"/>
    <n v="24210.238373251803"/>
    <n v="21231.320641476501"/>
    <n v="21042.374623280302"/>
    <n v="25142.514074349903"/>
    <n v="22072.079292584101"/>
    <n v="27752.471740219498"/>
    <n v="26352.295186278399"/>
    <n v="19588.294963722099"/>
  </r>
  <r>
    <x v="1"/>
    <s v="b"/>
    <x v="8"/>
    <s v="REGIÃO SUDESTE"/>
    <x v="7"/>
    <n v="3721529.6215599999"/>
    <n v="3347814.2705999999"/>
    <n v="3415995.8110000002"/>
    <n v="3324142.6335630999"/>
    <n v="3262134.1013914002"/>
    <n v="3209785.4594176998"/>
    <n v="3081483.2104194001"/>
    <n v="2913739.1353636002"/>
    <n v="2712136.3211987"/>
    <n v="2903760.2889005002"/>
    <n v="2554844.8410951998"/>
    <n v="2685099.3842194001"/>
  </r>
  <r>
    <x v="1"/>
    <s v="b"/>
    <x v="8"/>
    <s v="REGIÃO SUDESTE"/>
    <x v="8"/>
    <n v="44490448.037298501"/>
    <n v="41706116.811473861"/>
    <n v="44096974.380389303"/>
    <n v="44224917.349150591"/>
    <n v="46419642.999508545"/>
    <n v="45221562.802253634"/>
    <n v="46688243.165254943"/>
    <n v="47302393.265010707"/>
    <n v="46486189.403162099"/>
    <n v="47331230.150627889"/>
    <n v="45367823.653865829"/>
    <n v="48011625.233762369"/>
  </r>
  <r>
    <x v="1"/>
    <s v="b"/>
    <x v="8"/>
    <s v="REGIÃO SUDESTE"/>
    <x v="9"/>
    <n v="30373.492490000001"/>
    <n v="28549.44759"/>
    <n v="30090.45104"/>
    <n v="24567.997859999999"/>
    <n v="30121.900089999999"/>
    <n v="28895.387139999999"/>
    <n v="28813.619610000002"/>
    <n v="28706.69284"/>
    <n v="23177.949850000001"/>
    <n v="4075.7968799999999"/>
    <n v="20353.82516"/>
    <n v="23869.828949999999"/>
  </r>
  <r>
    <x v="1"/>
    <s v="b"/>
    <x v="8"/>
    <s v="REGIÃO SUL"/>
    <x v="10"/>
    <n v="116525.02006"/>
    <n v="62457.813300000002"/>
    <n v="117443.33232"/>
    <n v="101794.28504"/>
    <n v="116952.72714"/>
    <n v="125984.8943"/>
    <n v="136866.26560000001"/>
    <n v="129802.80897"/>
    <n v="64502.001550000001"/>
    <n v="25530.338790000002"/>
    <n v="17705.815149999999"/>
    <n v="13089.09461"/>
  </r>
  <r>
    <x v="0"/>
    <s v="b"/>
    <x v="9"/>
    <s v="REGIÃO NORTE"/>
    <x v="0"/>
    <n v="1018678.75817"/>
    <n v="930181.13147000002"/>
    <n v="976499.29231000005"/>
    <n v="1013351.2891000001"/>
    <n v="1042120.8800400001"/>
    <n v="1027012.75642"/>
    <n v="1060090.8672100001"/>
    <n v="1041284.33531"/>
    <n v="1000035.7613300002"/>
    <n v="1043410.2910900001"/>
    <n v="1085206.0785400001"/>
    <n v="1113151.7043699999"/>
  </r>
  <r>
    <x v="0"/>
    <s v="b"/>
    <x v="9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9"/>
    <s v="REGIÃO NORDESTE"/>
    <x v="2"/>
    <n v="68605.850982600008"/>
    <n v="61271.806726400006"/>
    <n v="67494.881842300005"/>
    <n v="63674.828636899998"/>
    <n v="64145.495119200001"/>
    <n v="58148.349978500002"/>
    <n v="67013.900071600001"/>
    <n v="68105.182106599997"/>
    <n v="64090.773772199995"/>
    <n v="62133.6993907"/>
    <n v="57211.419880900008"/>
    <n v="58769.531614099993"/>
  </r>
  <r>
    <x v="0"/>
    <s v="b"/>
    <x v="9"/>
    <s v="REGIÃO NORDESTE"/>
    <x v="3"/>
    <n v="1589029.6905130302"/>
    <n v="1457122.8331712605"/>
    <n v="1623945.2875269998"/>
    <n v="1515117.3281073503"/>
    <n v="1495143.3188856663"/>
    <n v="1470852.7147546299"/>
    <n v="1575105.1581795905"/>
    <n v="1565747.9147693594"/>
    <n v="1463945.5284540793"/>
    <n v="1518803.4209393696"/>
    <n v="1461268.6356365599"/>
    <n v="1558662.1179922028"/>
  </r>
  <r>
    <x v="0"/>
    <s v="b"/>
    <x v="9"/>
    <s v="REGIÃO NORDESTE"/>
    <x v="4"/>
    <n v="171222.33998580003"/>
    <n v="156238.25141900001"/>
    <n v="176803.72868549998"/>
    <n v="173089.0297976"/>
    <n v="170838.09549290003"/>
    <n v="177143.88161030001"/>
    <n v="187770.01242049999"/>
    <n v="206938.45998790002"/>
    <n v="206126.50841419437"/>
    <n v="217814.46994820313"/>
    <n v="194581.04096747396"/>
    <n v="207316.06537878129"/>
  </r>
  <r>
    <x v="0"/>
    <s v="b"/>
    <x v="9"/>
    <s v="REGIÃO NORDESTE"/>
    <x v="5"/>
    <n v="1047440.2703510565"/>
    <n v="953836.0376122999"/>
    <n v="1022784.8236506718"/>
    <n v="1039901.1190400297"/>
    <n v="1065659.8695712828"/>
    <n v="1028430.8500009109"/>
    <n v="1085026.1853195406"/>
    <n v="1104572.1821915861"/>
    <n v="1049688.9837250286"/>
    <n v="1065504.9482845601"/>
    <n v="1051281.2564227083"/>
    <n v="1069038.0028688966"/>
  </r>
  <r>
    <x v="0"/>
    <s v="b"/>
    <x v="9"/>
    <s v="REGIÃO NORDESTE"/>
    <x v="6"/>
    <n v="1247817.4529864709"/>
    <n v="1135283.6724658879"/>
    <n v="1243754.8110900337"/>
    <n v="1187783.4152370968"/>
    <n v="1236396.0597053769"/>
    <n v="1177488.0818883027"/>
    <n v="1230043.1289461029"/>
    <n v="1233479.2621499007"/>
    <n v="1195579.9315482308"/>
    <n v="1266546.334329806"/>
    <n v="1229328.1040371819"/>
    <n v="1258855.615407791"/>
  </r>
  <r>
    <x v="0"/>
    <s v="b"/>
    <x v="9"/>
    <s v="REGIÃO SUDESTE"/>
    <x v="7"/>
    <n v="403240.85126579995"/>
    <n v="368452.79272920004"/>
    <n v="342015.84072579996"/>
    <n v="313996.28446906002"/>
    <n v="403892.75862324995"/>
    <n v="417706.67835802998"/>
    <n v="421032.14493370004"/>
    <n v="415277.00337765506"/>
    <n v="365589.73411530006"/>
    <n v="386316.89094784996"/>
    <n v="360391.70933510002"/>
    <n v="388710.28504618292"/>
  </r>
  <r>
    <x v="0"/>
    <s v="b"/>
    <x v="9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9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9"/>
    <s v="REGIÃO SUL"/>
    <x v="10"/>
    <n v="0"/>
    <n v="0"/>
    <n v="0"/>
    <n v="0"/>
    <n v="0"/>
    <n v="0"/>
    <n v="0"/>
    <n v="0"/>
    <n v="0"/>
    <n v="0"/>
    <n v="0"/>
    <n v="0"/>
  </r>
  <r>
    <x v="1"/>
    <s v="b"/>
    <x v="9"/>
    <s v="REGIÃO NORTE"/>
    <x v="0"/>
    <n v="0"/>
    <n v="0"/>
    <n v="0"/>
    <n v="0"/>
    <n v="0"/>
    <n v="0"/>
    <n v="0"/>
    <n v="0"/>
    <n v="0"/>
    <n v="0"/>
    <n v="0"/>
    <n v="0"/>
  </r>
  <r>
    <x v="1"/>
    <s v="b"/>
    <x v="9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9"/>
    <s v="REGIÃO NORDESTE"/>
    <x v="2"/>
    <n v="232961.98277999999"/>
    <n v="213859.82981"/>
    <n v="222011.42357000001"/>
    <n v="223105.85051000002"/>
    <n v="228590.56483000002"/>
    <n v="177209.10694"/>
    <n v="197034.58806000001"/>
    <n v="220181.08886000002"/>
    <n v="225974.00387000002"/>
    <n v="193650.67027999999"/>
    <n v="186863.96528999999"/>
    <n v="217400.99283999999"/>
  </r>
  <r>
    <x v="1"/>
    <s v="b"/>
    <x v="9"/>
    <s v="REGIÃO NORDESTE"/>
    <x v="3"/>
    <n v="285887.149367281"/>
    <n v="246245.37050147343"/>
    <n v="251503.84035577343"/>
    <n v="237251.63395477718"/>
    <n v="257353.99257387529"/>
    <n v="266074.24811887339"/>
    <n v="270336.22356356768"/>
    <n v="249059.62037846769"/>
    <n v="238108.74611188483"/>
    <n v="244524.91858347913"/>
    <n v="229484.47262719998"/>
    <n v="236526.48100510001"/>
  </r>
  <r>
    <x v="1"/>
    <s v="b"/>
    <x v="9"/>
    <s v="REGIÃO NORDESTE"/>
    <x v="4"/>
    <n v="8765.4792159999997"/>
    <n v="7713.8229840000004"/>
    <n v="8421.4266090000001"/>
    <n v="7654.69877"/>
    <n v="8210.717974000001"/>
    <n v="7594.9455749999997"/>
    <n v="8146.5619120000001"/>
    <n v="8356.0125850000004"/>
    <n v="7926.4185620000007"/>
    <n v="7950.3198400000001"/>
    <n v="7570.4153159999996"/>
    <n v="7637.7162829999997"/>
  </r>
  <r>
    <x v="1"/>
    <s v="b"/>
    <x v="9"/>
    <s v="REGIÃO NORDESTE"/>
    <x v="5"/>
    <n v="306402.18172860006"/>
    <n v="261877.05702529999"/>
    <n v="279641.17871400004"/>
    <n v="225483.65028239996"/>
    <n v="252351.58006700003"/>
    <n v="252811.49097420002"/>
    <n v="260501.91586500005"/>
    <n v="240441.03923473103"/>
    <n v="357491.46203088074"/>
    <n v="354392.90355876379"/>
    <n v="362257.49970407004"/>
    <n v="361577.29952327796"/>
  </r>
  <r>
    <x v="1"/>
    <s v="b"/>
    <x v="9"/>
    <s v="REGIÃO NORDESTE"/>
    <x v="6"/>
    <n v="17413.7826681974"/>
    <n v="21815.078410761304"/>
    <n v="22635.646457278399"/>
    <n v="21380.0739560974"/>
    <n v="26391.230116547998"/>
    <n v="29664.952312291"/>
    <n v="34735.673602422605"/>
    <n v="33448.837223248003"/>
    <n v="35575.301785978896"/>
    <n v="34166.255782262502"/>
    <n v="27672.019095"/>
    <n v="33540.663417399999"/>
  </r>
  <r>
    <x v="1"/>
    <s v="b"/>
    <x v="9"/>
    <s v="REGIÃO SUDESTE"/>
    <x v="7"/>
    <n v="2361236.5012365002"/>
    <n v="1874410.4906768999"/>
    <n v="2697182.3608218003"/>
    <n v="2609178.2955125002"/>
    <n v="2624448.8849248001"/>
    <n v="2143318.4860144998"/>
    <n v="1975937.1443014001"/>
    <n v="2400765.3782644002"/>
    <n v="2445930.9943200001"/>
    <n v="2977268.9838800002"/>
    <n v="3106314.8142165001"/>
    <n v="4155141.6380861006"/>
  </r>
  <r>
    <x v="1"/>
    <s v="b"/>
    <x v="9"/>
    <s v="REGIÃO SUDESTE"/>
    <x v="8"/>
    <n v="49783103.661201797"/>
    <n v="45716936.771529995"/>
    <n v="51284732.311246604"/>
    <n v="49570125.3815993"/>
    <n v="51713909.760130294"/>
    <n v="49272311.501428798"/>
    <n v="51083597.723117709"/>
    <n v="51965034.594524331"/>
    <n v="51086597.887010001"/>
    <n v="52279869.191160001"/>
    <n v="50193866.359757721"/>
    <n v="51261608.969527036"/>
  </r>
  <r>
    <x v="1"/>
    <s v="b"/>
    <x v="9"/>
    <s v="REGIÃO SUDESTE"/>
    <x v="9"/>
    <n v="20479.621360000001"/>
    <n v="17857.588265300001"/>
    <n v="19166.560624399997"/>
    <n v="20023.1698483"/>
    <n v="22638.976031099999"/>
    <n v="22093.838198400001"/>
    <n v="22318.6360078"/>
    <n v="16334.825264300001"/>
    <n v="41565.328811599997"/>
    <n v="53090.713757500002"/>
    <n v="37480.4117071"/>
    <n v="40323.657419499999"/>
  </r>
  <r>
    <x v="1"/>
    <s v="b"/>
    <x v="9"/>
    <s v="REGIÃO SUL"/>
    <x v="10"/>
    <n v="0"/>
    <n v="0"/>
    <n v="0"/>
    <n v="0"/>
    <n v="0"/>
    <n v="0"/>
    <n v="0"/>
    <n v="0"/>
    <n v="0"/>
    <n v="0"/>
    <n v="0"/>
    <n v="0"/>
  </r>
  <r>
    <x v="0"/>
    <s v="b"/>
    <x v="10"/>
    <s v="REGIÃO NORTE"/>
    <x v="0"/>
    <n v="1082677.57492"/>
    <n v="963756.13725000003"/>
    <n v="1086118.1009899999"/>
    <n v="1130750.5927500001"/>
    <n v="1167413.89524"/>
    <n v="1130901.54819"/>
    <n v="1138399.00171"/>
    <n v="1136983.79446"/>
    <n v="1068538.08204"/>
    <n v="944496.73903000006"/>
    <n v="1055511.8855300001"/>
    <n v="1123945.0183300001"/>
  </r>
  <r>
    <x v="0"/>
    <s v="b"/>
    <x v="10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10"/>
    <s v="REGIÃO NORDESTE"/>
    <x v="2"/>
    <n v="62154.392865600006"/>
    <n v="51702.426894300006"/>
    <n v="57432.946989100004"/>
    <n v="57279.853013700005"/>
    <n v="50766.691860600004"/>
    <n v="52763.0775546"/>
    <n v="51685.695999700009"/>
    <n v="60185.242048900007"/>
    <n v="57089.020178300001"/>
    <n v="58270.057802000003"/>
    <n v="56453.120387299998"/>
    <n v="58541.714695899995"/>
  </r>
  <r>
    <x v="0"/>
    <s v="b"/>
    <x v="10"/>
    <s v="REGIÃO NORDESTE"/>
    <x v="3"/>
    <n v="1545957.16598018"/>
    <n v="1377781.3017576903"/>
    <n v="1484179.1805042201"/>
    <n v="1365358.2099693501"/>
    <n v="1418975.4311423297"/>
    <n v="1481869.672280997"/>
    <n v="1527969.6114337482"/>
    <n v="1544974.8237059726"/>
    <n v="1541316.8911080998"/>
    <n v="1551121.7258891731"/>
    <n v="1480475.2883904737"/>
    <n v="1548343.4790104148"/>
  </r>
  <r>
    <x v="0"/>
    <s v="b"/>
    <x v="10"/>
    <s v="REGIÃO NORDESTE"/>
    <x v="4"/>
    <n v="188578.05305244011"/>
    <n v="171783.73420983361"/>
    <n v="186393.98716450643"/>
    <n v="188746.51938637818"/>
    <n v="184660.46514712833"/>
    <n v="162727.8723920921"/>
    <n v="154640.90592665732"/>
    <n v="159889.4136653888"/>
    <n v="157285.42326806244"/>
    <n v="154584.60030231453"/>
    <n v="148719.11296134969"/>
    <n v="171502.52567336569"/>
  </r>
  <r>
    <x v="0"/>
    <s v="b"/>
    <x v="10"/>
    <s v="REGIÃO NORDESTE"/>
    <x v="5"/>
    <n v="1047424.5461417303"/>
    <n v="940972.61044083047"/>
    <n v="1042484.5510675749"/>
    <n v="985049.42164020101"/>
    <n v="1044728.1392515834"/>
    <n v="956442.03577987652"/>
    <n v="989494.58635448897"/>
    <n v="1000169.0247295339"/>
    <n v="966999.98825747962"/>
    <n v="1021880.1484313165"/>
    <n v="998132.46362893609"/>
    <n v="1026026.1277660738"/>
  </r>
  <r>
    <x v="0"/>
    <s v="b"/>
    <x v="10"/>
    <s v="REGIÃO NORDESTE"/>
    <x v="6"/>
    <n v="1274868.3172751039"/>
    <n v="1150753.4350016478"/>
    <n v="1269480.8442353792"/>
    <n v="1225338.4305064031"/>
    <n v="1276001.9473428719"/>
    <n v="1224854.3227630313"/>
    <n v="1300961.168868948"/>
    <n v="1378965.7407219438"/>
    <n v="1310791.5814139787"/>
    <n v="1393340.0543493747"/>
    <n v="1344612.998929074"/>
    <n v="1400518.2294402064"/>
  </r>
  <r>
    <x v="0"/>
    <s v="b"/>
    <x v="10"/>
    <s v="REGIÃO SUDESTE"/>
    <x v="7"/>
    <n v="412891.87283170008"/>
    <n v="353071.00576590997"/>
    <n v="385161.768599312"/>
    <n v="383700.04065659002"/>
    <n v="398840.34923435998"/>
    <n v="391343.26052334002"/>
    <n v="408998.58107865998"/>
    <n v="454523.33666822029"/>
    <n v="411786.93486441276"/>
    <n v="418996.68052437383"/>
    <n v="373386.40647662006"/>
    <n v="407999.60200541018"/>
  </r>
  <r>
    <x v="0"/>
    <s v="b"/>
    <x v="10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10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10"/>
    <s v="REGIÃO SUL"/>
    <x v="10"/>
    <n v="0"/>
    <n v="0"/>
    <n v="0"/>
    <n v="0"/>
    <n v="0"/>
    <n v="0"/>
    <n v="0"/>
    <n v="0"/>
    <n v="0"/>
    <n v="0"/>
    <n v="0"/>
    <n v="0"/>
  </r>
  <r>
    <x v="1"/>
    <s v="b"/>
    <x v="10"/>
    <s v="REGIÃO NORTE"/>
    <x v="0"/>
    <n v="0"/>
    <n v="0"/>
    <n v="0"/>
    <n v="0"/>
    <n v="0"/>
    <n v="0"/>
    <n v="0"/>
    <n v="0"/>
    <n v="0"/>
    <n v="0"/>
    <n v="0"/>
    <n v="0"/>
  </r>
  <r>
    <x v="1"/>
    <s v="b"/>
    <x v="10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10"/>
    <s v="REGIÃO NORDESTE"/>
    <x v="2"/>
    <n v="173781.16049000001"/>
    <n v="75452.560760000008"/>
    <n v="190254.17288"/>
    <n v="206217.71066000001"/>
    <n v="227414.37036"/>
    <n v="221860.46812999999"/>
    <n v="214815.88093000001"/>
    <n v="211306.16695000001"/>
    <n v="187757.11830999999"/>
    <n v="197009.42882"/>
    <n v="168849.94945000001"/>
    <n v="186436.25821"/>
  </r>
  <r>
    <x v="1"/>
    <s v="b"/>
    <x v="10"/>
    <s v="REGIÃO NORDESTE"/>
    <x v="3"/>
    <n v="234628.65663380001"/>
    <n v="213173.04545609999"/>
    <n v="235268.14161650001"/>
    <n v="220780.50775300001"/>
    <n v="245222.89810730002"/>
    <n v="244761.85503430001"/>
    <n v="249439.20934269999"/>
    <n v="259142.24763730002"/>
    <n v="243381.55622980001"/>
    <n v="251366.78451529998"/>
    <n v="244377.29605090001"/>
    <n v="272583.52128881996"/>
  </r>
  <r>
    <x v="1"/>
    <s v="b"/>
    <x v="10"/>
    <s v="REGIÃO NORDESTE"/>
    <x v="4"/>
    <n v="5186.5773260000005"/>
    <n v="6238.2335580000008"/>
    <n v="6101.7446810000001"/>
    <n v="7718.2258510000011"/>
    <n v="7891.1956260000006"/>
    <n v="7218.1859560000012"/>
    <n v="8082.4058500000001"/>
    <n v="8074.2290970000004"/>
    <n v="7744.6430529999998"/>
    <n v="7446.5060590000003"/>
    <n v="6538.8235778999997"/>
    <n v="7058.3618839000001"/>
  </r>
  <r>
    <x v="1"/>
    <s v="b"/>
    <x v="10"/>
    <s v="REGIÃO NORDESTE"/>
    <x v="5"/>
    <n v="332599.89929909562"/>
    <n v="262494.96795970004"/>
    <n v="274977.72488570004"/>
    <n v="277038.70692839997"/>
    <n v="281095.82043097989"/>
    <n v="268728.83450261701"/>
    <n v="230567.09963204761"/>
    <n v="249975.69459827352"/>
    <n v="256246.0231697605"/>
    <n v="257053.28789073901"/>
    <n v="154762.22290136392"/>
    <n v="217871.79128251382"/>
  </r>
  <r>
    <x v="1"/>
    <s v="b"/>
    <x v="10"/>
    <s v="REGIÃO NORDESTE"/>
    <x v="6"/>
    <n v="32025.699780800001"/>
    <n v="31190.287216599998"/>
    <n v="28889.789209099999"/>
    <n v="24255.771691600003"/>
    <n v="24272.062299500001"/>
    <n v="27111.9115145"/>
    <n v="28199.671255900004"/>
    <n v="30484.0673498"/>
    <n v="30762.517238500004"/>
    <n v="31416.657478500001"/>
    <n v="28563.159375800002"/>
    <n v="26157.168674980003"/>
  </r>
  <r>
    <x v="1"/>
    <s v="b"/>
    <x v="10"/>
    <s v="REGIÃO SUDESTE"/>
    <x v="7"/>
    <n v="4776548.0085974"/>
    <n v="4586005.3849679017"/>
    <n v="5577528.706138202"/>
    <n v="5565519.6977014029"/>
    <n v="5987863.5636411719"/>
    <n v="6054752.2463010885"/>
    <n v="6960893.0068498505"/>
    <n v="7005558.3376449617"/>
    <n v="6798572.3141767401"/>
    <n v="6809672.1179984203"/>
    <n v="6800445.5769028878"/>
    <n v="8308505.2412323505"/>
  </r>
  <r>
    <x v="1"/>
    <s v="b"/>
    <x v="10"/>
    <s v="REGIÃO SUDESTE"/>
    <x v="8"/>
    <n v="50683997.451618776"/>
    <n v="46237907.839639716"/>
    <n v="51124212.888071477"/>
    <n v="50338954.834814593"/>
    <n v="51452033.099363029"/>
    <n v="48772005.170077205"/>
    <n v="49868797.487474851"/>
    <n v="50345001.260616638"/>
    <n v="46345317.031776905"/>
    <n v="48212426.009094924"/>
    <n v="49300565.183283173"/>
    <n v="52121299.860677287"/>
  </r>
  <r>
    <x v="1"/>
    <s v="b"/>
    <x v="10"/>
    <s v="REGIÃO SUDESTE"/>
    <x v="9"/>
    <n v="44914.967127099997"/>
    <n v="42249.408547200001"/>
    <n v="191231.98674259998"/>
    <n v="338963.8991176"/>
    <n v="564111.61064790003"/>
    <n v="545089.52695920004"/>
    <n v="593335.51456420007"/>
    <n v="577442.10816569999"/>
    <n v="546360.19437539997"/>
    <n v="619435.45854780008"/>
    <n v="509481.46589290001"/>
    <n v="705398.66920640005"/>
  </r>
  <r>
    <x v="1"/>
    <s v="b"/>
    <x v="10"/>
    <s v="REGIÃO SUL"/>
    <x v="10"/>
    <n v="0"/>
    <n v="0"/>
    <n v="0"/>
    <n v="0"/>
    <n v="0"/>
    <n v="0"/>
    <n v="0"/>
    <n v="0"/>
    <n v="0"/>
    <n v="0"/>
    <n v="0"/>
    <n v="0"/>
  </r>
  <r>
    <x v="0"/>
    <s v="b"/>
    <x v="11"/>
    <s v="REGIÃO NORTE"/>
    <x v="0"/>
    <n v="1070638.87858"/>
    <n v="977386.15552000003"/>
    <n v="1053234.9743100002"/>
    <n v="1032076.05347"/>
    <n v="1058273.1121199999"/>
    <n v="1045580.2755399998"/>
    <n v="1081004.4854600001"/>
    <n v="1105610.22218"/>
    <n v="1113999.1304713001"/>
    <n v="1088421.3036158003"/>
    <n v="1010397.7201202001"/>
    <n v="1046696.0249359001"/>
  </r>
  <r>
    <x v="0"/>
    <s v="b"/>
    <x v="11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11"/>
    <s v="REGIÃO NORDESTE"/>
    <x v="2"/>
    <n v="57973.178769999999"/>
    <n v="47602.099755300005"/>
    <n v="54637.818323199994"/>
    <n v="45465.011011600007"/>
    <n v="45256.000625300003"/>
    <n v="41415.316843100001"/>
    <n v="48054.462890499999"/>
    <n v="43849.410414999998"/>
    <n v="45794.6599537"/>
    <n v="51879.415857890002"/>
    <n v="42989.939327550004"/>
    <n v="42355.637148289999"/>
  </r>
  <r>
    <x v="0"/>
    <s v="b"/>
    <x v="11"/>
    <s v="REGIÃO NORDESTE"/>
    <x v="3"/>
    <n v="1612209.5442885174"/>
    <n v="1467470.1595361696"/>
    <n v="1606263.9973525594"/>
    <n v="1546688.6282382687"/>
    <n v="1451662.875606318"/>
    <n v="1455313.8412332465"/>
    <n v="1572092.3718966017"/>
    <n v="1591860.2612519108"/>
    <n v="1531623.0651208179"/>
    <n v="1576672.8902400834"/>
    <n v="1573950.1274106856"/>
    <n v="1609030.6702261406"/>
  </r>
  <r>
    <x v="0"/>
    <s v="b"/>
    <x v="11"/>
    <s v="REGIÃO NORDESTE"/>
    <x v="4"/>
    <n v="174186.91009488239"/>
    <n v="134320.28901361622"/>
    <n v="169742.72816340692"/>
    <n v="162785.36540676674"/>
    <n v="166911.7330510458"/>
    <n v="166268.39901911627"/>
    <n v="171899.43910156772"/>
    <n v="164249.66506410341"/>
    <n v="151452.09302100929"/>
    <n v="148814.04745380749"/>
    <n v="144105.61412492979"/>
    <n v="141437.17500074409"/>
  </r>
  <r>
    <x v="0"/>
    <s v="b"/>
    <x v="11"/>
    <s v="REGIÃO NORDESTE"/>
    <x v="5"/>
    <n v="1025588.4007042529"/>
    <n v="917948.14623269951"/>
    <n v="1016206.5557714759"/>
    <n v="948807.98155005462"/>
    <n v="986373.48520333203"/>
    <n v="963368.50563151704"/>
    <n v="991665.25878390681"/>
    <n v="983880.44824946963"/>
    <n v="961558.47801338846"/>
    <n v="998299.58576757926"/>
    <n v="950762.27570973872"/>
    <n v="1000782.6969609748"/>
  </r>
  <r>
    <x v="0"/>
    <s v="b"/>
    <x v="11"/>
    <s v="REGIÃO NORDESTE"/>
    <x v="6"/>
    <n v="1373748.0607257804"/>
    <n v="1233364.3021603648"/>
    <n v="1367934.5367759268"/>
    <n v="1319307.0562812076"/>
    <n v="1366060.2047191809"/>
    <n v="1307580.3943961989"/>
    <n v="1320861.5435742927"/>
    <n v="1327292.0134129981"/>
    <n v="1279859.3367346358"/>
    <n v="1309928.5712391357"/>
    <n v="1250574.9347211365"/>
    <n v="1319397.535449649"/>
  </r>
  <r>
    <x v="0"/>
    <s v="b"/>
    <x v="11"/>
    <s v="REGIÃO SUDESTE"/>
    <x v="7"/>
    <n v="383068.39491568552"/>
    <n v="358180.60298789345"/>
    <n v="381244.74677690014"/>
    <n v="400632.89306763129"/>
    <n v="428468.6104432008"/>
    <n v="451225.45355112047"/>
    <n v="477251.05254660343"/>
    <n v="463220.68095131248"/>
    <n v="466259.10405957373"/>
    <n v="498651.42277609924"/>
    <n v="444729.87744881847"/>
    <n v="425661.59013671847"/>
  </r>
  <r>
    <x v="0"/>
    <s v="b"/>
    <x v="11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11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11"/>
    <s v="REGIÃO SUL"/>
    <x v="10"/>
    <n v="0"/>
    <n v="0"/>
    <n v="0"/>
    <n v="0"/>
    <n v="0"/>
    <n v="0"/>
    <n v="0"/>
    <n v="0"/>
    <n v="0"/>
    <n v="0"/>
    <n v="0"/>
    <n v="0"/>
  </r>
  <r>
    <x v="1"/>
    <s v="b"/>
    <x v="11"/>
    <s v="REGIÃO NORTE"/>
    <x v="0"/>
    <n v="0"/>
    <n v="0"/>
    <n v="0"/>
    <n v="0"/>
    <n v="0"/>
    <n v="0"/>
    <n v="0"/>
    <n v="0"/>
    <n v="0"/>
    <n v="0"/>
    <n v="0"/>
    <n v="0"/>
  </r>
  <r>
    <x v="1"/>
    <s v="b"/>
    <x v="11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11"/>
    <s v="REGIÃO NORDESTE"/>
    <x v="2"/>
    <n v="109203.68122"/>
    <n v="174334.66377000001"/>
    <n v="190040.31934000002"/>
    <n v="170925.58675000002"/>
    <n v="169441.19159"/>
    <n v="160088.24412000002"/>
    <n v="150144.05451000002"/>
    <n v="185832.43645000001"/>
    <n v="172686.73355"/>
    <n v="171611.17603999999"/>
    <n v="191619.06165000002"/>
    <n v="204777.34417"/>
  </r>
  <r>
    <x v="1"/>
    <s v="b"/>
    <x v="11"/>
    <s v="REGIÃO NORDESTE"/>
    <x v="3"/>
    <n v="257621.47850607001"/>
    <n v="213521.72736326"/>
    <n v="240963.41990587002"/>
    <n v="231874.83315016999"/>
    <n v="225094.21669624996"/>
    <n v="223114.42352103"/>
    <n v="238571.83286995004"/>
    <n v="245010.50380322002"/>
    <n v="241901.41927116999"/>
    <n v="241127.30090542001"/>
    <n v="224890.79795103995"/>
    <n v="224577.96796088002"/>
  </r>
  <r>
    <x v="1"/>
    <s v="b"/>
    <x v="11"/>
    <s v="REGIÃO NORDESTE"/>
    <x v="4"/>
    <n v="6656.8833116000005"/>
    <n v="6050.6085257000004"/>
    <n v="6156.1515374999999"/>
    <n v="6133.8856101000001"/>
    <n v="6647.3856984999993"/>
    <n v="6525.5520788000003"/>
    <n v="6009.0957797000001"/>
    <n v="13576.995171700002"/>
    <n v="12941.202307470001"/>
    <n v="12327.70681969"/>
    <n v="12335.00299929"/>
    <n v="12454.893067700001"/>
  </r>
  <r>
    <x v="1"/>
    <s v="b"/>
    <x v="11"/>
    <s v="REGIÃO NORDESTE"/>
    <x v="5"/>
    <n v="217584.51635009714"/>
    <n v="203167.2007383522"/>
    <n v="201241.88367044032"/>
    <n v="197719.05103372328"/>
    <n v="404059.95271731942"/>
    <n v="389532.2833954941"/>
    <n v="379089.00258253643"/>
    <n v="377571.12267552997"/>
    <n v="264436.7164643578"/>
    <n v="315022.48929938552"/>
    <n v="309973.82649872004"/>
    <n v="327087.96287010994"/>
  </r>
  <r>
    <x v="1"/>
    <s v="b"/>
    <x v="11"/>
    <s v="REGIÃO NORDESTE"/>
    <x v="6"/>
    <n v="24016.1299306"/>
    <n v="20683.76343336"/>
    <n v="18310.649569409998"/>
    <n v="13595.581560250001"/>
    <n v="21217.409783190004"/>
    <n v="17911.070519729998"/>
    <n v="25827.526022690006"/>
    <n v="20683.832621270001"/>
    <n v="20656.44049872"/>
    <n v="19359.368460140002"/>
    <n v="22676.56393566"/>
    <n v="22120.771164820002"/>
  </r>
  <r>
    <x v="1"/>
    <s v="b"/>
    <x v="11"/>
    <s v="REGIÃO SUDESTE"/>
    <x v="7"/>
    <n v="9073601.6734061185"/>
    <n v="8391767.7773018219"/>
    <n v="9152761.8380854409"/>
    <n v="8690930.8470023461"/>
    <n v="9230221.1375038028"/>
    <n v="9255337.7012058496"/>
    <n v="9312965.6826863289"/>
    <n v="9133563.470017666"/>
    <n v="9182426.2796022613"/>
    <n v="9406415.2552881781"/>
    <n v="9523259.6682518907"/>
    <n v="10335064.537497653"/>
  </r>
  <r>
    <x v="1"/>
    <s v="b"/>
    <x v="11"/>
    <s v="REGIÃO SUDESTE"/>
    <x v="8"/>
    <n v="49235587.722415656"/>
    <n v="42739768.179307409"/>
    <n v="48239092.67124933"/>
    <n v="45963143.999743044"/>
    <n v="47382912.726881847"/>
    <n v="47340809.864617817"/>
    <n v="47218261.533807516"/>
    <n v="47040734.131032467"/>
    <n v="46626191.824636392"/>
    <n v="48099509.295786686"/>
    <n v="48368985.374246754"/>
    <n v="50300678.189769767"/>
  </r>
  <r>
    <x v="1"/>
    <s v="b"/>
    <x v="11"/>
    <s v="REGIÃO SUDESTE"/>
    <x v="9"/>
    <n v="1168862.5642792"/>
    <n v="854378.47988540004"/>
    <n v="845334.11049400002"/>
    <n v="826953.0842405"/>
    <n v="1277556.3935006"/>
    <n v="1285911.9657989"/>
    <n v="1389635.1468716001"/>
    <n v="916545.38947289996"/>
    <n v="904520.3420206001"/>
    <n v="1308983.6178599"/>
    <n v="1582646.8982518001"/>
    <n v="1622290.5643122001"/>
  </r>
  <r>
    <x v="1"/>
    <s v="b"/>
    <x v="11"/>
    <s v="REGIÃO SUL"/>
    <x v="10"/>
    <n v="0"/>
    <n v="0"/>
    <n v="0"/>
    <n v="0"/>
    <n v="0"/>
    <n v="0"/>
    <n v="0"/>
    <n v="0"/>
    <n v="0"/>
    <n v="0"/>
    <n v="0"/>
    <n v="0"/>
  </r>
  <r>
    <x v="0"/>
    <s v="b"/>
    <x v="12"/>
    <s v="REGIÃO NORTE"/>
    <x v="0"/>
    <n v="1055866.3163235001"/>
    <n v="959285.71769060008"/>
    <n v="1035868.1170209001"/>
    <n v="952047.59303689993"/>
    <n v="1034075.9614576"/>
    <n v="1013637.2238625999"/>
    <n v="1025268.2147184002"/>
    <n v="1035298.7005216001"/>
    <n v="1004672.9237525"/>
    <n v="1043817.9336761"/>
    <n v="1022111.6106718"/>
    <n v="1100662.7205320999"/>
  </r>
  <r>
    <x v="0"/>
    <s v="b"/>
    <x v="12"/>
    <s v="REGIÃO NORDESTE"/>
    <x v="1"/>
    <n v="0"/>
    <n v="0"/>
    <n v="0"/>
    <n v="0"/>
    <n v="0"/>
    <n v="0"/>
    <n v="0"/>
    <n v="0"/>
    <n v="0"/>
    <n v="0"/>
    <n v="0"/>
    <n v="0"/>
  </r>
  <r>
    <x v="0"/>
    <s v="b"/>
    <x v="12"/>
    <s v="REGIÃO NORDESTE"/>
    <x v="2"/>
    <n v="43993.057095780001"/>
    <n v="40253.513458380003"/>
    <n v="42566.842678280002"/>
    <n v="41006.265339559999"/>
    <n v="40572.752764930003"/>
    <n v="37032.677872059998"/>
    <n v="39252.540515360008"/>
    <n v="37304.435402919997"/>
    <n v="34803.946596659996"/>
    <n v="32826.342275319999"/>
    <n v="32795.993942070003"/>
    <n v="34352.180993410002"/>
  </r>
  <r>
    <x v="0"/>
    <s v="b"/>
    <x v="12"/>
    <s v="REGIÃO NORDESTE"/>
    <x v="3"/>
    <n v="1539598.2027270328"/>
    <n v="1503808.9538086813"/>
    <n v="1614865.088924814"/>
    <n v="1576051.6055773951"/>
    <n v="1646047.7617603259"/>
    <n v="1568146.6665907495"/>
    <n v="1606888.8621750996"/>
    <n v="1616811.7503371646"/>
    <n v="1553805.5800797069"/>
    <n v="1572727.7680625147"/>
    <n v="1547085.4025987706"/>
    <n v="1619906.4101963497"/>
  </r>
  <r>
    <x v="0"/>
    <s v="b"/>
    <x v="12"/>
    <s v="REGIÃO NORDESTE"/>
    <x v="4"/>
    <n v="140832.63286880479"/>
    <n v="137300.32878459737"/>
    <n v="128149.28188836772"/>
    <n v="145085.7145850572"/>
    <n v="146260.94614804431"/>
    <n v="136330.94546883091"/>
    <n v="133523.78414480854"/>
    <n v="136185.01571281714"/>
    <n v="135092.81718960201"/>
    <n v="125087.54742338631"/>
    <n v="136899.0324909912"/>
    <n v="145924.81845005191"/>
  </r>
  <r>
    <x v="0"/>
    <s v="b"/>
    <x v="12"/>
    <s v="REGIÃO NORDESTE"/>
    <x v="5"/>
    <n v="988839.10594467225"/>
    <n v="932107.97840839822"/>
    <n v="988692.81156837288"/>
    <n v="938670.95296975528"/>
    <n v="984250.77685223531"/>
    <n v="943697.21417181892"/>
    <n v="968181.0154400951"/>
    <n v="965662.08164021384"/>
    <n v="951666.14379846223"/>
    <n v="978836.33071710251"/>
    <n v="924706.1330824052"/>
    <n v="982160.25792467338"/>
  </r>
  <r>
    <x v="0"/>
    <s v="b"/>
    <x v="12"/>
    <s v="REGIÃO NORDESTE"/>
    <x v="6"/>
    <n v="1312708.5805226564"/>
    <n v="1206296.7867036676"/>
    <n v="1304081.7392859363"/>
    <n v="1243519.3603552333"/>
    <n v="1329667.9193865058"/>
    <n v="1303692.7845430227"/>
    <n v="1309501.3101066649"/>
    <n v="1338999.6008202012"/>
    <n v="1278331.615036126"/>
    <n v="1361309.5143081869"/>
    <n v="1328928.4125243251"/>
    <n v="1394552.4315803808"/>
  </r>
  <r>
    <x v="0"/>
    <s v="b"/>
    <x v="12"/>
    <s v="REGIÃO SUDESTE"/>
    <x v="7"/>
    <n v="364571.81799659255"/>
    <n v="384433.96090952819"/>
    <n v="420385.7914784801"/>
    <n v="411347.82511365996"/>
    <n v="476795.75747937011"/>
    <n v="479274.86093162996"/>
    <n v="524154.66802083008"/>
    <n v="496964.19677943009"/>
    <n v="489307.57873680681"/>
    <n v="481420.42204940005"/>
    <n v="440025.97492167604"/>
    <n v="466418.67798593006"/>
  </r>
  <r>
    <x v="0"/>
    <s v="b"/>
    <x v="12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12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12"/>
    <s v="REGIÃO SUL"/>
    <x v="10"/>
    <n v="0"/>
    <n v="0"/>
    <n v="0"/>
    <n v="0"/>
    <n v="0"/>
    <n v="0"/>
    <n v="0"/>
    <n v="0"/>
    <n v="0"/>
    <n v="0"/>
    <n v="0"/>
    <n v="0"/>
  </r>
  <r>
    <x v="1"/>
    <s v="b"/>
    <x v="12"/>
    <s v="REGIÃO NORTE"/>
    <x v="0"/>
    <n v="0"/>
    <n v="0"/>
    <n v="0"/>
    <n v="0"/>
    <n v="0"/>
    <n v="0"/>
    <n v="0"/>
    <n v="0"/>
    <n v="0"/>
    <n v="0"/>
    <n v="0"/>
    <n v="0"/>
  </r>
  <r>
    <x v="1"/>
    <s v="b"/>
    <x v="12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12"/>
    <s v="REGIÃO NORDESTE"/>
    <x v="2"/>
    <n v="201129.25437000001"/>
    <n v="184344.51899640003"/>
    <n v="153379.06103825002"/>
    <n v="125481.94851278"/>
    <n v="131342.03240377002"/>
    <n v="134555.28876904002"/>
    <n v="138087.87878801001"/>
    <n v="144826.66800542999"/>
    <n v="138957.33180392999"/>
    <n v="163415.19509083004"/>
    <n v="173833.28414547004"/>
    <n v="229569.02654303002"/>
  </r>
  <r>
    <x v="1"/>
    <s v="b"/>
    <x v="12"/>
    <s v="REGIÃO NORDESTE"/>
    <x v="3"/>
    <n v="233431.62402327001"/>
    <n v="221435.01909179002"/>
    <n v="227910.37848679"/>
    <n v="227179.11888638005"/>
    <n v="230152.24288547004"/>
    <n v="221152.77015785006"/>
    <n v="233213.78903354"/>
    <n v="230714.63366700005"/>
    <n v="227545.86512786002"/>
    <n v="233296.56293314003"/>
    <n v="246554.57039069"/>
    <n v="252314.29407332002"/>
  </r>
  <r>
    <x v="1"/>
    <s v="b"/>
    <x v="12"/>
    <s v="REGIÃO NORDESTE"/>
    <x v="4"/>
    <n v="12184.57590333"/>
    <n v="10857.853700410002"/>
    <n v="2272.3196586999998"/>
    <n v="0"/>
    <n v="0"/>
    <n v="0"/>
    <n v="2839.8617946199997"/>
    <n v="11926.297435300001"/>
    <n v="12028.726991150001"/>
    <n v="4309.0481940399995"/>
    <n v="12551.17747918"/>
    <n v="12526.03710861"/>
  </r>
  <r>
    <x v="1"/>
    <s v="b"/>
    <x v="12"/>
    <s v="REGIÃO NORDESTE"/>
    <x v="5"/>
    <n v="305618.89149900991"/>
    <n v="252710.59795603491"/>
    <n v="291727.22543555911"/>
    <n v="256048.47225119761"/>
    <n v="292406.91721100878"/>
    <n v="283375.19247624418"/>
    <n v="266686.05001241283"/>
    <n v="268311.76223336498"/>
    <n v="260670.36326661002"/>
    <n v="266947.62503276195"/>
    <n v="188412.97566812998"/>
    <n v="267348.44323790999"/>
  </r>
  <r>
    <x v="1"/>
    <s v="b"/>
    <x v="12"/>
    <s v="REGIÃO NORDESTE"/>
    <x v="6"/>
    <n v="24581.388865490004"/>
    <n v="20758.467506730001"/>
    <n v="20248.779043190003"/>
    <n v="24811.067567450002"/>
    <n v="25405.901188960001"/>
    <n v="25403.001586550003"/>
    <n v="27879.293493740006"/>
    <n v="29932.092493630003"/>
    <n v="27979.672571529998"/>
    <n v="28125.501816380001"/>
    <n v="25534.628440420001"/>
    <n v="26590.662380179998"/>
  </r>
  <r>
    <x v="1"/>
    <s v="b"/>
    <x v="12"/>
    <s v="REGIÃO SUDESTE"/>
    <x v="7"/>
    <n v="10087893.729324922"/>
    <n v="9570591.2107607704"/>
    <n v="9660009.6163326595"/>
    <n v="9094319.5777394623"/>
    <n v="9026075.7431241218"/>
    <n v="8313071.0456975037"/>
    <n v="8199748.9857095992"/>
    <n v="8230001.1100258389"/>
    <n v="7851817.2200967306"/>
    <n v="8874532.9419226889"/>
    <n v="9010973.6830067579"/>
    <n v="9747015.1427925117"/>
  </r>
  <r>
    <x v="1"/>
    <s v="b"/>
    <x v="12"/>
    <s v="REGIÃO SUDESTE"/>
    <x v="8"/>
    <n v="51388472.443483032"/>
    <n v="47698025.760826573"/>
    <n v="47920911.442827351"/>
    <n v="44779809.991634205"/>
    <n v="47257237.876186162"/>
    <n v="45668380.061021201"/>
    <n v="47345848.109354615"/>
    <n v="46679899.637942798"/>
    <n v="42901133.330335125"/>
    <n v="46355289.770834483"/>
    <n v="45404096.679935127"/>
    <n v="48082007.30821953"/>
  </r>
  <r>
    <x v="1"/>
    <s v="b"/>
    <x v="12"/>
    <s v="REGIÃO SUDESTE"/>
    <x v="9"/>
    <n v="1447405.2276767001"/>
    <n v="824407.28364300006"/>
    <n v="895941.7330597"/>
    <n v="830560.60476600006"/>
    <n v="860348.57884310011"/>
    <n v="856142.07971130009"/>
    <n v="899483.27347829996"/>
    <n v="903698.32675170002"/>
    <n v="842592.57100930007"/>
    <n v="826655.63912560011"/>
    <n v="848923.70506100007"/>
    <n v="885049.10299980012"/>
  </r>
  <r>
    <x v="1"/>
    <s v="b"/>
    <x v="12"/>
    <s v="REGIÃO SUL"/>
    <x v="10"/>
    <n v="0"/>
    <n v="0"/>
    <n v="0"/>
    <n v="0"/>
    <n v="0"/>
    <n v="0"/>
    <n v="0"/>
    <n v="0"/>
    <n v="0"/>
    <n v="0"/>
    <n v="0"/>
    <n v="0"/>
  </r>
  <r>
    <x v="0"/>
    <s v="b"/>
    <x v="13"/>
    <s v="REGIÃO NORTE"/>
    <x v="0"/>
    <n v="1051767.9390256"/>
    <n v="928133.86121310003"/>
    <n v="1012627.0803765999"/>
    <n v="975323.9155153"/>
    <n v="984433.00705160014"/>
    <n v="890105.29256450012"/>
    <n v="917145.6260411999"/>
    <n v="910974.3789597"/>
    <n v="847077.89741840016"/>
    <n v="924050.07627439999"/>
    <n v="901936.29937829997"/>
    <n v="926394.03686899994"/>
  </r>
  <r>
    <x v="0"/>
    <s v="b"/>
    <x v="13"/>
    <s v="REGIÃO NORDESTE"/>
    <x v="1"/>
    <n v="0"/>
    <n v="0"/>
    <n v="0"/>
    <n v="0"/>
    <n v="0"/>
    <n v="2884.4988150432"/>
    <n v="4470.9855794018995"/>
    <n v="4470.9856423000001"/>
    <n v="4326.7602361018999"/>
    <n v="4470.9856423000001"/>
    <n v="4326.7602361018999"/>
    <n v="4470.9857051980998"/>
  </r>
  <r>
    <x v="0"/>
    <s v="b"/>
    <x v="13"/>
    <s v="REGIÃO NORDESTE"/>
    <x v="2"/>
    <n v="33764.888854089993"/>
    <n v="31011.769829180001"/>
    <n v="34733.896982690007"/>
    <n v="33689.920608700006"/>
    <n v="35066.407788339995"/>
    <n v="34492.814855199998"/>
    <n v="35653.806854430004"/>
    <n v="35859.055934349999"/>
    <n v="34517.521228880003"/>
    <n v="35443.192566580008"/>
    <n v="33828.428514710002"/>
    <n v="34910.634353880007"/>
  </r>
  <r>
    <x v="0"/>
    <s v="b"/>
    <x v="13"/>
    <s v="REGIÃO NORDESTE"/>
    <x v="3"/>
    <n v="1649170.4833552339"/>
    <n v="1494711.133234513"/>
    <n v="1644579.530154065"/>
    <n v="1581869.5937198957"/>
    <n v="1592530.7597152677"/>
    <n v="1561893.0758326533"/>
    <n v="1598863.2952624317"/>
    <n v="1617216.4338192516"/>
    <n v="1572985.2589834353"/>
    <n v="1627716.4477120398"/>
    <n v="1561916.2805770945"/>
    <n v="1612856.437094945"/>
  </r>
  <r>
    <x v="0"/>
    <s v="b"/>
    <x v="13"/>
    <s v="REGIÃO NORDESTE"/>
    <x v="4"/>
    <n v="122481.5924039064"/>
    <n v="105618.37592603138"/>
    <n v="108074.47559328029"/>
    <n v="101752.93670963342"/>
    <n v="110656.28440955882"/>
    <n v="115546.33826651808"/>
    <n v="105717.43326314801"/>
    <n v="112606.4763551606"/>
    <n v="111358.06782177338"/>
    <n v="107425.51614398113"/>
    <n v="103119.0533763416"/>
    <n v="105866.88210495867"/>
  </r>
  <r>
    <x v="0"/>
    <s v="b"/>
    <x v="13"/>
    <s v="REGIÃO NORDESTE"/>
    <x v="5"/>
    <n v="925084.61025982187"/>
    <n v="866528.44239821716"/>
    <n v="948830.20948700246"/>
    <n v="903146.59034222702"/>
    <n v="901536.37841454858"/>
    <n v="881997.91239491396"/>
    <n v="871329.42883458827"/>
    <n v="875117.2482103951"/>
    <n v="864515.34939640469"/>
    <n v="881303.66744578083"/>
    <n v="835837.95902004791"/>
    <n v="872127.90172204713"/>
  </r>
  <r>
    <x v="0"/>
    <s v="b"/>
    <x v="13"/>
    <s v="REGIÃO NORDESTE"/>
    <x v="6"/>
    <n v="1295753.6500608402"/>
    <n v="1221180.3365572994"/>
    <n v="1368951.7029605883"/>
    <n v="1329000.4625494683"/>
    <n v="1350331.7921763142"/>
    <n v="1306099.1136985181"/>
    <n v="1337124.6891574636"/>
    <n v="1351808.5094910427"/>
    <n v="1326064.4432088351"/>
    <n v="1274675.8040540637"/>
    <n v="1279972.8247199375"/>
    <n v="1335594.1720786956"/>
  </r>
  <r>
    <x v="0"/>
    <s v="b"/>
    <x v="13"/>
    <s v="REGIÃO SUDESTE"/>
    <x v="7"/>
    <n v="460211.60464985471"/>
    <n v="446206.53079618007"/>
    <n v="449005.11256777"/>
    <n v="477264.16327815974"/>
    <n v="489406.88313766004"/>
    <n v="453247.7632631184"/>
    <n v="418724.69668614987"/>
    <n v="433581.24048576981"/>
    <n v="444971.97204702423"/>
    <n v="446295.17264822347"/>
    <n v="431573.91869912302"/>
    <n v="399530.08413813094"/>
  </r>
  <r>
    <x v="0"/>
    <s v="b"/>
    <x v="13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13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13"/>
    <s v="REGIÃO SUL"/>
    <x v="10"/>
    <n v="0"/>
    <n v="0"/>
    <n v="0"/>
    <n v="0"/>
    <n v="0"/>
    <n v="0"/>
    <n v="0"/>
    <n v="0"/>
    <n v="0"/>
    <n v="0"/>
    <n v="0"/>
    <n v="0"/>
  </r>
  <r>
    <x v="1"/>
    <s v="b"/>
    <x v="13"/>
    <s v="REGIÃO NORTE"/>
    <x v="0"/>
    <n v="0"/>
    <n v="0"/>
    <n v="0"/>
    <n v="0"/>
    <n v="0"/>
    <n v="0"/>
    <n v="0"/>
    <n v="0"/>
    <n v="0"/>
    <n v="0"/>
    <n v="0"/>
    <n v="0"/>
  </r>
  <r>
    <x v="1"/>
    <s v="b"/>
    <x v="13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13"/>
    <s v="REGIÃO NORDESTE"/>
    <x v="2"/>
    <n v="248418.81346640002"/>
    <n v="222232.10784365996"/>
    <n v="248399.64841533004"/>
    <n v="248808.49235514004"/>
    <n v="256152.23549836001"/>
    <n v="228543.67429644999"/>
    <n v="214098.06265355999"/>
    <n v="218764.08272434006"/>
    <n v="200811.65670386"/>
    <n v="197331.76900288"/>
    <n v="162570.3918403"/>
    <n v="187321.67476369999"/>
  </r>
  <r>
    <x v="1"/>
    <s v="b"/>
    <x v="13"/>
    <s v="REGIÃO NORDESTE"/>
    <x v="3"/>
    <n v="257027.44998024005"/>
    <n v="214546.68335181"/>
    <n v="241204.55235184002"/>
    <n v="231703.69370988"/>
    <n v="213252.47317678001"/>
    <n v="227164.14284877002"/>
    <n v="227354.617165"/>
    <n v="229769.50794697003"/>
    <n v="212208.98740796998"/>
    <n v="204253.16398422004"/>
    <n v="225156.49210506002"/>
    <n v="224693.63127697003"/>
  </r>
  <r>
    <x v="1"/>
    <s v="b"/>
    <x v="13"/>
    <s v="REGIÃO NORDESTE"/>
    <x v="4"/>
    <n v="12250.449083460002"/>
    <n v="10777.300103739999"/>
    <n v="11895.8547549"/>
    <n v="11220.178205460001"/>
    <n v="10541.337881590001"/>
    <n v="10335.856078700001"/>
    <n v="10211.1920445"/>
    <n v="11550.7957783"/>
    <n v="10731.107739100002"/>
    <n v="10584.995452800002"/>
    <n v="10421.397494699999"/>
    <n v="10542.036050500001"/>
  </r>
  <r>
    <x v="1"/>
    <s v="b"/>
    <x v="13"/>
    <s v="REGIÃO NORDESTE"/>
    <x v="5"/>
    <n v="255700.58933860189"/>
    <n v="222781.07610775193"/>
    <n v="233357.24695712185"/>
    <n v="227722.43267418002"/>
    <n v="244733.96601675998"/>
    <n v="233472.78441411382"/>
    <n v="227177.6276982252"/>
    <n v="380206.27159653243"/>
    <n v="408561.92341033573"/>
    <n v="414126.56266049622"/>
    <n v="383534.25359301758"/>
    <n v="388390.52249033912"/>
  </r>
  <r>
    <x v="1"/>
    <s v="b"/>
    <x v="13"/>
    <s v="REGIÃO NORDESTE"/>
    <x v="6"/>
    <n v="25616.87399598"/>
    <n v="23075.866233699999"/>
    <n v="30491.615121799998"/>
    <n v="23737.151697860001"/>
    <n v="35584.76989987"/>
    <n v="34614.101261430005"/>
    <n v="33850.210126739999"/>
    <n v="34130.855159130006"/>
    <n v="34299.176764540003"/>
    <n v="27323.620229289998"/>
    <n v="35772.061572240003"/>
    <n v="46061.763025160006"/>
  </r>
  <r>
    <x v="1"/>
    <s v="b"/>
    <x v="13"/>
    <s v="REGIÃO SUDESTE"/>
    <x v="7"/>
    <n v="9541123.8796242215"/>
    <n v="8730103.4690660499"/>
    <n v="8787662.5644216146"/>
    <n v="8398603.335183192"/>
    <n v="9661883.1683271695"/>
    <n v="9349381.9781107139"/>
    <n v="8827712.7284484878"/>
    <n v="8787727.607472619"/>
    <n v="9027897.7313191518"/>
    <n v="9226816.5388914216"/>
    <n v="8441285.0675938316"/>
    <n v="9253483.6036565695"/>
  </r>
  <r>
    <x v="1"/>
    <s v="b"/>
    <x v="13"/>
    <s v="REGIÃO SUDESTE"/>
    <x v="8"/>
    <n v="47251758.243969746"/>
    <n v="41100345.958924152"/>
    <n v="41337235.477195568"/>
    <n v="41226003.764171824"/>
    <n v="43747425.121009909"/>
    <n v="45128450.266101524"/>
    <n v="43980710.242778674"/>
    <n v="45076124.877932787"/>
    <n v="44988528.73825103"/>
    <n v="46641078.697899841"/>
    <n v="44952424.838882804"/>
    <n v="46605463.785532199"/>
  </r>
  <r>
    <x v="1"/>
    <s v="b"/>
    <x v="13"/>
    <s v="REGIÃO SUDESTE"/>
    <x v="9"/>
    <n v="531132.37567109999"/>
    <n v="867121.63494539994"/>
    <n v="974996.27931240003"/>
    <n v="1914521.1122317"/>
    <n v="2159002.1901476001"/>
    <n v="2570232.7983621"/>
    <n v="2397752.3076820001"/>
    <n v="2261197.2618808001"/>
    <n v="2729651.4293094999"/>
    <n v="2418589.2531480999"/>
    <n v="3069685.2251081001"/>
    <n v="3379994.4481143998"/>
  </r>
  <r>
    <x v="1"/>
    <s v="b"/>
    <x v="13"/>
    <s v="REGIÃO SUL"/>
    <x v="10"/>
    <n v="0"/>
    <n v="0"/>
    <n v="0"/>
    <n v="0"/>
    <n v="0"/>
    <n v="0"/>
    <n v="0"/>
    <n v="0"/>
    <n v="0"/>
    <n v="0"/>
    <n v="0"/>
    <n v="0"/>
  </r>
  <r>
    <x v="0"/>
    <s v="b"/>
    <x v="14"/>
    <s v="REGIÃO NORTE"/>
    <x v="0"/>
    <n v="920487.59078850003"/>
    <n v="806869.21772569988"/>
    <n v="869656.67996780004"/>
    <n v="828265.01281029999"/>
    <n v="875694.26858679997"/>
    <n v="850180.78648759995"/>
    <n v="860973.78595710022"/>
    <n v="859594.99670699995"/>
    <n v="823455.32089950016"/>
    <n v="848328.87772930006"/>
    <n v="828905.44126450014"/>
    <n v="849746.85249570024"/>
  </r>
  <r>
    <x v="0"/>
    <s v="b"/>
    <x v="14"/>
    <s v="REGIÃO NORDESTE"/>
    <x v="1"/>
    <n v="4470.9857051980998"/>
    <n v="4038.3096752980996"/>
    <n v="4470.9855794018995"/>
    <n v="4326.7603618981002"/>
    <n v="4470.9857051980998"/>
    <n v="4326.7602989999996"/>
    <n v="4470.9856423000001"/>
    <n v="4470.9856423000001"/>
    <n v="3028.7322093000002"/>
    <n v="3458.6407227999998"/>
    <n v="810.50491660000012"/>
    <n v="612.47968346499999"/>
  </r>
  <r>
    <x v="0"/>
    <s v="b"/>
    <x v="14"/>
    <s v="REGIÃO NORDESTE"/>
    <x v="2"/>
    <n v="34380.692702140004"/>
    <n v="31563.153443210005"/>
    <n v="33634.117414380002"/>
    <n v="32624.420504890004"/>
    <n v="29790.798201790003"/>
    <n v="31029.507093379998"/>
    <n v="31852.579050360007"/>
    <n v="34580.740109190003"/>
    <n v="41614.364170360008"/>
    <n v="47769.943335150005"/>
    <n v="47900.664456379993"/>
    <n v="49466.349120819999"/>
  </r>
  <r>
    <x v="0"/>
    <s v="b"/>
    <x v="14"/>
    <s v="REGIÃO NORDESTE"/>
    <x v="3"/>
    <n v="1554659.7645818507"/>
    <n v="1434381.3799075501"/>
    <n v="1580410.9530046163"/>
    <n v="1537050.7432550439"/>
    <n v="1572944.9275266516"/>
    <n v="1511753.9710243614"/>
    <n v="1572290.0487371606"/>
    <n v="1539849.4155998973"/>
    <n v="1492710.509906821"/>
    <n v="1540273.0278248934"/>
    <n v="1483565.3188237017"/>
    <n v="1527233.5874280597"/>
  </r>
  <r>
    <x v="0"/>
    <s v="b"/>
    <x v="14"/>
    <s v="REGIÃO NORDESTE"/>
    <x v="4"/>
    <n v="106813.96949093151"/>
    <n v="119679.30071368413"/>
    <n v="132497.49371016893"/>
    <n v="128987.19157003581"/>
    <n v="134483.80262536407"/>
    <n v="144328.67802240711"/>
    <n v="141237.85438123962"/>
    <n v="136158.34295583682"/>
    <n v="126509.4253942799"/>
    <n v="121670.49951586762"/>
    <n v="114206.9451155569"/>
    <n v="112471.54137572112"/>
  </r>
  <r>
    <x v="0"/>
    <s v="b"/>
    <x v="14"/>
    <s v="REGIÃO NORDESTE"/>
    <x v="5"/>
    <n v="880036.47980406496"/>
    <n v="795156.09968856431"/>
    <n v="883472.43670448882"/>
    <n v="853417.86777257686"/>
    <n v="870686.20852242375"/>
    <n v="848948.84499128349"/>
    <n v="844284.41989052296"/>
    <n v="841924.33304075827"/>
    <n v="826691.18812535051"/>
    <n v="849910.18584149319"/>
    <n v="798877.0803355074"/>
    <n v="839523.71025248675"/>
  </r>
  <r>
    <x v="0"/>
    <s v="b"/>
    <x v="14"/>
    <s v="REGIÃO NORDESTE"/>
    <x v="6"/>
    <n v="1339450.4042712154"/>
    <n v="1203116.9609930376"/>
    <n v="1353281.4731729603"/>
    <n v="1291268.5688285336"/>
    <n v="1341909.3898290889"/>
    <n v="1262355.7540716804"/>
    <n v="1331205.8594474429"/>
    <n v="1314380.4395071256"/>
    <n v="1279489.9182044787"/>
    <n v="1322803.0770303467"/>
    <n v="1279363.1846969926"/>
    <n v="1313076.3595509382"/>
  </r>
  <r>
    <x v="0"/>
    <s v="b"/>
    <x v="14"/>
    <s v="REGIÃO SUDESTE"/>
    <x v="7"/>
    <n v="334914.02575241309"/>
    <n v="417110.34920839634"/>
    <n v="442021.66225807171"/>
    <n v="435318.06069081795"/>
    <n v="456998.73957366485"/>
    <n v="444078.34842344007"/>
    <n v="469558.75870165991"/>
    <n v="467873.97648486996"/>
    <n v="433459.30427926901"/>
    <n v="466059.48869957257"/>
    <n v="429263.85829348001"/>
    <n v="438259.72067016002"/>
  </r>
  <r>
    <x v="0"/>
    <s v="b"/>
    <x v="14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14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14"/>
    <s v="REGIÃO SUL"/>
    <x v="10"/>
    <n v="0"/>
    <n v="0"/>
    <n v="0"/>
    <n v="0"/>
    <n v="0"/>
    <n v="0"/>
    <n v="0"/>
    <n v="0"/>
    <n v="0"/>
    <n v="0"/>
    <n v="0"/>
    <n v="0"/>
  </r>
  <r>
    <x v="1"/>
    <s v="b"/>
    <x v="14"/>
    <s v="REGIÃO NORTE"/>
    <x v="0"/>
    <n v="0"/>
    <n v="0"/>
    <n v="0"/>
    <n v="0"/>
    <n v="0"/>
    <n v="0"/>
    <n v="0"/>
    <n v="0"/>
    <n v="0"/>
    <n v="0"/>
    <n v="0"/>
    <n v="0"/>
  </r>
  <r>
    <x v="1"/>
    <s v="b"/>
    <x v="14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14"/>
    <s v="REGIÃO NORDESTE"/>
    <x v="2"/>
    <n v="183853.53642780002"/>
    <n v="174954.16602633003"/>
    <n v="190042.75349646999"/>
    <n v="180917.02541272002"/>
    <n v="197921.09275082999"/>
    <n v="198821.90046959999"/>
    <n v="199978.12479284999"/>
    <n v="188352.15320542999"/>
    <n v="156959.32152721001"/>
    <n v="181766.92969916001"/>
    <n v="178491.83821178001"/>
    <n v="188982.56828211001"/>
  </r>
  <r>
    <x v="1"/>
    <s v="b"/>
    <x v="14"/>
    <s v="REGIÃO NORDESTE"/>
    <x v="3"/>
    <n v="218177.21200229003"/>
    <n v="209415.60101944004"/>
    <n v="235179.77607580996"/>
    <n v="216715.56708506"/>
    <n v="208377.33579292998"/>
    <n v="206892.14811687"/>
    <n v="223021.87525669002"/>
    <n v="222125.55846226"/>
    <n v="218504.90481348001"/>
    <n v="215167.53162748003"/>
    <n v="217297.38708968001"/>
    <n v="223908.88942213001"/>
  </r>
  <r>
    <x v="1"/>
    <s v="b"/>
    <x v="14"/>
    <s v="REGIÃO NORDESTE"/>
    <x v="4"/>
    <n v="10266.5423725"/>
    <n v="9080.1584103000005"/>
    <n v="9951.1712991000004"/>
    <n v="9533.1505265000014"/>
    <n v="8860.329550800001"/>
    <n v="9980.1736130099998"/>
    <n v="10292.204797299999"/>
    <n v="10189.240607600001"/>
    <n v="9519.4387406999995"/>
    <n v="9527.1752070000002"/>
    <n v="8060.6431074000002"/>
    <n v="9261.2483300100012"/>
  </r>
  <r>
    <x v="1"/>
    <s v="b"/>
    <x v="14"/>
    <s v="REGIÃO NORDESTE"/>
    <x v="5"/>
    <n v="318105.82636840432"/>
    <n v="428792.36784607003"/>
    <n v="478140.83963767998"/>
    <n v="442539.3070796695"/>
    <n v="438551.71264558617"/>
    <n v="410426.83389778476"/>
    <n v="412983.55322805623"/>
    <n v="405762.92041017005"/>
    <n v="381931.2265782"/>
    <n v="387914.81724124809"/>
    <n v="369793.36509374005"/>
    <n v="364087.25575155002"/>
  </r>
  <r>
    <x v="1"/>
    <s v="b"/>
    <x v="14"/>
    <s v="REGIÃO NORDESTE"/>
    <x v="6"/>
    <n v="37120.345243840005"/>
    <n v="36739.641913970001"/>
    <n v="39915.272635820002"/>
    <n v="37403.713763960011"/>
    <n v="38657.493040310001"/>
    <n v="32585.134351630004"/>
    <n v="30952.595296699998"/>
    <n v="23770.437372379998"/>
    <n v="19730.857218359997"/>
    <n v="19264.518125340001"/>
    <n v="18889.349828270002"/>
    <n v="20614.059758940002"/>
  </r>
  <r>
    <x v="1"/>
    <s v="b"/>
    <x v="14"/>
    <s v="REGIÃO SUDESTE"/>
    <x v="7"/>
    <n v="9391175.4602195565"/>
    <n v="7837977.5247834669"/>
    <n v="9455140.4975449499"/>
    <n v="9776764.4534075409"/>
    <n v="10520412.960551431"/>
    <n v="10443960.483599387"/>
    <n v="10929301.94798065"/>
    <n v="11303058.503485961"/>
    <n v="11376530.302502897"/>
    <n v="12654848.297647348"/>
    <n v="12270075.27195015"/>
    <n v="12779752.382383101"/>
  </r>
  <r>
    <x v="1"/>
    <s v="b"/>
    <x v="14"/>
    <s v="REGIÃO SUDESTE"/>
    <x v="8"/>
    <n v="44910485.95699735"/>
    <n v="41673225.639183387"/>
    <n v="45604381.379061818"/>
    <n v="44017793.560980313"/>
    <n v="45973383.288494632"/>
    <n v="45655051.633605659"/>
    <n v="48677433.12270011"/>
    <n v="49406679.423299342"/>
    <n v="48880223.728297979"/>
    <n v="49849853.925648399"/>
    <n v="46714561.618495911"/>
    <n v="51868454.730792828"/>
  </r>
  <r>
    <x v="1"/>
    <s v="b"/>
    <x v="14"/>
    <s v="REGIÃO SUDESTE"/>
    <x v="9"/>
    <n v="3384702.1822050996"/>
    <n v="3329332.6702846005"/>
    <n v="4365857.7579600001"/>
    <n v="4591523.0579552008"/>
    <n v="5197272.1415353995"/>
    <n v="5310295.6243684003"/>
    <n v="4545964.1400803002"/>
    <n v="5357031.1141018998"/>
    <n v="4684460.7873304002"/>
    <n v="5666721.4827023009"/>
    <n v="5973514.4503262006"/>
    <n v="6828711.5489830999"/>
  </r>
  <r>
    <x v="1"/>
    <s v="b"/>
    <x v="14"/>
    <s v="REGIÃO SUL"/>
    <x v="10"/>
    <n v="0"/>
    <n v="0"/>
    <n v="0"/>
    <n v="0"/>
    <n v="0"/>
    <n v="0"/>
    <n v="0"/>
    <n v="0"/>
    <n v="0"/>
    <n v="0"/>
    <n v="0"/>
    <n v="0"/>
  </r>
  <r>
    <x v="0"/>
    <s v="b"/>
    <x v="15"/>
    <s v="REGIÃO NORTE"/>
    <x v="0"/>
    <n v="850448.04051450011"/>
    <n v="770424.04584649985"/>
    <n v="822690.35420729988"/>
    <n v="782957.81313160004"/>
    <n v="805429.92050339992"/>
    <n v="789580.66857109999"/>
    <n v="823723.39260170003"/>
    <n v="815814.9628962999"/>
    <n v="793732.06896729989"/>
    <n v="793503.05698520003"/>
    <n v="772109.46333409997"/>
    <n v="780169.98064530001"/>
  </r>
  <r>
    <x v="0"/>
    <s v="b"/>
    <x v="15"/>
    <s v="REGIÃO NORDESTE"/>
    <x v="1"/>
    <n v="480.28687249120003"/>
    <n v="453.21987022010006"/>
    <n v="379.5900335"/>
    <n v="382.72739072800005"/>
    <n v="254.7481234732"/>
    <n v="347.83888392570003"/>
    <n v="291.28940364919998"/>
    <n v="213.97254320520003"/>
    <n v="424.7752737628"/>
    <n v="356.24710193370004"/>
    <n v="636.21428150000008"/>
    <n v="260.22139033899998"/>
  </r>
  <r>
    <x v="0"/>
    <s v="b"/>
    <x v="15"/>
    <s v="REGIÃO NORDESTE"/>
    <x v="2"/>
    <n v="41092.02689891"/>
    <n v="38705.194959350003"/>
    <n v="45806.616882510003"/>
    <n v="38139.313333269994"/>
    <n v="40017.022892190005"/>
    <n v="43543.436317739994"/>
    <n v="48838.676401300007"/>
    <n v="47274.111323040001"/>
    <n v="46923.976469770008"/>
    <n v="48740.964202949996"/>
    <n v="48256.139358339999"/>
    <n v="45900.643252200003"/>
  </r>
  <r>
    <x v="0"/>
    <s v="b"/>
    <x v="15"/>
    <s v="REGIÃO NORDESTE"/>
    <x v="3"/>
    <n v="1537631.037917841"/>
    <n v="1417249.4909877218"/>
    <n v="1539980.4274990447"/>
    <n v="1481055.0072840634"/>
    <n v="1546186.2058890362"/>
    <n v="1501593.8382107851"/>
    <n v="1543467.2539926195"/>
    <n v="1525330.4860319658"/>
    <n v="1483921.3893077697"/>
    <n v="1568137.363835963"/>
    <n v="1509952.6227779507"/>
    <n v="1592098.5135938816"/>
  </r>
  <r>
    <x v="0"/>
    <s v="b"/>
    <x v="15"/>
    <s v="REGIÃO NORDESTE"/>
    <x v="4"/>
    <n v="118867.90761301399"/>
    <n v="120712.43509058469"/>
    <n v="134389.98180666493"/>
    <n v="126317.00048217271"/>
    <n v="133699.0516502996"/>
    <n v="123068.92788001728"/>
    <n v="155044.48171030564"/>
    <n v="151008.58461742921"/>
    <n v="138456.72154895921"/>
    <n v="138065.00803248043"/>
    <n v="75876.115621928489"/>
    <n v="140077.63879615598"/>
  </r>
  <r>
    <x v="0"/>
    <s v="b"/>
    <x v="15"/>
    <s v="REGIÃO NORDESTE"/>
    <x v="5"/>
    <n v="819192.02472050209"/>
    <n v="725896.48635774897"/>
    <n v="813577.22486457229"/>
    <n v="807305.74745928892"/>
    <n v="812166.32739238453"/>
    <n v="754387.24807060789"/>
    <n v="755963.58364770957"/>
    <n v="770121.85783747141"/>
    <n v="749209.66221669712"/>
    <n v="791558.96005418245"/>
    <n v="624065.42655982578"/>
    <n v="747867.87906373234"/>
  </r>
  <r>
    <x v="0"/>
    <s v="b"/>
    <x v="15"/>
    <s v="REGIÃO NORDESTE"/>
    <x v="6"/>
    <n v="1268445.5173565086"/>
    <n v="1143858.2306004532"/>
    <n v="1258050.590715888"/>
    <n v="1184253.8326278802"/>
    <n v="1231012.593777807"/>
    <n v="1189629.0928693234"/>
    <n v="1212493.4017839609"/>
    <n v="1175604.174665099"/>
    <n v="1144392.2439606965"/>
    <n v="1183274.4787682001"/>
    <n v="1043373.9021490227"/>
    <n v="1155284.668532504"/>
  </r>
  <r>
    <x v="0"/>
    <s v="b"/>
    <x v="15"/>
    <s v="REGIÃO SUDESTE"/>
    <x v="7"/>
    <n v="448022.71343367989"/>
    <n v="395425.41640125006"/>
    <n v="432389.35293982015"/>
    <n v="410153.26439846016"/>
    <n v="422692.78685971"/>
    <n v="388058.70916172001"/>
    <n v="397574.51874494815"/>
    <n v="424926.51897434669"/>
    <n v="427427.40397573856"/>
    <n v="439006.48024935299"/>
    <n v="441668.90870530647"/>
    <n v="438839.84443881921"/>
  </r>
  <r>
    <x v="0"/>
    <s v="b"/>
    <x v="15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15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15"/>
    <s v="REGIÃO SUL"/>
    <x v="10"/>
    <n v="0"/>
    <n v="0"/>
    <n v="0"/>
    <n v="0"/>
    <n v="0"/>
    <n v="0"/>
    <n v="0"/>
    <n v="0"/>
    <n v="0"/>
    <n v="0"/>
    <n v="0"/>
    <n v="0"/>
  </r>
  <r>
    <x v="1"/>
    <s v="b"/>
    <x v="15"/>
    <s v="REGIÃO NORTE"/>
    <x v="0"/>
    <n v="0"/>
    <n v="0"/>
    <n v="0"/>
    <n v="0"/>
    <n v="0"/>
    <n v="0"/>
    <n v="0"/>
    <n v="0"/>
    <n v="0"/>
    <n v="0"/>
    <n v="0"/>
    <n v="0"/>
  </r>
  <r>
    <x v="1"/>
    <s v="b"/>
    <x v="15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15"/>
    <s v="REGIÃO NORDESTE"/>
    <x v="2"/>
    <n v="186636.90943881002"/>
    <n v="141225.12279943004"/>
    <n v="168814.03463490002"/>
    <n v="177395.18467903999"/>
    <n v="184549.62341068999"/>
    <n v="166806.36502176002"/>
    <n v="163726.10668894002"/>
    <n v="164048.51605973"/>
    <n v="155758.98047662"/>
    <n v="125221.00945512"/>
    <n v="111005.11425304999"/>
    <n v="155544.66778049001"/>
  </r>
  <r>
    <x v="1"/>
    <s v="b"/>
    <x v="15"/>
    <s v="REGIÃO NORDESTE"/>
    <x v="3"/>
    <n v="233008.45818609002"/>
    <n v="196293.56038466003"/>
    <n v="224106.94924922002"/>
    <n v="225166.95834890002"/>
    <n v="231149.32243609999"/>
    <n v="230439.76897"/>
    <n v="226917.60745601001"/>
    <n v="221571.31927449003"/>
    <n v="213335.00806359999"/>
    <n v="220073.89162817001"/>
    <n v="167118.84278256001"/>
    <n v="204573.66125276999"/>
  </r>
  <r>
    <x v="1"/>
    <s v="b"/>
    <x v="15"/>
    <s v="REGIÃO NORDESTE"/>
    <x v="4"/>
    <n v="8451.6176969999997"/>
    <n v="7852.5132945000005"/>
    <n v="9007.00792"/>
    <n v="7958.3707967999999"/>
    <n v="8781.0150467000003"/>
    <n v="8590.2388195900003"/>
    <n v="8919.8500228299981"/>
    <n v="9011.4799749100002"/>
    <n v="7867.4578830600003"/>
    <n v="5479.8271376300008"/>
    <n v="7750.4108087700006"/>
    <n v="7713.6657387499999"/>
  </r>
  <r>
    <x v="1"/>
    <s v="b"/>
    <x v="15"/>
    <s v="REGIÃO NORDESTE"/>
    <x v="5"/>
    <n v="346499.5694602619"/>
    <n v="299243.20175413002"/>
    <n v="312846.38140486"/>
    <n v="286505.48108997004"/>
    <n v="285914.91195964004"/>
    <n v="253789.16646098002"/>
    <n v="107175.45021797002"/>
    <n v="195920.88285235001"/>
    <n v="242504.64349922002"/>
    <n v="233397.26908105001"/>
    <n v="228303.95705772997"/>
    <n v="200207.35691830001"/>
  </r>
  <r>
    <x v="1"/>
    <s v="b"/>
    <x v="15"/>
    <s v="REGIÃO NORDESTE"/>
    <x v="6"/>
    <n v="18260.626710480003"/>
    <n v="16764.287201289997"/>
    <n v="20301.732953579998"/>
    <n v="19016.91975469"/>
    <n v="20013.364034509999"/>
    <n v="18794.122104869999"/>
    <n v="18894.07347558"/>
    <n v="15371.943410640002"/>
    <n v="24386.901650480002"/>
    <n v="25388.346329250002"/>
    <n v="19965.309886110001"/>
    <n v="23007.294725080003"/>
  </r>
  <r>
    <x v="1"/>
    <s v="b"/>
    <x v="15"/>
    <s v="REGIÃO SUDESTE"/>
    <x v="7"/>
    <n v="12441104.728685388"/>
    <n v="10838892.848021651"/>
    <n v="10477896.694235362"/>
    <n v="10091688.623290319"/>
    <n v="11402762.27582531"/>
    <n v="10962670.163174095"/>
    <n v="12670025.721890748"/>
    <n v="12796540.0673002"/>
    <n v="11171839.197351724"/>
    <n v="10804645.618168918"/>
    <n v="10632680.288275754"/>
    <n v="12290733.944199255"/>
  </r>
  <r>
    <x v="1"/>
    <s v="b"/>
    <x v="15"/>
    <s v="REGIÃO SUDESTE"/>
    <x v="8"/>
    <n v="51582216.203705825"/>
    <n v="45994350.709276192"/>
    <n v="52021937.84529008"/>
    <n v="48442642.260986619"/>
    <n v="49798390.843069978"/>
    <n v="47444817.030800708"/>
    <n v="49956830.403891027"/>
    <n v="52254288.565590627"/>
    <n v="47339229.122148238"/>
    <n v="50089313.677661642"/>
    <n v="48437013.700598873"/>
    <n v="53563238.919979051"/>
  </r>
  <r>
    <x v="1"/>
    <s v="b"/>
    <x v="15"/>
    <s v="REGIÃO SUDESTE"/>
    <x v="9"/>
    <n v="6652957.4008923005"/>
    <n v="5970650.7627312997"/>
    <n v="6525796.3750203997"/>
    <n v="7744465.7432561005"/>
    <n v="7851886.8923220998"/>
    <n v="8003020.6484356001"/>
    <n v="8354951.0537663"/>
    <n v="8386347.2693623006"/>
    <n v="7920242.5975610008"/>
    <n v="8133864.5467568003"/>
    <n v="7265927.0605563"/>
    <n v="7157756.7322212001"/>
  </r>
  <r>
    <x v="1"/>
    <s v="b"/>
    <x v="15"/>
    <s v="REGIÃO SUL"/>
    <x v="10"/>
    <n v="0"/>
    <n v="0"/>
    <n v="0"/>
    <n v="0"/>
    <n v="0"/>
    <n v="0"/>
    <n v="0"/>
    <n v="0"/>
    <n v="0"/>
    <n v="0"/>
    <n v="0"/>
    <n v="0"/>
  </r>
  <r>
    <x v="0"/>
    <s v="b"/>
    <x v="16"/>
    <s v="REGIÃO NORTE"/>
    <x v="0"/>
    <n v="776267.46803080011"/>
    <n v="724204.00604250003"/>
    <n v="760006.42223780008"/>
    <n v="743201.4336760001"/>
    <n v="768410.42607310007"/>
    <n v="740097.53823719989"/>
    <n v="725093.7625651001"/>
    <n v="722291.21192340006"/>
    <n v="670123.27619100001"/>
    <n v="626963.66923870007"/>
    <n v="639850.29486480006"/>
    <n v="664092.85795540002"/>
  </r>
  <r>
    <x v="0"/>
    <s v="b"/>
    <x v="16"/>
    <s v="REGIÃO NORDESTE"/>
    <x v="1"/>
    <n v="626.96700283799998"/>
    <n v="694.72146513900009"/>
    <n v="717.41258369499997"/>
    <n v="942.47538279030005"/>
    <n v="918.7789639020001"/>
    <n v="1134.1094141880999"/>
    <n v="1768.0822589964998"/>
    <n v="1310.1261618464"/>
    <n v="1132.2203955508"/>
    <n v="1689.9389175185001"/>
    <n v="1738.0077211758003"/>
    <n v="1172.2354748917001"/>
  </r>
  <r>
    <x v="0"/>
    <s v="b"/>
    <x v="16"/>
    <s v="REGIÃO NORDESTE"/>
    <x v="2"/>
    <n v="47758.105912730003"/>
    <n v="48450.368691140007"/>
    <n v="53767.723746660005"/>
    <n v="52342.213787880013"/>
    <n v="52766.926918319994"/>
    <n v="51170.585719940005"/>
    <n v="48970.089401630001"/>
    <n v="43896.357556839997"/>
    <n v="42153.734247290005"/>
    <n v="42207.203922100001"/>
    <n v="40171.481756360008"/>
    <n v="43146.807188949999"/>
  </r>
  <r>
    <x v="0"/>
    <s v="b"/>
    <x v="16"/>
    <s v="REGIÃO NORDESTE"/>
    <x v="3"/>
    <n v="1591935.1216270598"/>
    <n v="1477227.1789929299"/>
    <n v="1597916.7113128521"/>
    <n v="1531369.6570413653"/>
    <n v="1597997.8342631231"/>
    <n v="1519324.437539415"/>
    <n v="1551443.8242288588"/>
    <n v="1552864.5498436622"/>
    <n v="1464941.1787082858"/>
    <n v="1471135.5371934457"/>
    <n v="1408090.2287190594"/>
    <n v="1411955.8991488726"/>
  </r>
  <r>
    <x v="0"/>
    <s v="b"/>
    <x v="16"/>
    <s v="REGIÃO NORDESTE"/>
    <x v="4"/>
    <n v="141618.62218166207"/>
    <n v="129342.047051507"/>
    <n v="131634.38918817617"/>
    <n v="127342.44751618939"/>
    <n v="149756.46836684321"/>
    <n v="132247.05737724691"/>
    <n v="123130.66135879769"/>
    <n v="107417.57922143639"/>
    <n v="112115.28597123821"/>
    <n v="116204.33139253171"/>
    <n v="114708.45129106411"/>
    <n v="113103.24976313331"/>
  </r>
  <r>
    <x v="0"/>
    <s v="b"/>
    <x v="16"/>
    <s v="REGIÃO NORDESTE"/>
    <x v="5"/>
    <n v="729185.75834757008"/>
    <n v="688878.42990381119"/>
    <n v="735547.4937086784"/>
    <n v="701528.71107600757"/>
    <n v="702588.45172659669"/>
    <n v="687422.07672953035"/>
    <n v="682935.1893153846"/>
    <n v="651739.35115276533"/>
    <n v="640452.14388879167"/>
    <n v="623801.25705575"/>
    <n v="686365.92296889005"/>
    <n v="656382.02055551275"/>
  </r>
  <r>
    <x v="0"/>
    <s v="b"/>
    <x v="16"/>
    <s v="REGIÃO NORDESTE"/>
    <x v="6"/>
    <n v="1152666.0684161026"/>
    <n v="1080025.6354141014"/>
    <n v="1109886.8437617696"/>
    <n v="1083287.5356603565"/>
    <n v="1098307.0829052357"/>
    <n v="1059446.2832041294"/>
    <n v="1114982.7768118146"/>
    <n v="1065157.1529890178"/>
    <n v="1066541.2134143887"/>
    <n v="1083429.9432485662"/>
    <n v="1038864.4207309869"/>
    <n v="1041847.3054459293"/>
  </r>
  <r>
    <x v="0"/>
    <s v="b"/>
    <x v="16"/>
    <s v="REGIÃO SUDESTE"/>
    <x v="7"/>
    <n v="416915.32415173313"/>
    <n v="417246.54152085481"/>
    <n v="413365.01661856653"/>
    <n v="387295.21107725688"/>
    <n v="405204.99149405787"/>
    <n v="387388.86106471648"/>
    <n v="389182.86709011841"/>
    <n v="377346.45751822292"/>
    <n v="382294.17371154192"/>
    <n v="372874.3751217532"/>
    <n v="356948.45304727327"/>
    <n v="384201.74445792753"/>
  </r>
  <r>
    <x v="0"/>
    <s v="b"/>
    <x v="16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16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16"/>
    <s v="REGIÃO SUL"/>
    <x v="10"/>
    <n v="0"/>
    <n v="0"/>
    <n v="0"/>
    <n v="0"/>
    <n v="0"/>
    <n v="0"/>
    <n v="0"/>
    <n v="0"/>
    <n v="0"/>
    <n v="0"/>
    <n v="0"/>
    <n v="0"/>
  </r>
  <r>
    <x v="1"/>
    <s v="b"/>
    <x v="16"/>
    <s v="REGIÃO NORTE"/>
    <x v="0"/>
    <n v="0"/>
    <n v="0"/>
    <n v="0"/>
    <n v="0"/>
    <n v="0"/>
    <n v="0"/>
    <n v="0"/>
    <n v="0"/>
    <n v="0"/>
    <n v="0"/>
    <n v="0"/>
    <n v="0"/>
  </r>
  <r>
    <x v="1"/>
    <s v="b"/>
    <x v="16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16"/>
    <s v="REGIÃO NORDESTE"/>
    <x v="2"/>
    <n v="174479.79484593999"/>
    <n v="148743.11254907999"/>
    <n v="175566.82496937999"/>
    <n v="164789.99031158001"/>
    <n v="164055.47887940001"/>
    <n v="165599.16807827001"/>
    <n v="166804.77369983"/>
    <n v="164504.78516694001"/>
    <n v="149092.07120788001"/>
    <n v="161023.18034783"/>
    <n v="149688.28229777998"/>
    <n v="143274.55046116002"/>
  </r>
  <r>
    <x v="1"/>
    <s v="b"/>
    <x v="16"/>
    <s v="REGIÃO NORDESTE"/>
    <x v="3"/>
    <n v="204537.29986115999"/>
    <n v="200538.14431601006"/>
    <n v="199374.64268259003"/>
    <n v="200861.49715830002"/>
    <n v="194452.28769506997"/>
    <n v="172888.75595739001"/>
    <n v="183456.00785617999"/>
    <n v="191451.45708292999"/>
    <n v="183338.13681678002"/>
    <n v="175872.15121620998"/>
    <n v="172802.93778975002"/>
    <n v="177603.16353650001"/>
  </r>
  <r>
    <x v="1"/>
    <s v="b"/>
    <x v="16"/>
    <s v="REGIÃO NORDESTE"/>
    <x v="4"/>
    <n v="7953.9679298000001"/>
    <n v="4310.4067930000001"/>
    <n v="5828.2951912500002"/>
    <n v="3843.46387822"/>
    <n v="4213.0656934399994"/>
    <n v="5056.0448990699997"/>
    <n v="3995.0168501700005"/>
    <n v="6241.8313293199999"/>
    <n v="3939.1381781300001"/>
    <n v="3323.5418938099997"/>
    <n v="2978.9986816300002"/>
    <n v="3328.8253342100002"/>
  </r>
  <r>
    <x v="1"/>
    <s v="b"/>
    <x v="16"/>
    <s v="REGIÃO NORDESTE"/>
    <x v="5"/>
    <n v="250129.07570349998"/>
    <n v="223884.27783588672"/>
    <n v="234280.57879999245"/>
    <n v="227056.60596720001"/>
    <n v="234234.34831910382"/>
    <n v="231075.48025539427"/>
    <n v="240289.23473327913"/>
    <n v="243085.93528559621"/>
    <n v="231388.14671049436"/>
    <n v="228515.15000810003"/>
    <n v="189876.84749259052"/>
    <n v="181104.19770449621"/>
  </r>
  <r>
    <x v="1"/>
    <s v="b"/>
    <x v="16"/>
    <s v="REGIÃO NORDESTE"/>
    <x v="6"/>
    <n v="25067.962277279999"/>
    <n v="27463.945890390001"/>
    <n v="27367.372147650003"/>
    <n v="25685.149883530001"/>
    <n v="27857.423824369998"/>
    <n v="22122.815353070004"/>
    <n v="23821.16469003"/>
    <n v="24445.874909040002"/>
    <n v="24895.703250809998"/>
    <n v="20252.515190330003"/>
    <n v="17550.022846109998"/>
    <n v="14829.145827546701"/>
  </r>
  <r>
    <x v="1"/>
    <s v="b"/>
    <x v="16"/>
    <s v="REGIÃO SUDESTE"/>
    <x v="7"/>
    <n v="10448778.55114698"/>
    <n v="10268066.103691455"/>
    <n v="10505833.463572593"/>
    <n v="11776845.001441708"/>
    <n v="12225513.793591708"/>
    <n v="11097756.192337848"/>
    <n v="12137099.418628173"/>
    <n v="12617863.511520794"/>
    <n v="12107357.322362317"/>
    <n v="11320423.989848074"/>
    <n v="12084873.967552269"/>
    <n v="12899092.660954027"/>
  </r>
  <r>
    <x v="1"/>
    <s v="b"/>
    <x v="16"/>
    <s v="REGIÃO SUDESTE"/>
    <x v="8"/>
    <n v="48767697.84000767"/>
    <n v="45402195.346101455"/>
    <n v="45749545.658971697"/>
    <n v="43123084.210018113"/>
    <n v="51026225.718600884"/>
    <n v="52235848.106670849"/>
    <n v="53989772.433391646"/>
    <n v="54516216.554953933"/>
    <n v="53574266.391363129"/>
    <n v="55528881.838189825"/>
    <n v="53477004.365093023"/>
    <n v="57322240.945877723"/>
  </r>
  <r>
    <x v="1"/>
    <s v="b"/>
    <x v="16"/>
    <s v="REGIÃO SUDESTE"/>
    <x v="9"/>
    <n v="8208370.6798061002"/>
    <n v="6874343.3657559007"/>
    <n v="8490360.0961854998"/>
    <n v="8554690.6375149004"/>
    <n v="8447880.4805923011"/>
    <n v="8245139.9026965015"/>
    <n v="8705776.9684610013"/>
    <n v="8585177.8497697003"/>
    <n v="9487522.3578169998"/>
    <n v="9563614.4664578009"/>
    <n v="7874237.8579532998"/>
    <n v="9567724.2283117995"/>
  </r>
  <r>
    <x v="1"/>
    <s v="b"/>
    <x v="16"/>
    <s v="REGIÃO SUL"/>
    <x v="10"/>
    <n v="0"/>
    <n v="0"/>
    <n v="0"/>
    <n v="0"/>
    <n v="0"/>
    <n v="0"/>
    <n v="0"/>
    <n v="0"/>
    <n v="0"/>
    <n v="0"/>
    <n v="0"/>
    <n v="0"/>
  </r>
  <r>
    <x v="0"/>
    <s v="b"/>
    <x v="17"/>
    <s v="REGIÃO NORTE"/>
    <x v="0"/>
    <n v="653510.50422280002"/>
    <n v="576568.57935290015"/>
    <n v="624128.97766789992"/>
    <n v="620952.56071980007"/>
    <n v="620580.0152735"/>
    <n v="623307.90587050002"/>
    <n v="689309.9642074001"/>
    <n v="660903.79848920007"/>
    <n v="640645.8929317001"/>
    <n v="619206.00627900008"/>
    <n v="562962.77685140015"/>
    <n v="589889.07607280009"/>
  </r>
  <r>
    <x v="0"/>
    <s v="b"/>
    <x v="17"/>
    <s v="REGIÃO NORDESTE"/>
    <x v="1"/>
    <n v="1479.2254393647997"/>
    <n v="470.95310894170001"/>
    <n v="38.225691294000001"/>
    <n v="10.454356099100002"/>
    <n v="83.876817783499988"/>
    <n v="683.16205232100003"/>
    <n v="1714.2701040320003"/>
    <n v="1502.4096790248"/>
    <n v="1808.7542460937998"/>
    <n v="1691.9195786874998"/>
    <n v="1751.0560578169998"/>
    <n v="2186.5960898024"/>
  </r>
  <r>
    <x v="0"/>
    <s v="b"/>
    <x v="17"/>
    <s v="REGIÃO NORDESTE"/>
    <x v="2"/>
    <n v="41480.623940330006"/>
    <n v="35216.476365129995"/>
    <n v="37574.104716860013"/>
    <n v="36509.252463480007"/>
    <n v="37360.634855270007"/>
    <n v="36721.829172050006"/>
    <n v="39176.955868590005"/>
    <n v="37876.279768879998"/>
    <n v="34931.768115480001"/>
    <n v="38561.290396360004"/>
    <n v="35932.759927929998"/>
    <n v="36569.502553470003"/>
  </r>
  <r>
    <x v="0"/>
    <s v="b"/>
    <x v="17"/>
    <s v="REGIÃO NORDESTE"/>
    <x v="3"/>
    <n v="1400006.3833831421"/>
    <n v="1271556.8766612436"/>
    <n v="1374228.3768458883"/>
    <n v="1294394.7410132065"/>
    <n v="1339619.8257128021"/>
    <n v="1272678.6318822212"/>
    <n v="1262362.7286532945"/>
    <n v="1256387.7086740471"/>
    <n v="1201718.7319529667"/>
    <n v="1224158.832871804"/>
    <n v="1145987.3527966035"/>
    <n v="1161602.2053358448"/>
  </r>
  <r>
    <x v="0"/>
    <s v="b"/>
    <x v="17"/>
    <s v="REGIÃO NORDESTE"/>
    <x v="4"/>
    <n v="90389.727847384798"/>
    <n v="86667.574465367099"/>
    <n v="97874.0356015867"/>
    <n v="91440.64810871669"/>
    <n v="105210.7812053855"/>
    <n v="97843.613614661605"/>
    <n v="92688.060524894201"/>
    <n v="101175.8216086896"/>
    <n v="98509.152688630304"/>
    <n v="101765.10673720621"/>
    <n v="92492.290440236611"/>
    <n v="82905.09409233059"/>
  </r>
  <r>
    <x v="0"/>
    <s v="b"/>
    <x v="17"/>
    <s v="REGIÃO NORDESTE"/>
    <x v="5"/>
    <n v="638809.04128666094"/>
    <n v="550361.74596077134"/>
    <n v="580281.37752311595"/>
    <n v="517256.43199411372"/>
    <n v="592978.64797887963"/>
    <n v="531525.90423805045"/>
    <n v="539199.23002877308"/>
    <n v="528563.67104497552"/>
    <n v="520171.37248318741"/>
    <n v="542221.03187382268"/>
    <n v="511738.32972728321"/>
    <n v="518856.75646626868"/>
  </r>
  <r>
    <x v="0"/>
    <s v="b"/>
    <x v="17"/>
    <s v="REGIÃO NORDESTE"/>
    <x v="6"/>
    <n v="1046401.9896527978"/>
    <n v="926760.53038591403"/>
    <n v="1004564.0220450583"/>
    <n v="958289.94321264687"/>
    <n v="981587.25139051932"/>
    <n v="917862.62085571524"/>
    <n v="978357.8069412529"/>
    <n v="981217.62881892687"/>
    <n v="952354.30203556025"/>
    <n v="993990.37881873513"/>
    <n v="937390.84549221711"/>
    <n v="952283.15692538291"/>
  </r>
  <r>
    <x v="0"/>
    <s v="b"/>
    <x v="17"/>
    <s v="REGIÃO SUDESTE"/>
    <x v="7"/>
    <n v="360629.58812525513"/>
    <n v="314371.47345960484"/>
    <n v="319792.27318341075"/>
    <n v="295233.429072598"/>
    <n v="308917.80073571322"/>
    <n v="316316.3225890004"/>
    <n v="332390.71430767007"/>
    <n v="317633.84399495425"/>
    <n v="309234.87213345035"/>
    <n v="348030.36568079767"/>
    <n v="333609.05817823811"/>
    <n v="334827.72729488154"/>
  </r>
  <r>
    <x v="0"/>
    <s v="b"/>
    <x v="17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17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17"/>
    <s v="REGIÃO SUL"/>
    <x v="10"/>
    <n v="0"/>
    <n v="0"/>
    <n v="0"/>
    <n v="0"/>
    <n v="0"/>
    <n v="0"/>
    <n v="0"/>
    <n v="0"/>
    <n v="0"/>
    <n v="0"/>
    <n v="0"/>
    <n v="0"/>
  </r>
  <r>
    <x v="1"/>
    <s v="b"/>
    <x v="17"/>
    <s v="REGIÃO NORTE"/>
    <x v="0"/>
    <n v="0"/>
    <n v="0"/>
    <n v="0"/>
    <n v="0"/>
    <n v="0"/>
    <n v="0"/>
    <n v="0"/>
    <n v="0"/>
    <n v="0"/>
    <n v="0"/>
    <n v="0"/>
    <n v="0"/>
  </r>
  <r>
    <x v="1"/>
    <s v="b"/>
    <x v="17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17"/>
    <s v="REGIÃO NORDESTE"/>
    <x v="2"/>
    <n v="144192.52307142003"/>
    <n v="122762.28498726001"/>
    <n v="129344.22521271001"/>
    <n v="122561.39474567001"/>
    <n v="130473.91282757001"/>
    <n v="150411.35256557004"/>
    <n v="138281.01369387002"/>
    <n v="122987.51050374001"/>
    <n v="117839.80420354"/>
    <n v="126114.21908341002"/>
    <n v="130618.93068693001"/>
    <n v="122114.34021010999"/>
  </r>
  <r>
    <x v="1"/>
    <s v="b"/>
    <x v="17"/>
    <s v="REGIÃO NORDESTE"/>
    <x v="3"/>
    <n v="181489.66229474"/>
    <n v="160635.05504216001"/>
    <n v="183939.05897437001"/>
    <n v="168901.12623747258"/>
    <n v="145152.95472959449"/>
    <n v="179030.09474074759"/>
    <n v="188181.61752400189"/>
    <n v="184905.17787874653"/>
    <n v="176982.84152923271"/>
    <n v="182157.67842168288"/>
    <n v="168668.77769986191"/>
    <n v="176121.9632854895"/>
  </r>
  <r>
    <x v="1"/>
    <s v="b"/>
    <x v="17"/>
    <s v="REGIÃO NORDESTE"/>
    <x v="4"/>
    <n v="4164.7536628300004"/>
    <n v="1942.6832962200001"/>
    <n v="5550.77619443"/>
    <n v="4480.8858032400003"/>
    <n v="5632.6758104400005"/>
    <n v="5115.0747659199997"/>
    <n v="4000.38834791"/>
    <n v="4233.2748529700002"/>
    <n v="4287.9647509199995"/>
    <n v="2771.0890120800004"/>
    <n v="3372.1118066300005"/>
    <n v="4888.4403320000001"/>
  </r>
  <r>
    <x v="1"/>
    <s v="b"/>
    <x v="17"/>
    <s v="REGIÃO NORDESTE"/>
    <x v="5"/>
    <n v="173844.3730176019"/>
    <n v="153600.55682319624"/>
    <n v="174666.45087011141"/>
    <n v="157481.11787499997"/>
    <n v="167266.17516620382"/>
    <n v="94018.513843106193"/>
    <n v="175529.5767774581"/>
    <n v="157982.50397803431"/>
    <n v="148534.49848370813"/>
    <n v="159825.9842651381"/>
    <n v="163616.1859064819"/>
    <n v="172924.68316341573"/>
  </r>
  <r>
    <x v="1"/>
    <s v="b"/>
    <x v="17"/>
    <s v="REGIÃO NORDESTE"/>
    <x v="6"/>
    <n v="15755.3006000433"/>
    <n v="15451.328612204399"/>
    <n v="16822.263336270702"/>
    <n v="14785.277484803602"/>
    <n v="19838.203707381301"/>
    <n v="14785.9321911265"/>
    <n v="16963.939608272001"/>
    <n v="19559.920750238696"/>
    <n v="18189.154593080402"/>
    <n v="17628.831460791702"/>
    <n v="17121.881203137098"/>
    <n v="18758.3898829543"/>
  </r>
  <r>
    <x v="1"/>
    <s v="b"/>
    <x v="17"/>
    <s v="REGIÃO SUDESTE"/>
    <x v="7"/>
    <n v="11973671.987781253"/>
    <n v="10874937.955089143"/>
    <n v="11881673.874378324"/>
    <n v="11296384.220043976"/>
    <n v="12286813.561605563"/>
    <n v="11695308.511258552"/>
    <n v="8816669.0933219865"/>
    <n v="11875473.618252816"/>
    <n v="10810727.474156208"/>
    <n v="10686147.328158548"/>
    <n v="10360797.922047127"/>
    <n v="11310099.491971167"/>
  </r>
  <r>
    <x v="1"/>
    <s v="b"/>
    <x v="17"/>
    <s v="REGIÃO SUDESTE"/>
    <x v="8"/>
    <n v="56764346.979975373"/>
    <n v="50750708.199516386"/>
    <n v="52247123.628474236"/>
    <n v="50661548.749070287"/>
    <n v="55151351.098610409"/>
    <n v="53954251.248816453"/>
    <n v="57358242.550669424"/>
    <n v="52433095.670024693"/>
    <n v="54687720.396958731"/>
    <n v="57197158.720451288"/>
    <n v="54938272.865750246"/>
    <n v="54710480.425666712"/>
  </r>
  <r>
    <x v="1"/>
    <s v="b"/>
    <x v="17"/>
    <s v="REGIÃO SUDESTE"/>
    <x v="9"/>
    <n v="9793224.1692021005"/>
    <n v="9072000.3380357008"/>
    <n v="10371368.849144801"/>
    <n v="9928917.1965428013"/>
    <n v="10358637.456029501"/>
    <n v="10353224.634237802"/>
    <n v="10675692.248668401"/>
    <n v="11174476.8862867"/>
    <n v="9854082.6096153017"/>
    <n v="9208817.5431177001"/>
    <n v="8434967.1232737005"/>
    <n v="10789023.995089499"/>
  </r>
  <r>
    <x v="1"/>
    <s v="b"/>
    <x v="17"/>
    <s v="REGIÃO SUL"/>
    <x v="10"/>
    <n v="0"/>
    <n v="0"/>
    <n v="0"/>
    <n v="0"/>
    <n v="0"/>
    <n v="0"/>
    <n v="0"/>
    <n v="0"/>
    <n v="0"/>
    <n v="0"/>
    <n v="0"/>
    <n v="0"/>
  </r>
  <r>
    <x v="0"/>
    <s v="b"/>
    <x v="18"/>
    <s v="REGIÃO NORTE"/>
    <x v="0"/>
    <n v="602317.48904040002"/>
    <n v="608059.89687609999"/>
    <n v="639009.41016590013"/>
    <n v="630004.98106799996"/>
    <n v="667526.90552110027"/>
    <n v="632375.79915129987"/>
    <n v="615987.3847058001"/>
    <n v="631370.12143039994"/>
    <n v="605512.52382610005"/>
    <n v="618089.31341160007"/>
    <n v="600469.85735289985"/>
    <n v="611503.88234160014"/>
  </r>
  <r>
    <x v="0"/>
    <s v="b"/>
    <x v="18"/>
    <s v="REGIÃO NORDESTE"/>
    <x v="1"/>
    <n v="1550.8947423079001"/>
    <n v="37.537963468600005"/>
    <n v="0"/>
    <n v="106.43132166630001"/>
    <n v="71.288769438100005"/>
    <n v="1670.514411786"/>
    <n v="2321.3955867345003"/>
    <n v="2804.4499127276003"/>
    <n v="2442.1851608726001"/>
    <n v="3018.4749129482007"/>
    <n v="1206.7150182478001"/>
    <n v="176.10744671850003"/>
  </r>
  <r>
    <x v="0"/>
    <s v="b"/>
    <x v="18"/>
    <s v="REGIÃO NORDESTE"/>
    <x v="2"/>
    <n v="31952.184481520002"/>
    <n v="29000.175374599999"/>
    <n v="32285.148153490001"/>
    <n v="32369.796416469999"/>
    <n v="27306.442758179997"/>
    <n v="38165.327987430006"/>
    <n v="34192.948163449997"/>
    <n v="34584.853644929994"/>
    <n v="32990.934023400005"/>
    <n v="32019.906865790002"/>
    <n v="29859.753388820001"/>
    <n v="29414.8625479"/>
  </r>
  <r>
    <x v="0"/>
    <s v="b"/>
    <x v="18"/>
    <s v="REGIÃO NORDESTE"/>
    <x v="3"/>
    <n v="1163440.8807741909"/>
    <n v="1020564.6437900413"/>
    <n v="1108467.8239434382"/>
    <n v="1067797.1264458825"/>
    <n v="1080529.5485112006"/>
    <n v="1043257.6411122881"/>
    <n v="1092062.4339926273"/>
    <n v="1014457.4970428243"/>
    <n v="1028338.1820414868"/>
    <n v="1073700.2895600533"/>
    <n v="1051461.1925396726"/>
    <n v="1085951.4544867889"/>
  </r>
  <r>
    <x v="0"/>
    <s v="b"/>
    <x v="18"/>
    <s v="REGIÃO NORDESTE"/>
    <x v="4"/>
    <n v="84408.990808235598"/>
    <n v="81306.376037649708"/>
    <n v="78015.427750565388"/>
    <n v="78098.086672438614"/>
    <n v="68155.767966423111"/>
    <n v="74414.521148974702"/>
    <n v="72449.684953240401"/>
    <n v="85543.395151614604"/>
    <n v="76951.999510169393"/>
    <n v="78100.782422106495"/>
    <n v="75582.673090520097"/>
    <n v="76455.901376198293"/>
  </r>
  <r>
    <x v="0"/>
    <s v="b"/>
    <x v="18"/>
    <s v="REGIÃO NORDESTE"/>
    <x v="5"/>
    <n v="519521.01889750169"/>
    <n v="443225.39552899112"/>
    <n v="448170.59233891469"/>
    <n v="407562.25818171282"/>
    <n v="407017.37219300523"/>
    <n v="396192.10958339687"/>
    <n v="400436.58816042944"/>
    <n v="389541.50306189025"/>
    <n v="359197.31680941937"/>
    <n v="363285.61877517088"/>
    <n v="348633.88219631847"/>
    <n v="369797.68153875065"/>
  </r>
  <r>
    <x v="0"/>
    <s v="b"/>
    <x v="18"/>
    <s v="REGIÃO NORDESTE"/>
    <x v="6"/>
    <n v="958113.79519665334"/>
    <n v="846482.76144572336"/>
    <n v="905618.42038399924"/>
    <n v="865838.90524607245"/>
    <n v="878051.87775460945"/>
    <n v="864064.5784008099"/>
    <n v="879637.92611921148"/>
    <n v="892750.48606048001"/>
    <n v="847397.16741922288"/>
    <n v="888052.79434332426"/>
    <n v="864230.30728364014"/>
    <n v="895716.79901301546"/>
  </r>
  <r>
    <x v="0"/>
    <s v="b"/>
    <x v="18"/>
    <s v="REGIÃO SUDESTE"/>
    <x v="7"/>
    <n v="334759.46411274775"/>
    <n v="301159.45011108578"/>
    <n v="319399.82633798412"/>
    <n v="319660.08383183245"/>
    <n v="318310.54270141723"/>
    <n v="292760.11910143099"/>
    <n v="300523.2528749709"/>
    <n v="288109.88620215852"/>
    <n v="270195.16841030394"/>
    <n v="273610.91269180196"/>
    <n v="273230.76003479748"/>
    <n v="296154.70785858651"/>
  </r>
  <r>
    <x v="0"/>
    <s v="b"/>
    <x v="18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18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18"/>
    <s v="REGIÃO SUL"/>
    <x v="10"/>
    <n v="0"/>
    <n v="0"/>
    <n v="0"/>
    <n v="0"/>
    <n v="0"/>
    <n v="0"/>
    <n v="0"/>
    <n v="0"/>
    <n v="0"/>
    <n v="0"/>
    <n v="0"/>
    <n v="0"/>
  </r>
  <r>
    <x v="1"/>
    <s v="b"/>
    <x v="18"/>
    <s v="REGIÃO NORTE"/>
    <x v="0"/>
    <n v="0"/>
    <n v="0"/>
    <n v="0"/>
    <n v="0"/>
    <n v="0"/>
    <n v="0"/>
    <n v="0"/>
    <n v="0"/>
    <n v="0"/>
    <n v="0"/>
    <n v="0"/>
    <n v="0"/>
  </r>
  <r>
    <x v="1"/>
    <s v="b"/>
    <x v="18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18"/>
    <s v="REGIÃO NORDESTE"/>
    <x v="2"/>
    <n v="120778.05120618"/>
    <n v="110103.31903411001"/>
    <n v="127372.30687961001"/>
    <n v="133443.13714445999"/>
    <n v="139583.45723018999"/>
    <n v="133882.20362132002"/>
    <n v="139361.07470783"/>
    <n v="141985.66146539"/>
    <n v="130723.19057748999"/>
    <n v="136713.10872650001"/>
    <n v="133403.46731278999"/>
    <n v="136331.54998246999"/>
  </r>
  <r>
    <x v="1"/>
    <s v="b"/>
    <x v="18"/>
    <s v="REGIÃO NORDESTE"/>
    <x v="3"/>
    <n v="173104.44127875631"/>
    <n v="153107.58761810773"/>
    <n v="177415.83915711803"/>
    <n v="170252.4169414374"/>
    <n v="176301.1160695157"/>
    <n v="164410.22969843278"/>
    <n v="142745.5368079874"/>
    <n v="133272.35578305327"/>
    <n v="134473.1894515625"/>
    <n v="143251.63070801052"/>
    <n v="152925.78644668291"/>
    <n v="149104.70366228398"/>
  </r>
  <r>
    <x v="1"/>
    <s v="b"/>
    <x v="18"/>
    <s v="REGIÃO NORDESTE"/>
    <x v="4"/>
    <n v="3031.34248045"/>
    <n v="2797.0093190900002"/>
    <n v="2103.0105531199997"/>
    <n v="2201.3706019000001"/>
    <n v="7279.7065876100005"/>
    <n v="2441.3771718800003"/>
    <n v="4234.4950761100008"/>
    <n v="3889.76945944"/>
    <n v="4257.7799527300003"/>
    <n v="3209.6208550900005"/>
    <n v="4246.3828170100005"/>
    <n v="3693.9362250899999"/>
  </r>
  <r>
    <x v="1"/>
    <s v="b"/>
    <x v="18"/>
    <s v="REGIÃO NORDESTE"/>
    <x v="5"/>
    <n v="167556.85860955759"/>
    <n v="153411.95076923049"/>
    <n v="157046.57370863188"/>
    <n v="122384.73291509809"/>
    <n v="162516.2176438719"/>
    <n v="152296.03752377999"/>
    <n v="155310.98875937003"/>
    <n v="153266.77535012999"/>
    <n v="144815.71744622002"/>
    <n v="151334.92310673001"/>
    <n v="136082.32884084"/>
    <n v="119761.86950258"/>
  </r>
  <r>
    <x v="1"/>
    <s v="b"/>
    <x v="18"/>
    <s v="REGIÃO NORDESTE"/>
    <x v="6"/>
    <n v="17594.456202485402"/>
    <n v="15342.2689047353"/>
    <n v="16471.683353147"/>
    <n v="15113.770171131302"/>
    <n v="16477.395632792803"/>
    <n v="15958.627765619702"/>
    <n v="15863.941846453099"/>
    <n v="16788.261000799303"/>
    <n v="16958.551694127902"/>
    <n v="16360.179677104303"/>
    <n v="16343.710124109799"/>
    <n v="13833.039121829401"/>
  </r>
  <r>
    <x v="1"/>
    <s v="b"/>
    <x v="18"/>
    <s v="REGIÃO SUDESTE"/>
    <x v="7"/>
    <n v="10378355.259690676"/>
    <n v="9327762.2052821461"/>
    <n v="10354333.366658766"/>
    <n v="10599602.615508124"/>
    <n v="10396290.743667634"/>
    <n v="9389973.7529593352"/>
    <n v="9339870.5778729916"/>
    <n v="10571319.456081798"/>
    <n v="8514919.0880439486"/>
    <n v="10455933.098503649"/>
    <n v="9476883.2095531262"/>
    <n v="9915638.2800585628"/>
  </r>
  <r>
    <x v="1"/>
    <s v="b"/>
    <x v="18"/>
    <s v="REGIÃO SUDESTE"/>
    <x v="8"/>
    <n v="55966871.663364477"/>
    <n v="50556828.226350568"/>
    <n v="54775418.578995623"/>
    <n v="55127759.791756131"/>
    <n v="56418070.807520926"/>
    <n v="54793285.425609648"/>
    <n v="56721195.701612093"/>
    <n v="53840949.647756428"/>
    <n v="52642885.043946855"/>
    <n v="56604457.682482779"/>
    <n v="55333789.462319262"/>
    <n v="60036694.155322425"/>
  </r>
  <r>
    <x v="1"/>
    <s v="b"/>
    <x v="18"/>
    <s v="REGIÃO SUDESTE"/>
    <x v="9"/>
    <n v="10547639.896777611"/>
    <n v="9636479.6509761997"/>
    <n v="10135158.8713789"/>
    <n v="8329638.2166061001"/>
    <n v="10067642.9186731"/>
    <n v="9700203.9175197016"/>
    <n v="9912809.5592157003"/>
    <n v="9973489.4948211014"/>
    <n v="9759656.6482960004"/>
    <n v="10196949.2100417"/>
    <n v="8523390.4556185529"/>
    <n v="9681208.2202129327"/>
  </r>
  <r>
    <x v="1"/>
    <s v="b"/>
    <x v="18"/>
    <s v="REGIÃO SUL"/>
    <x v="10"/>
    <n v="0"/>
    <n v="0"/>
    <n v="0"/>
    <n v="0"/>
    <n v="0"/>
    <n v="0"/>
    <n v="0"/>
    <n v="0"/>
    <n v="0"/>
    <n v="0"/>
    <n v="0"/>
    <n v="0"/>
  </r>
  <r>
    <x v="0"/>
    <s v="b"/>
    <x v="19"/>
    <s v="REGIÃO NORTE"/>
    <x v="0"/>
    <n v="602920.68181940005"/>
    <n v="556573.0217705"/>
    <n v="623176.76333200024"/>
    <n v="572150.86840129993"/>
    <n v="580780.11033269996"/>
    <n v="556591.26221950003"/>
    <n v="581280.46471820003"/>
    <n v="576110.55538869998"/>
    <n v="549178.7840326"/>
    <n v="551797.60932420008"/>
    <n v="527820.91650230007"/>
    <n v="536113.21331200004"/>
  </r>
  <r>
    <x v="0"/>
    <s v="b"/>
    <x v="19"/>
    <s v="REGIÃO NORDESTE"/>
    <x v="1"/>
    <n v="735.5559180286001"/>
    <n v="202.48514871169999"/>
    <n v="117.24677575749999"/>
    <n v="81.914145471099999"/>
    <n v="47.111620371500003"/>
    <n v="1730.4813345298003"/>
    <n v="2650.9836434737003"/>
    <n v="2912.2985172812005"/>
    <n v="2869.7917297087997"/>
    <n v="3062.4460311867001"/>
    <n v="2687.0845111535"/>
    <n v="2567.5704475852999"/>
  </r>
  <r>
    <x v="0"/>
    <s v="b"/>
    <x v="19"/>
    <s v="REGIÃO NORDESTE"/>
    <x v="2"/>
    <n v="29105.16488312"/>
    <n v="24216.636493779999"/>
    <n v="27446.831317380002"/>
    <n v="26262.416065709996"/>
    <n v="26782.438687080001"/>
    <n v="25968.537273079997"/>
    <n v="26674.285404129998"/>
    <n v="26685.651090800002"/>
    <n v="25513.305984520004"/>
    <n v="26308.904051420002"/>
    <n v="25221.270106219999"/>
    <n v="26051.18537648"/>
  </r>
  <r>
    <x v="0"/>
    <s v="b"/>
    <x v="19"/>
    <s v="REGIÃO NORDESTE"/>
    <x v="3"/>
    <n v="1109003.7033645129"/>
    <n v="1011450.5359415715"/>
    <n v="1078383.2170175018"/>
    <n v="1021984.2157278943"/>
    <n v="1042178.2831103918"/>
    <n v="993925.62302335107"/>
    <n v="1014889.7503974923"/>
    <n v="1011907.5991372942"/>
    <n v="969673.14228613931"/>
    <n v="1005716.0187983128"/>
    <n v="972907.89124666993"/>
    <n v="967232.51517410227"/>
  </r>
  <r>
    <x v="0"/>
    <s v="b"/>
    <x v="19"/>
    <s v="REGIÃO NORDESTE"/>
    <x v="4"/>
    <n v="76686.258182574398"/>
    <n v="67290.257969493992"/>
    <n v="74973.232265858518"/>
    <n v="70351.053302944303"/>
    <n v="68088.726516983705"/>
    <n v="68924.873542297399"/>
    <n v="72941.545201927802"/>
    <n v="85989.9515971207"/>
    <n v="90758.694769183407"/>
    <n v="93490.6834289908"/>
    <n v="105141.88281533979"/>
    <n v="92150.884648182691"/>
  </r>
  <r>
    <x v="0"/>
    <s v="b"/>
    <x v="19"/>
    <s v="REGIÃO NORDESTE"/>
    <x v="5"/>
    <n v="373803.59850385436"/>
    <n v="323939.38587903196"/>
    <n v="351764.37636103499"/>
    <n v="347059.9914054657"/>
    <n v="331206.55825907009"/>
    <n v="309712.0702060468"/>
    <n v="313839.82009897154"/>
    <n v="345356.5602165162"/>
    <n v="342727.55782364187"/>
    <n v="355020.4338140873"/>
    <n v="337832.46897377766"/>
    <n v="354829.19748737576"/>
  </r>
  <r>
    <x v="0"/>
    <s v="b"/>
    <x v="19"/>
    <s v="REGIÃO NORDESTE"/>
    <x v="6"/>
    <n v="870839.95173201209"/>
    <n v="786687.48604437103"/>
    <n v="855267.69812606066"/>
    <n v="815893.47897191835"/>
    <n v="841073.87462205731"/>
    <n v="801547.2151295708"/>
    <n v="845749.28556786175"/>
    <n v="877273.8026580828"/>
    <n v="878858.73068172741"/>
    <n v="873425.55563095014"/>
    <n v="826983.70473382832"/>
    <n v="845433.52534391696"/>
  </r>
  <r>
    <x v="0"/>
    <s v="b"/>
    <x v="19"/>
    <s v="REGIÃO SUDESTE"/>
    <x v="7"/>
    <n v="304706.48845260683"/>
    <n v="255395.42467699078"/>
    <n v="274232.78293580073"/>
    <n v="257720.41828663772"/>
    <n v="259927.97045090751"/>
    <n v="255779.90547805245"/>
    <n v="270810.82243507972"/>
    <n v="308951.43945726845"/>
    <n v="317842.92457553383"/>
    <n v="333299.73142355389"/>
    <n v="313352.96653904411"/>
    <n v="319499.26496338291"/>
  </r>
  <r>
    <x v="0"/>
    <s v="b"/>
    <x v="19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19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19"/>
    <s v="REGIÃO SUL"/>
    <x v="10"/>
    <n v="0"/>
    <n v="0"/>
    <n v="0"/>
    <n v="0"/>
    <n v="0"/>
    <n v="0"/>
    <n v="0"/>
    <n v="0"/>
    <n v="0"/>
    <n v="0"/>
    <n v="0"/>
    <n v="0"/>
  </r>
  <r>
    <x v="1"/>
    <s v="b"/>
    <x v="19"/>
    <s v="REGIÃO NORTE"/>
    <x v="0"/>
    <n v="0"/>
    <n v="0"/>
    <n v="0"/>
    <n v="0"/>
    <n v="0"/>
    <n v="0"/>
    <n v="0"/>
    <n v="0"/>
    <n v="0"/>
    <n v="0"/>
    <n v="0"/>
    <n v="0"/>
  </r>
  <r>
    <x v="1"/>
    <s v="b"/>
    <x v="19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19"/>
    <s v="REGIÃO NORDESTE"/>
    <x v="2"/>
    <n v="123143.28393820001"/>
    <n v="106276.49170334001"/>
    <n v="117025.92165896999"/>
    <n v="122216.49301432"/>
    <n v="130832.10492745001"/>
    <n v="128419.66088157002"/>
    <n v="139628.00795442"/>
    <n v="144326.83567416001"/>
    <n v="137109.82591262998"/>
    <n v="135092.52031057002"/>
    <n v="127969.77593151"/>
    <n v="126960.1293405"/>
  </r>
  <r>
    <x v="1"/>
    <s v="b"/>
    <x v="19"/>
    <s v="REGIÃO NORDESTE"/>
    <x v="3"/>
    <n v="144435.35684809691"/>
    <n v="137665.5911341022"/>
    <n v="157047.66272633531"/>
    <n v="163624.09641182458"/>
    <n v="159769.7044919144"/>
    <n v="156494.5163301547"/>
    <n v="161693.80215436162"/>
    <n v="146356.76215737363"/>
    <n v="86301.819497943085"/>
    <n v="130466.85842826641"/>
    <n v="136007.44481600591"/>
    <n v="131302.700334897"/>
  </r>
  <r>
    <x v="1"/>
    <s v="b"/>
    <x v="19"/>
    <s v="REGIÃO NORDESTE"/>
    <x v="4"/>
    <n v="3926.4201823099997"/>
    <n v="1671.4603992099999"/>
    <n v="2263.8221253900001"/>
    <n v="450.85987061000009"/>
    <n v="0"/>
    <n v="0"/>
    <n v="0"/>
    <n v="0"/>
    <n v="0"/>
    <n v="0"/>
    <n v="0"/>
    <n v="0"/>
  </r>
  <r>
    <x v="1"/>
    <s v="b"/>
    <x v="19"/>
    <s v="REGIÃO NORDESTE"/>
    <x v="5"/>
    <n v="110737.136898"/>
    <n v="90485.483411640016"/>
    <n v="92296.451922446227"/>
    <n v="89352.889904560012"/>
    <n v="100335.96114245"/>
    <n v="118998.9217764919"/>
    <n v="138040.47877985"/>
    <n v="80891.894100849997"/>
    <n v="139864.63689642999"/>
    <n v="116876.87832121002"/>
    <n v="102780.30710465001"/>
    <n v="107553.206771855"/>
  </r>
  <r>
    <x v="1"/>
    <s v="b"/>
    <x v="19"/>
    <s v="REGIÃO NORDESTE"/>
    <x v="6"/>
    <n v="9727.9497789841007"/>
    <n v="13206.024127741101"/>
    <n v="11469.01566868"/>
    <n v="8384.5626615710007"/>
    <n v="12276.371025820601"/>
    <n v="6829.867867653501"/>
    <n v="8293.858632421101"/>
    <n v="15193.195941970203"/>
    <n v="15488.712097939402"/>
    <n v="15335.065688527102"/>
    <n v="14211.526362942102"/>
    <n v="13611.4649658506"/>
  </r>
  <r>
    <x v="1"/>
    <s v="b"/>
    <x v="19"/>
    <s v="REGIÃO SUDESTE"/>
    <x v="7"/>
    <n v="9815017.5114761572"/>
    <n v="6619129.6739429981"/>
    <n v="8674535.1492713559"/>
    <n v="7882310.7342379661"/>
    <n v="8294461.1703679813"/>
    <n v="8419098.0452941991"/>
    <n v="7768306.9718739474"/>
    <n v="8906910.8765985221"/>
    <n v="8852150.3226968665"/>
    <n v="9031141.3361434657"/>
    <n v="9192290.3879803233"/>
    <n v="8061697.3103760686"/>
  </r>
  <r>
    <x v="1"/>
    <s v="b"/>
    <x v="19"/>
    <s v="REGIÃO SUDESTE"/>
    <x v="8"/>
    <n v="59069454.834322326"/>
    <n v="51205119.970428132"/>
    <n v="57418907.330726042"/>
    <n v="57944052.744584635"/>
    <n v="63296200.579898402"/>
    <n v="55810152.220849901"/>
    <n v="65837273.39082735"/>
    <n v="70812015.352939114"/>
    <n v="66383572.039537698"/>
    <n v="69724012.825564995"/>
    <n v="72469325.86604996"/>
    <n v="75899043.710019723"/>
  </r>
  <r>
    <x v="1"/>
    <s v="b"/>
    <x v="19"/>
    <s v="REGIÃO SUDESTE"/>
    <x v="9"/>
    <n v="8914460.5761736929"/>
    <n v="8504562.2174584493"/>
    <n v="9604053.7498319186"/>
    <n v="8795170.9271767698"/>
    <n v="9516087.1172575671"/>
    <n v="9068790.4905587547"/>
    <n v="8833691.1714052372"/>
    <n v="9331453.8213221226"/>
    <n v="9026329.6730062123"/>
    <n v="9485699.2707921658"/>
    <n v="7559502.9799024714"/>
    <n v="8820665.7152058743"/>
  </r>
  <r>
    <x v="1"/>
    <s v="b"/>
    <x v="19"/>
    <s v="REGIÃO SUL"/>
    <x v="10"/>
    <n v="0"/>
    <n v="0"/>
    <n v="0"/>
    <n v="0"/>
    <n v="0"/>
    <n v="0"/>
    <n v="0"/>
    <n v="0"/>
    <n v="0"/>
    <n v="0"/>
    <n v="0"/>
    <n v="0"/>
  </r>
  <r>
    <x v="0"/>
    <s v="b"/>
    <x v="20"/>
    <s v="REGIÃO NORTE"/>
    <x v="0"/>
    <n v="528730.29723210004"/>
    <n v="470940.34062739997"/>
    <n v="504568.7468943001"/>
    <n v="502248.87627199996"/>
    <n v="490352.51833230013"/>
    <n v="459712.33789829997"/>
    <n v="473773.20815330005"/>
    <n v="475034.31505830004"/>
    <n v="447962.97281830007"/>
    <n v="486072.61711779993"/>
    <n v="456983.88121840003"/>
    <n v="480291.14956200001"/>
  </r>
  <r>
    <x v="0"/>
    <s v="b"/>
    <x v="20"/>
    <s v="REGIÃO NORDESTE"/>
    <x v="1"/>
    <n v="2732.9236400639002"/>
    <n v="2043.7116081981999"/>
    <n v="553.75870918409998"/>
    <n v="171.59142603660004"/>
    <n v="105.88253574380001"/>
    <n v="388.30934551060011"/>
    <n v="3111.3172259057005"/>
    <n v="2413.1713366102999"/>
    <n v="1677.6606423156002"/>
    <n v="3733.9278434396001"/>
    <n v="3982.1864554453"/>
    <n v="3451.1299348828002"/>
  </r>
  <r>
    <x v="0"/>
    <s v="b"/>
    <x v="20"/>
    <s v="REGIÃO NORDESTE"/>
    <x v="2"/>
    <n v="24984.15055903"/>
    <n v="25287.627601720003"/>
    <n v="25367.155959360003"/>
    <n v="23460.098146980003"/>
    <n v="24109.087032590003"/>
    <n v="23017.433898800002"/>
    <n v="23380.110633209999"/>
    <n v="21882.80249328"/>
    <n v="22508.60713923"/>
    <n v="23233.413394579999"/>
    <n v="21636.216782040003"/>
    <n v="22947.77425305"/>
  </r>
  <r>
    <x v="0"/>
    <s v="b"/>
    <x v="20"/>
    <s v="REGIÃO NORDESTE"/>
    <x v="3"/>
    <n v="973233.59893092548"/>
    <n v="907473.91295024089"/>
    <n v="967863.08850240149"/>
    <n v="925998.48858116043"/>
    <n v="987403.43693637277"/>
    <n v="969591.63540586596"/>
    <n v="992527.3491369352"/>
    <n v="1012556.6126160611"/>
    <n v="978009.60733672336"/>
    <n v="996129.77196012426"/>
    <n v="984265.98422905686"/>
    <n v="1027645.498537686"/>
  </r>
  <r>
    <x v="0"/>
    <s v="b"/>
    <x v="20"/>
    <s v="REGIÃO NORDESTE"/>
    <x v="4"/>
    <n v="81739.799359875804"/>
    <n v="82633.618030468104"/>
    <n v="85711.240870000009"/>
    <n v="77788.793945626399"/>
    <n v="81398.193300271523"/>
    <n v="74837.280224141985"/>
    <n v="71973.89491751061"/>
    <n v="73975.068666474996"/>
    <n v="67878.473830310613"/>
    <n v="74571.819107582516"/>
    <n v="68862.231374666299"/>
    <n v="68336.59113529099"/>
  </r>
  <r>
    <x v="0"/>
    <s v="b"/>
    <x v="20"/>
    <s v="REGIÃO NORDESTE"/>
    <x v="5"/>
    <n v="346138.85319673078"/>
    <n v="320001.47987468092"/>
    <n v="345192.54348286637"/>
    <n v="329997.24133511959"/>
    <n v="336929.44894013635"/>
    <n v="314335.25849477178"/>
    <n v="303381.48468867695"/>
    <n v="314049.96283976577"/>
    <n v="301162.55576767144"/>
    <n v="302496.06920424459"/>
    <n v="269626.46328851493"/>
    <n v="272740.03616608278"/>
  </r>
  <r>
    <x v="0"/>
    <s v="b"/>
    <x v="20"/>
    <s v="REGIÃO NORDESTE"/>
    <x v="6"/>
    <n v="830682.57122648682"/>
    <n v="769755.10121780483"/>
    <n v="819872.9958433056"/>
    <n v="761205.43601268402"/>
    <n v="783873.61714116845"/>
    <n v="743732.30552774074"/>
    <n v="763642.39547361247"/>
    <n v="741736.22960688337"/>
    <n v="721170.73680455273"/>
    <n v="725021.37056298798"/>
    <n v="647068.28728334606"/>
    <n v="693885.01073067158"/>
  </r>
  <r>
    <x v="0"/>
    <s v="b"/>
    <x v="20"/>
    <s v="REGIÃO SUDESTE"/>
    <x v="7"/>
    <n v="304512.59486986464"/>
    <n v="265545.48102625273"/>
    <n v="280895.00006917887"/>
    <n v="266540.42166409414"/>
    <n v="285676.60753804224"/>
    <n v="292004.25382719917"/>
    <n v="291565.51819434529"/>
    <n v="293528.90710479853"/>
    <n v="264752.36535866559"/>
    <n v="226353.63805796619"/>
    <n v="227090.79416655691"/>
    <n v="257980.51916421711"/>
  </r>
  <r>
    <x v="0"/>
    <s v="b"/>
    <x v="20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20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20"/>
    <s v="REGIÃO SUL"/>
    <x v="10"/>
    <n v="0"/>
    <n v="0"/>
    <n v="0"/>
    <n v="0"/>
    <n v="0"/>
    <n v="0"/>
    <n v="0"/>
    <n v="0"/>
    <n v="0"/>
    <n v="0"/>
    <n v="0"/>
    <n v="0"/>
  </r>
  <r>
    <x v="1"/>
    <s v="b"/>
    <x v="20"/>
    <s v="REGIÃO NORTE"/>
    <x v="0"/>
    <n v="0"/>
    <n v="0"/>
    <n v="0"/>
    <n v="0"/>
    <n v="0"/>
    <n v="0"/>
    <n v="0"/>
    <n v="0"/>
    <n v="0"/>
    <n v="0"/>
    <n v="0"/>
    <n v="0"/>
  </r>
  <r>
    <x v="1"/>
    <s v="b"/>
    <x v="20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20"/>
    <s v="REGIÃO NORDESTE"/>
    <x v="2"/>
    <n v="74808.32068094"/>
    <n v="121693.15566308002"/>
    <n v="109379.65752418"/>
    <n v="0"/>
    <n v="0"/>
    <n v="0"/>
    <n v="0"/>
    <n v="0"/>
    <n v="0"/>
    <n v="0"/>
    <n v="0"/>
    <n v="0"/>
  </r>
  <r>
    <x v="1"/>
    <s v="b"/>
    <x v="20"/>
    <s v="REGIÃO NORDESTE"/>
    <x v="3"/>
    <n v="130459.50438241441"/>
    <n v="115515.99081384149"/>
    <n v="113418.28024332182"/>
    <n v="63748.916245991903"/>
    <n v="65114.970643581095"/>
    <n v="62554.4739679142"/>
    <n v="73266.462571557189"/>
    <n v="74916.667878732304"/>
    <n v="70514.79611536859"/>
    <n v="60407.057041703702"/>
    <n v="66705.297274046694"/>
    <n v="73538.614787994695"/>
  </r>
  <r>
    <x v="1"/>
    <s v="b"/>
    <x v="20"/>
    <s v="REGIÃO NORDESTE"/>
    <x v="4"/>
    <n v="0"/>
    <n v="0"/>
    <n v="0"/>
    <n v="0"/>
    <n v="986.94666672000005"/>
    <n v="4608.625554530001"/>
    <n v="3245.2652083600001"/>
    <n v="2434.7162630900002"/>
    <n v="2551.61867175"/>
    <n v="2186.4260133400003"/>
    <n v="2097.1736094400003"/>
    <n v="2074.4296564800002"/>
  </r>
  <r>
    <x v="1"/>
    <s v="b"/>
    <x v="20"/>
    <s v="REGIÃO NORDESTE"/>
    <x v="5"/>
    <n v="113516.44669175"/>
    <n v="148840.98828249"/>
    <n v="267204.92235333001"/>
    <n v="48216.117234411897"/>
    <n v="23391.451097741898"/>
    <n v="23340.4240706454"/>
    <n v="22015.25331226"/>
    <n v="20224.623027884998"/>
    <n v="15633.2597940019"/>
    <n v="12436.784704710002"/>
    <n v="12003.394781375"/>
    <n v="8870.146874942302"/>
  </r>
  <r>
    <x v="1"/>
    <s v="b"/>
    <x v="20"/>
    <s v="REGIÃO NORDESTE"/>
    <x v="6"/>
    <n v="12841.653547498099"/>
    <n v="8511.6073259579007"/>
    <n v="3074.4955459999001"/>
    <n v="3009.9812793204001"/>
    <n v="2861.6943541109999"/>
    <n v="10560.547401616701"/>
    <n v="8549.2162384833009"/>
    <n v="8776.9481813502007"/>
    <n v="11093.018437550101"/>
    <n v="12924.014458173502"/>
    <n v="11101.278782125"/>
    <n v="12366.8868009572"/>
  </r>
  <r>
    <x v="1"/>
    <s v="b"/>
    <x v="20"/>
    <s v="REGIÃO SUDESTE"/>
    <x v="7"/>
    <n v="8720241.9582537245"/>
    <n v="7916679.6754364911"/>
    <n v="8257055.1804475794"/>
    <n v="6172742.7416468114"/>
    <n v="7039174.8152242973"/>
    <n v="6903196.8684221292"/>
    <n v="6940867.1454031579"/>
    <n v="7043011.1678433334"/>
    <n v="6853333.021990045"/>
    <n v="7855513.2124607088"/>
    <n v="7552493.8061568169"/>
    <n v="5889974.5682296855"/>
  </r>
  <r>
    <x v="1"/>
    <s v="b"/>
    <x v="20"/>
    <s v="REGIÃO SUDESTE"/>
    <x v="8"/>
    <n v="76693772.8733816"/>
    <n v="66328124.556868114"/>
    <n v="71415514.520660654"/>
    <n v="71845846.162321866"/>
    <n v="67063890.50265976"/>
    <n v="72050238.372934312"/>
    <n v="76887194.919131786"/>
    <n v="76528254.224306047"/>
    <n v="71682527.048167184"/>
    <n v="71323736.887804419"/>
    <n v="64447451.58139018"/>
    <n v="67537618.461290941"/>
  </r>
  <r>
    <x v="1"/>
    <s v="b"/>
    <x v="20"/>
    <s v="REGIÃO SUDESTE"/>
    <x v="9"/>
    <n v="9382237.434847258"/>
    <n v="8695591.7190523371"/>
    <n v="8979281.4603351168"/>
    <n v="7729953.6913438104"/>
    <n v="8543213.4688687027"/>
    <n v="8462258.4572792798"/>
    <n v="8568959.0457116794"/>
    <n v="9084131.5909425896"/>
    <n v="5772875.2149259085"/>
    <n v="6976358.188957274"/>
    <n v="7866103.1708251918"/>
    <n v="8165302.1928280853"/>
  </r>
  <r>
    <x v="1"/>
    <s v="b"/>
    <x v="20"/>
    <s v="REGIÃO SUL"/>
    <x v="10"/>
    <n v="0"/>
    <n v="0"/>
    <n v="0"/>
    <n v="0"/>
    <n v="0"/>
    <n v="0"/>
    <n v="0"/>
    <n v="0"/>
    <n v="0"/>
    <n v="0"/>
    <n v="0"/>
    <n v="0"/>
  </r>
  <r>
    <x v="0"/>
    <s v="b"/>
    <x v="21"/>
    <s v="REGIÃO NORTE"/>
    <x v="0"/>
    <n v="484250.52205890004"/>
    <n v="434774.12182170007"/>
    <n v="481409.35198380006"/>
    <n v="456865.50699420006"/>
    <n v="460810.22423379996"/>
    <n v="439577.37925687002"/>
    <n v="445271.71401184192"/>
    <n v="429709.83727153012"/>
    <n v="403475.36676875188"/>
    <n v="431456.47341696196"/>
    <n v="426156.42798146"/>
    <n v="433876.41497925995"/>
  </r>
  <r>
    <x v="0"/>
    <s v="b"/>
    <x v="21"/>
    <s v="REGIÃO NORDESTE"/>
    <x v="1"/>
    <n v="3194.2297529181001"/>
    <n v="3657.5362769446997"/>
    <n v="1341.2909124344001"/>
    <n v="1466.5751847985"/>
    <n v="2301.3934877497004"/>
    <n v="2964.5862738941"/>
    <n v="3164.0111155503005"/>
    <n v="3094.3667540386004"/>
    <n v="2297.0793070707"/>
    <n v="2616.0654487682004"/>
    <n v="2295.0056196117998"/>
    <n v="1457.8318457137"/>
  </r>
  <r>
    <x v="0"/>
    <s v="b"/>
    <x v="21"/>
    <s v="REGIÃO NORDESTE"/>
    <x v="2"/>
    <n v="21407.37462481"/>
    <n v="21895.891587890001"/>
    <n v="21662.294334300001"/>
    <n v="21105.753076069999"/>
    <n v="21532.114136730001"/>
    <n v="20715.036368680001"/>
    <n v="22333.819609139999"/>
    <n v="21929.535781580002"/>
    <n v="19706.396147269999"/>
    <n v="18096.965854280003"/>
    <n v="18298.41588896"/>
    <n v="18148.064270719999"/>
  </r>
  <r>
    <x v="0"/>
    <s v="b"/>
    <x v="21"/>
    <s v="REGIÃO NORDESTE"/>
    <x v="3"/>
    <n v="1032615.448580374"/>
    <n v="923341.48338808294"/>
    <n v="1018884.5499347264"/>
    <n v="920276.79516542808"/>
    <n v="1010132.0689255822"/>
    <n v="982684.03851882403"/>
    <n v="1014061.8486212094"/>
    <n v="1002820.7179264739"/>
    <n v="981915.00898675236"/>
    <n v="997557.27679504408"/>
    <n v="975440.22586414474"/>
    <n v="1027536.9206296628"/>
  </r>
  <r>
    <x v="0"/>
    <s v="b"/>
    <x v="21"/>
    <s v="REGIÃO NORDESTE"/>
    <x v="4"/>
    <n v="64143.255129164711"/>
    <n v="58565.802529664608"/>
    <n v="68765.6825395739"/>
    <n v="60887.429518509001"/>
    <n v="59377.552702848414"/>
    <n v="46784.275323904905"/>
    <n v="55230.76336635941"/>
    <n v="42011.234890752101"/>
    <n v="48464.8995359982"/>
    <n v="55301.259179450797"/>
    <n v="41256.251070493599"/>
    <n v="54388.7208392346"/>
  </r>
  <r>
    <x v="0"/>
    <s v="b"/>
    <x v="21"/>
    <s v="REGIÃO NORDESTE"/>
    <x v="5"/>
    <n v="264030.67501229141"/>
    <n v="245169.96168258178"/>
    <n v="258285.93686488448"/>
    <n v="172679.52605672099"/>
    <n v="285711.27036646166"/>
    <n v="221974.81951752023"/>
    <n v="245484.81208551003"/>
    <n v="228213.45430250012"/>
    <n v="217275.25878332285"/>
    <n v="226011.86538129501"/>
    <n v="228964.85903217428"/>
    <n v="227982.70337662939"/>
  </r>
  <r>
    <x v="0"/>
    <s v="b"/>
    <x v="21"/>
    <s v="REGIÃO NORDESTE"/>
    <x v="6"/>
    <n v="746851.88561414531"/>
    <n v="665751.28542800341"/>
    <n v="734984.57892307732"/>
    <n v="685774.1627372402"/>
    <n v="679048.41940343543"/>
    <n v="668632.07589686674"/>
    <n v="662454.08708251803"/>
    <n v="675923.78576918645"/>
    <n v="645090.18688469171"/>
    <n v="667944.79716390092"/>
    <n v="604506.09642274608"/>
    <n v="632515.43406546547"/>
  </r>
  <r>
    <x v="0"/>
    <s v="b"/>
    <x v="21"/>
    <s v="REGIÃO SUDESTE"/>
    <x v="7"/>
    <n v="269462.3247841436"/>
    <n v="226181.43639456341"/>
    <n v="284125.6489541629"/>
    <n v="277137.63331167231"/>
    <n v="271687.1705923141"/>
    <n v="255901.42611680695"/>
    <n v="253984.97283784128"/>
    <n v="244828.76867480017"/>
    <n v="229429.10015906885"/>
    <n v="227290.01056390975"/>
    <n v="216445.06801938481"/>
    <n v="232405.73582197996"/>
  </r>
  <r>
    <x v="0"/>
    <s v="b"/>
    <x v="21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21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21"/>
    <s v="REGIÃO SUL"/>
    <x v="10"/>
    <n v="0"/>
    <n v="0"/>
    <n v="0"/>
    <n v="0"/>
    <n v="0"/>
    <n v="0"/>
    <n v="0"/>
    <n v="0"/>
    <n v="0"/>
    <n v="0"/>
    <n v="0"/>
    <n v="0"/>
  </r>
  <r>
    <x v="1"/>
    <s v="b"/>
    <x v="21"/>
    <s v="REGIÃO NORTE"/>
    <x v="0"/>
    <n v="0"/>
    <n v="0"/>
    <n v="0"/>
    <n v="0"/>
    <n v="0"/>
    <n v="0"/>
    <n v="0"/>
    <n v="0"/>
    <n v="0"/>
    <n v="0"/>
    <n v="0"/>
    <n v="0"/>
  </r>
  <r>
    <x v="1"/>
    <s v="b"/>
    <x v="21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21"/>
    <s v="REGIÃO NORDESTE"/>
    <x v="2"/>
    <n v="0"/>
    <n v="0"/>
    <n v="0"/>
    <n v="0"/>
    <n v="0"/>
    <n v="0"/>
    <n v="0"/>
    <n v="0"/>
    <n v="0"/>
    <n v="0"/>
    <n v="0"/>
    <n v="0"/>
  </r>
  <r>
    <x v="1"/>
    <s v="b"/>
    <x v="21"/>
    <s v="REGIÃO NORDESTE"/>
    <x v="3"/>
    <n v="71873.045865117398"/>
    <n v="59833.841874552294"/>
    <n v="73614.34372300611"/>
    <n v="72181.795466836105"/>
    <n v="6884.9518222000006"/>
    <n v="7301.4630404"/>
    <n v="7791.4140801600006"/>
    <n v="8807.2435544"/>
    <n v="7345.7433028000005"/>
    <n v="7791.9424241999996"/>
    <n v="8896.6846526000008"/>
    <n v="7807.6669492000001"/>
  </r>
  <r>
    <x v="1"/>
    <s v="b"/>
    <x v="21"/>
    <s v="REGIÃO NORDESTE"/>
    <x v="4"/>
    <n v="1760.7128031099999"/>
    <n v="1611.0153251099998"/>
    <n v="1846.56870961"/>
    <n v="1530.1786869900002"/>
    <n v="1316.3565960400001"/>
    <n v="1309.3937763700001"/>
    <n v="1785.89720235"/>
    <n v="1290.4299992200001"/>
    <n v="1336.9431441700001"/>
    <n v="2901.8541619800003"/>
    <n v="1203.9136626700001"/>
    <n v="1593.9950992500001"/>
  </r>
  <r>
    <x v="1"/>
    <s v="b"/>
    <x v="21"/>
    <s v="REGIÃO NORDESTE"/>
    <x v="5"/>
    <n v="9478.7499598100003"/>
    <n v="8275.5659151"/>
    <n v="8240.5190937800016"/>
    <n v="7116.1620928950006"/>
    <n v="8507.1630091100014"/>
    <n v="8889.9325415650001"/>
    <n v="10367.701386729999"/>
    <n v="4546.9979961500003"/>
    <n v="2710.35460672"/>
    <n v="2775.4773496189005"/>
    <n v="4285.1742767135001"/>
    <n v="5918.7212107979003"/>
  </r>
  <r>
    <x v="1"/>
    <s v="b"/>
    <x v="21"/>
    <s v="REGIÃO NORDESTE"/>
    <x v="6"/>
    <n v="10655.776571673001"/>
    <n v="9159.5868228591007"/>
    <n v="10654.9193334681"/>
    <n v="9719.8868086470011"/>
    <n v="11845.876931009601"/>
    <n v="11776.029723125401"/>
    <n v="11003.119692774502"/>
    <n v="9411.4696233867999"/>
    <n v="8347.2297459084002"/>
    <n v="10812.199366117402"/>
    <n v="9988.8608469896008"/>
    <n v="8746.6345678514008"/>
  </r>
  <r>
    <x v="1"/>
    <s v="b"/>
    <x v="21"/>
    <s v="REGIÃO SUDESTE"/>
    <x v="7"/>
    <n v="5988377.6447193222"/>
    <n v="5938425.9853063552"/>
    <n v="6561444.4963897746"/>
    <n v="7167187.5342675019"/>
    <n v="6679151.7753658826"/>
    <n v="5292348.9591220003"/>
    <n v="6941846.8845765982"/>
    <n v="6771492.3341406677"/>
    <n v="5347893.8905098019"/>
    <n v="5456025.7225659825"/>
    <n v="5741852.2674753778"/>
    <n v="6004679.459299596"/>
  </r>
  <r>
    <x v="1"/>
    <s v="b"/>
    <x v="21"/>
    <s v="REGIÃO SUDESTE"/>
    <x v="8"/>
    <n v="71047624.6009527"/>
    <n v="63250569.462175094"/>
    <n v="70239502.506789982"/>
    <n v="70805057.121748418"/>
    <n v="72629218.24240458"/>
    <n v="70533806.882179573"/>
    <n v="75772182.37428461"/>
    <n v="74533487.346316427"/>
    <n v="73682765.470809713"/>
    <n v="69665014.06824103"/>
    <n v="70448011.479123086"/>
    <n v="72054981.707286716"/>
  </r>
  <r>
    <x v="1"/>
    <s v="b"/>
    <x v="21"/>
    <s v="REGIÃO SUDESTE"/>
    <x v="9"/>
    <n v="9047719.8187092673"/>
    <n v="7082625.2590913167"/>
    <n v="8409171.4621203486"/>
    <n v="8564711.8513204865"/>
    <n v="8756742.1977339629"/>
    <n v="8608443.9780385438"/>
    <n v="8956082.9051933549"/>
    <n v="8940008.6869476456"/>
    <n v="8425991.2731854971"/>
    <n v="8334494.9194374122"/>
    <n v="6822818.0036803"/>
    <n v="7277498.0423476296"/>
  </r>
  <r>
    <x v="1"/>
    <s v="b"/>
    <x v="21"/>
    <s v="REGIÃO SUL"/>
    <x v="10"/>
    <n v="0"/>
    <n v="0"/>
    <n v="0"/>
    <n v="0"/>
    <n v="0"/>
    <n v="0"/>
    <n v="0"/>
    <n v="0"/>
    <n v="0"/>
    <n v="0"/>
    <n v="0"/>
    <n v="0"/>
  </r>
  <r>
    <x v="0"/>
    <s v="b"/>
    <x v="22"/>
    <s v="REGIÃO NORTE"/>
    <x v="0"/>
    <n v="433923.50678673002"/>
    <n v="369386.8734170738"/>
    <n v="428420.0425431201"/>
    <n v="424095.36417123"/>
    <n v="411889.05691145192"/>
    <n v="400870.94507915375"/>
    <n v="408259.59494984976"/>
    <n v="419766.58471742377"/>
    <n v="392136.24108580855"/>
    <n v="419767.20854077954"/>
    <n v="392290.63170554"/>
    <n v="399337.89591157413"/>
  </r>
  <r>
    <x v="0"/>
    <s v="b"/>
    <x v="22"/>
    <s v="REGIÃO NORDESTE"/>
    <x v="1"/>
    <n v="649.98607208740009"/>
    <n v="512.05972191000001"/>
    <n v="542.33339511530005"/>
    <n v="653.82103214250003"/>
    <n v="629.36235118029992"/>
    <n v="2211.4123464630993"/>
    <n v="1331.7001472483003"/>
    <n v="1351.0567230328002"/>
    <n v="1440.8633220918998"/>
    <n v="1185.7414581085002"/>
    <n v="1114.5156496684997"/>
    <n v="2741.5297354945001"/>
  </r>
  <r>
    <x v="0"/>
    <s v="b"/>
    <x v="22"/>
    <s v="REGIÃO NORDESTE"/>
    <x v="2"/>
    <n v="16552.99990377"/>
    <n v="15376.440624790001"/>
    <n v="18450.270771790001"/>
    <n v="18422.13016185"/>
    <n v="18272.50816157"/>
    <n v="16586.291868100001"/>
    <n v="19139.640237600001"/>
    <n v="21204.511206924897"/>
    <n v="19580.3751494606"/>
    <n v="20311.344978323901"/>
    <n v="19255.140018630002"/>
    <n v="19930.068080680005"/>
  </r>
  <r>
    <x v="0"/>
    <s v="b"/>
    <x v="22"/>
    <s v="REGIÃO NORDESTE"/>
    <x v="3"/>
    <n v="1048579.7817697467"/>
    <n v="973997.47622803424"/>
    <n v="1079866.7696574521"/>
    <n v="960820.17961240374"/>
    <n v="930510.39044388023"/>
    <n v="939783.02647489554"/>
    <n v="998527.39029485348"/>
    <n v="984860.09427082469"/>
    <n v="963387.56369291863"/>
    <n v="1032961.1734591583"/>
    <n v="992030.80241371482"/>
    <n v="999601.29352192546"/>
  </r>
  <r>
    <x v="0"/>
    <s v="b"/>
    <x v="22"/>
    <s v="REGIÃO NORDESTE"/>
    <x v="4"/>
    <n v="55692.860674413496"/>
    <n v="49017.233288726791"/>
    <n v="92727.479330247079"/>
    <n v="84205.727987415521"/>
    <n v="71419.743975774894"/>
    <n v="69457.470122838407"/>
    <n v="88333.033882652322"/>
    <n v="53053.857798129706"/>
    <n v="79635.431339961608"/>
    <n v="75638.235070626586"/>
    <n v="69133.349483441722"/>
    <n v="68974.936530215215"/>
  </r>
  <r>
    <x v="0"/>
    <s v="b"/>
    <x v="22"/>
    <s v="REGIÃO NORDESTE"/>
    <x v="5"/>
    <n v="225974.713989549"/>
    <n v="201725.61962314311"/>
    <n v="234481.46350654963"/>
    <n v="187354.9345871009"/>
    <n v="87371.850969571402"/>
    <n v="7212.8228237073008"/>
    <n v="7914.7138545710013"/>
    <n v="7290.8420672339998"/>
    <n v="7094.4747022188003"/>
    <n v="45110.370830325104"/>
    <n v="142857.34509952841"/>
    <n v="126508.10761618681"/>
  </r>
  <r>
    <x v="0"/>
    <s v="b"/>
    <x v="22"/>
    <s v="REGIÃO NORDESTE"/>
    <x v="6"/>
    <n v="646072.78421069472"/>
    <n v="600873.552454244"/>
    <n v="634474.16411365219"/>
    <n v="580121.25619459548"/>
    <n v="588446.72521064314"/>
    <n v="573741.56229377165"/>
    <n v="609318.02543026896"/>
    <n v="600882.36756006081"/>
    <n v="557438.9999179875"/>
    <n v="591068.73283161258"/>
    <n v="580876.225548291"/>
    <n v="567401.80799456849"/>
  </r>
  <r>
    <x v="0"/>
    <s v="b"/>
    <x v="22"/>
    <s v="REGIÃO SUDESTE"/>
    <x v="7"/>
    <n v="204471.98037300436"/>
    <n v="176692.57774200215"/>
    <n v="219924.24711037023"/>
    <n v="217168.26987000002"/>
    <n v="223414.23964270754"/>
    <n v="236892.0483474916"/>
    <n v="234754.57863"/>
    <n v="238572.4933"/>
    <n v="234169.6263"/>
    <n v="238746.33427658307"/>
    <n v="227691.95646909269"/>
    <n v="150302.37481432525"/>
  </r>
  <r>
    <x v="0"/>
    <s v="b"/>
    <x v="22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22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22"/>
    <s v="REGIÃO SUL"/>
    <x v="10"/>
    <n v="0"/>
    <n v="0"/>
    <n v="0"/>
    <n v="0"/>
    <n v="0"/>
    <n v="0"/>
    <n v="0"/>
    <n v="0"/>
    <n v="0"/>
    <n v="0"/>
    <n v="0"/>
    <n v="0"/>
  </r>
  <r>
    <x v="1"/>
    <s v="b"/>
    <x v="22"/>
    <s v="REGIÃO NORTE"/>
    <x v="0"/>
    <n v="0"/>
    <n v="0"/>
    <n v="0"/>
    <n v="0"/>
    <n v="0"/>
    <n v="0"/>
    <n v="0"/>
    <n v="0"/>
    <n v="0"/>
    <n v="0"/>
    <n v="0"/>
    <n v="0"/>
  </r>
  <r>
    <x v="1"/>
    <s v="b"/>
    <x v="22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22"/>
    <s v="REGIÃO NORDESTE"/>
    <x v="2"/>
    <n v="0"/>
    <n v="0"/>
    <n v="0"/>
    <n v="0"/>
    <n v="0"/>
    <n v="0"/>
    <n v="0"/>
    <n v="0"/>
    <n v="0"/>
    <n v="0"/>
    <n v="0"/>
    <n v="0"/>
  </r>
  <r>
    <x v="1"/>
    <s v="b"/>
    <x v="22"/>
    <s v="REGIÃO NORDESTE"/>
    <x v="3"/>
    <n v="6939.7989653999994"/>
    <n v="6206.9103042000006"/>
    <n v="6811.2352490000003"/>
    <n v="9100.9776813999997"/>
    <n v="8737.6153577000005"/>
    <n v="6762.1747309999992"/>
    <n v="7600.1032191999993"/>
    <n v="7240.451883400001"/>
    <n v="7556.8922245000003"/>
    <n v="6057.3386223999996"/>
    <n v="6866.1452903000009"/>
    <n v="8133.3533110000008"/>
  </r>
  <r>
    <x v="1"/>
    <s v="b"/>
    <x v="22"/>
    <s v="REGIÃO NORDESTE"/>
    <x v="4"/>
    <n v="2758.6163188500004"/>
    <n v="1528.6063602861998"/>
    <n v="2025.6155103377"/>
    <n v="2236.3552798972"/>
    <n v="2197.3934292407998"/>
    <n v="2295.7470624145999"/>
    <n v="1469.4206948425001"/>
    <n v="917.25374787510009"/>
    <n v="1237.1009016635001"/>
    <n v="1866.5082878834003"/>
    <n v="2966.2554007737999"/>
    <n v="3192.7527168358001"/>
  </r>
  <r>
    <x v="1"/>
    <s v="b"/>
    <x v="22"/>
    <s v="REGIÃO NORDESTE"/>
    <x v="5"/>
    <n v="5582.6718209399996"/>
    <n v="5949.0671539201003"/>
    <n v="6671.1548275919013"/>
    <n v="7805.5451446946008"/>
    <n v="7779.7346577672006"/>
    <n v="7115.5693412006012"/>
    <n v="6686.0715522935998"/>
    <n v="7397.4408865406012"/>
    <n v="7253.6686611530013"/>
    <n v="7390.0989171238007"/>
    <n v="7010.1749576109005"/>
    <n v="5946.0537688472004"/>
  </r>
  <r>
    <x v="1"/>
    <s v="b"/>
    <x v="22"/>
    <s v="REGIÃO NORDESTE"/>
    <x v="6"/>
    <n v="9906.0926082185997"/>
    <n v="8226.4821877011"/>
    <n v="9649.7873164837001"/>
    <n v="9096.4648685211996"/>
    <n v="8292.1348470924986"/>
    <n v="8333.4260030862006"/>
    <n v="8263.4246319589001"/>
    <n v="8440.4751098907"/>
    <n v="4745.8037318078996"/>
    <n v="6644.3540729781007"/>
    <n v="5820.9028404550991"/>
    <n v="5103.7660020305002"/>
  </r>
  <r>
    <x v="1"/>
    <s v="b"/>
    <x v="22"/>
    <s v="REGIÃO SUDESTE"/>
    <x v="7"/>
    <n v="5689685.0562032927"/>
    <n v="4447557.5364539102"/>
    <n v="4502920.5292379372"/>
    <n v="4082674.0443455414"/>
    <n v="3899431.5510715004"/>
    <n v="3498171.7106252378"/>
    <n v="2413759.9304886973"/>
    <n v="4062471.4726996371"/>
    <n v="4196526.0564891677"/>
    <n v="3935785.6385767399"/>
    <n v="3401470.6653386415"/>
    <n v="3548515.9196591261"/>
  </r>
  <r>
    <x v="1"/>
    <s v="b"/>
    <x v="22"/>
    <s v="REGIÃO SUDESTE"/>
    <x v="8"/>
    <n v="77264905.442048684"/>
    <n v="67587869.799519032"/>
    <n v="76667265.101514116"/>
    <n v="75059165.265113026"/>
    <n v="74625828.922027677"/>
    <n v="71087298.748816118"/>
    <n v="78858670.542130902"/>
    <n v="81018975.094864964"/>
    <n v="80058871.009806588"/>
    <n v="86075524.669231251"/>
    <n v="81666291.651327223"/>
    <n v="82459920.172850728"/>
  </r>
  <r>
    <x v="1"/>
    <s v="b"/>
    <x v="22"/>
    <s v="REGIÃO SUDESTE"/>
    <x v="9"/>
    <n v="8395200.1838560924"/>
    <n v="7218618.8133651223"/>
    <n v="8512458.4725447129"/>
    <n v="8330298.947623509"/>
    <n v="8358353.7264388595"/>
    <n v="7999759.3864792632"/>
    <n v="8174279.7968927035"/>
    <n v="8252877.8043940403"/>
    <n v="7904348.0501909666"/>
    <n v="8121992.9462640379"/>
    <n v="5348752.8780366601"/>
    <n v="6921115.6489280593"/>
  </r>
  <r>
    <x v="1"/>
    <s v="b"/>
    <x v="22"/>
    <s v="REGIÃO SUL"/>
    <x v="10"/>
    <n v="0"/>
    <n v="0"/>
    <n v="0"/>
    <n v="0"/>
    <n v="0"/>
    <n v="0"/>
    <n v="0"/>
    <n v="0"/>
    <n v="0"/>
    <n v="0"/>
    <n v="0"/>
    <n v="0"/>
  </r>
  <r>
    <x v="0"/>
    <s v="b"/>
    <x v="23"/>
    <s v="REGIÃO NORTE"/>
    <x v="0"/>
    <n v="410710.34029054001"/>
    <n v="352834.12523149996"/>
    <n v="395893.05748494004"/>
    <n v="377368.56066534005"/>
    <n v="381891.29886432004"/>
    <n v="368591.36353330995"/>
    <n v="360856.64580049005"/>
    <n v="329552.02241770999"/>
    <n v="354103.49694684008"/>
    <n v="378863.90009473998"/>
    <n v="389154.92869757005"/>
    <n v="403951.39223206998"/>
  </r>
  <r>
    <x v="0"/>
    <s v="b"/>
    <x v="23"/>
    <s v="REGIÃO NORDESTE"/>
    <x v="1"/>
    <n v="3590.0977518"/>
    <n v="1998.6563154099999"/>
    <n v="1922.0338499900001"/>
    <n v="2069.1650855100002"/>
    <n v="1746.3783261199999"/>
    <n v="2767.0006355800006"/>
    <n v="2498.8094269900007"/>
    <n v="2156.3670113499998"/>
    <n v="1803.92379781"/>
    <n v="1698.3493369600001"/>
    <n v="2806.55725067"/>
    <n v="1532.79524795"/>
  </r>
  <r>
    <x v="0"/>
    <s v="b"/>
    <x v="23"/>
    <s v="REGIÃO NORDESTE"/>
    <x v="2"/>
    <n v="19569.378926230002"/>
    <n v="17641.19364206"/>
    <n v="21460.806560760004"/>
    <n v="19273.575451740002"/>
    <n v="22150.276663529999"/>
    <n v="22150.68550118"/>
    <n v="23302.56985553"/>
    <n v="23465.790425030002"/>
    <n v="23320.325989159999"/>
    <n v="24217.45416908"/>
    <n v="23739.831156920001"/>
    <n v="24824.58436914"/>
  </r>
  <r>
    <x v="0"/>
    <s v="b"/>
    <x v="23"/>
    <s v="REGIÃO NORDESTE"/>
    <x v="3"/>
    <n v="958800.21354650962"/>
    <n v="877705.45420373022"/>
    <n v="976856.19499882997"/>
    <n v="922342.60042312997"/>
    <n v="963961.04039037018"/>
    <n v="976300.81735545001"/>
    <n v="1081259.6756313203"/>
    <n v="1014093.3986226598"/>
    <n v="1035008.6962519308"/>
    <n v="1036665.3441485907"/>
    <n v="989620.71654340008"/>
    <n v="920289.75739457004"/>
  </r>
  <r>
    <x v="0"/>
    <s v="b"/>
    <x v="23"/>
    <s v="REGIÃO NORDESTE"/>
    <x v="4"/>
    <n v="68747.245911400008"/>
    <n v="61247.641276380004"/>
    <n v="72632.687981559997"/>
    <n v="63729.329840550003"/>
    <n v="61944.124517300013"/>
    <n v="67782.30100005999"/>
    <n v="96554.407864060006"/>
    <n v="79960.933032939996"/>
    <n v="86380.256510649997"/>
    <n v="81845.083357299998"/>
    <n v="63465.981785659998"/>
    <n v="62195.471614709997"/>
  </r>
  <r>
    <x v="0"/>
    <s v="b"/>
    <x v="23"/>
    <s v="REGIÃO NORDESTE"/>
    <x v="5"/>
    <n v="109013.2886713"/>
    <n v="137112.29780795999"/>
    <n v="200806.43616156004"/>
    <n v="183635.97818971"/>
    <n v="202022.13063836002"/>
    <n v="173811.11256521998"/>
    <n v="218748.47141592004"/>
    <n v="196817.14303849003"/>
    <n v="267375.55860882002"/>
    <n v="217623.48857894001"/>
    <n v="232378.33244067006"/>
    <n v="249277.32850273"/>
  </r>
  <r>
    <x v="0"/>
    <s v="b"/>
    <x v="23"/>
    <s v="REGIÃO NORDESTE"/>
    <x v="6"/>
    <n v="370269.93770763016"/>
    <n v="269287.88099217002"/>
    <n v="306471.06143790996"/>
    <n v="330899.36890762008"/>
    <n v="416178.78916187992"/>
    <n v="516820.81245893007"/>
    <n v="572012.63095711975"/>
    <n v="591853.2768090301"/>
    <n v="585942.18884874997"/>
    <n v="625297.04570338002"/>
    <n v="589864.86030430032"/>
    <n v="621450.53755711985"/>
  </r>
  <r>
    <x v="0"/>
    <s v="b"/>
    <x v="23"/>
    <s v="REGIÃO SUDESTE"/>
    <x v="7"/>
    <n v="203825.73994566998"/>
    <n v="211276.79982710999"/>
    <n v="252900.68048000001"/>
    <n v="253586.26977000001"/>
    <n v="276562.12173488998"/>
    <n v="286180.10921867006"/>
    <n v="279640.39877756004"/>
    <n v="275084.84035000001"/>
    <n v="282113.39482431015"/>
    <n v="283507.42428404"/>
    <n v="185733.17066858002"/>
    <n v="280206.43135907996"/>
  </r>
  <r>
    <x v="0"/>
    <s v="b"/>
    <x v="23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23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23"/>
    <s v="REGIÃO SUL"/>
    <x v="10"/>
    <n v="0"/>
    <n v="0"/>
    <n v="0"/>
    <n v="0"/>
    <n v="0"/>
    <n v="0"/>
    <n v="0"/>
    <n v="0"/>
    <n v="0"/>
    <n v="0"/>
    <n v="0"/>
    <n v="0"/>
  </r>
  <r>
    <x v="1"/>
    <s v="b"/>
    <x v="23"/>
    <s v="REGIÃO NORTE"/>
    <x v="0"/>
    <n v="0"/>
    <n v="0"/>
    <n v="0"/>
    <n v="0"/>
    <n v="0"/>
    <n v="0"/>
    <n v="0"/>
    <n v="0"/>
    <n v="0"/>
    <n v="0"/>
    <n v="0"/>
    <n v="0"/>
  </r>
  <r>
    <x v="1"/>
    <s v="b"/>
    <x v="23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23"/>
    <s v="REGIÃO NORDESTE"/>
    <x v="2"/>
    <n v="0"/>
    <n v="0"/>
    <n v="0"/>
    <n v="0"/>
    <n v="0"/>
    <n v="0"/>
    <n v="0"/>
    <n v="0"/>
    <n v="0"/>
    <n v="0"/>
    <n v="0"/>
    <n v="0"/>
  </r>
  <r>
    <x v="1"/>
    <s v="b"/>
    <x v="23"/>
    <s v="REGIÃO NORDESTE"/>
    <x v="3"/>
    <n v="6558.7748552200001"/>
    <n v="4720.0117998200012"/>
    <n v="5593.8236540700009"/>
    <n v="6125.4824239399995"/>
    <n v="7934.52612709"/>
    <n v="8069.5117395000007"/>
    <n v="4910.2659727000009"/>
    <n v="6702.132204739999"/>
    <n v="5365.26453829"/>
    <n v="6134.6403872999999"/>
    <n v="567.10184922000008"/>
    <n v="3816.2101314900005"/>
  </r>
  <r>
    <x v="1"/>
    <s v="b"/>
    <x v="23"/>
    <s v="REGIÃO NORDESTE"/>
    <x v="4"/>
    <n v="3690.5460175000003"/>
    <n v="2738.3945797000001"/>
    <n v="3067.7541905400003"/>
    <n v="2578.9667656300003"/>
    <n v="2669.15635122"/>
    <n v="2200.9743438699998"/>
    <n v="2153.3604821700001"/>
    <n v="2437.8234292300003"/>
    <n v="5699.1402327100013"/>
    <n v="6213.5083148900003"/>
    <n v="4891.6229758600002"/>
    <n v="4084.17490692"/>
  </r>
  <r>
    <x v="1"/>
    <s v="b"/>
    <x v="23"/>
    <s v="REGIÃO NORDESTE"/>
    <x v="5"/>
    <n v="5983.5591511000002"/>
    <n v="5238.1726374299997"/>
    <n v="5263.3192978100005"/>
    <n v="5017.6330293999999"/>
    <n v="5455.0075473700008"/>
    <n v="4896.5982155699994"/>
    <n v="4968.5096133000006"/>
    <n v="4997.7823890399995"/>
    <n v="4534.8712424699997"/>
    <n v="5488.3686996100005"/>
    <n v="5071.0209366800009"/>
    <n v="5024.9166293799999"/>
  </r>
  <r>
    <x v="1"/>
    <s v="b"/>
    <x v="23"/>
    <s v="REGIÃO NORDESTE"/>
    <x v="6"/>
    <n v="5308.2348310200005"/>
    <n v="7930.6641837500001"/>
    <n v="6939.9625004600002"/>
    <n v="5936.6811971699999"/>
    <n v="5665.3576632000004"/>
    <n v="5220.1523317800011"/>
    <n v="5157.9146618300001"/>
    <n v="4125.0523821100005"/>
    <n v="1168.0743252900002"/>
    <n v="5562.8211805800001"/>
    <n v="4942.7025228700004"/>
    <n v="4516.4735482200003"/>
  </r>
  <r>
    <x v="1"/>
    <s v="b"/>
    <x v="23"/>
    <s v="REGIÃO SUDESTE"/>
    <x v="7"/>
    <n v="4674143.1339618405"/>
    <n v="4274314.4543025605"/>
    <n v="4467896.0876280004"/>
    <n v="4651170.0306439204"/>
    <n v="4761240.6615354596"/>
    <n v="4784469.6657732306"/>
    <n v="5566981.9590829108"/>
    <n v="5978733.9422279308"/>
    <n v="5205540.4490097603"/>
    <n v="4663870.0564767504"/>
    <n v="4394439.9062721897"/>
    <n v="5477158.7675050301"/>
  </r>
  <r>
    <x v="1"/>
    <s v="b"/>
    <x v="23"/>
    <s v="REGIÃO SUDESTE"/>
    <x v="8"/>
    <n v="87803866.946810007"/>
    <n v="78391122.253140002"/>
    <n v="81973540.146929994"/>
    <n v="80505617.99932"/>
    <n v="84290228.125369996"/>
    <n v="85804407.718284085"/>
    <n v="92441275.256852314"/>
    <n v="90500566.583583742"/>
    <n v="94498084.450904042"/>
    <n v="94651473.833520502"/>
    <n v="96719421.979171321"/>
    <n v="95600300.515495837"/>
  </r>
  <r>
    <x v="1"/>
    <s v="b"/>
    <x v="23"/>
    <s v="REGIÃO SUDESTE"/>
    <x v="9"/>
    <n v="6861792.3581015905"/>
    <n v="6708495.4419819396"/>
    <n v="7884869.3539714301"/>
    <n v="6906246.9174264995"/>
    <n v="7840403.24655536"/>
    <n v="7973460.9126939708"/>
    <n v="8234050.5022205599"/>
    <n v="8312911.2091086796"/>
    <n v="7810839.7557971617"/>
    <n v="7851833.9509913307"/>
    <n v="6742892.7523620995"/>
    <n v="7480699.5984055893"/>
  </r>
  <r>
    <x v="1"/>
    <s v="b"/>
    <x v="23"/>
    <s v="REGIÃO SUL"/>
    <x v="10"/>
    <n v="0"/>
    <n v="0"/>
    <n v="0"/>
    <n v="0"/>
    <n v="0"/>
    <n v="0"/>
    <n v="0"/>
    <n v="0"/>
    <n v="0"/>
    <n v="0"/>
    <n v="0"/>
    <n v="0"/>
  </r>
  <r>
    <x v="0"/>
    <s v="b"/>
    <x v="24"/>
    <s v="REGIÃO NORTE"/>
    <x v="0"/>
    <n v="368231.12095537002"/>
    <n v="325466.96064757992"/>
    <n v="349594.03024696"/>
    <n v="342870.29254487006"/>
    <n v="379346.75622882001"/>
    <n v="348343.86761136004"/>
    <n v="363937.98598063004"/>
    <n v="351669.15178254002"/>
    <n v="346832.96090220998"/>
    <n v="350147.88575632003"/>
    <n v="337624.63503354002"/>
    <n v="340785.23310949001"/>
  </r>
  <r>
    <x v="0"/>
    <s v="b"/>
    <x v="24"/>
    <s v="REGIÃO NORDESTE"/>
    <x v="1"/>
    <n v="3175.4671867900001"/>
    <n v="1851.9653665900003"/>
    <n v="1138.1411195000001"/>
    <n v="2359.8486546599997"/>
    <n v="1470.0166543400001"/>
    <n v="2209.5221956599999"/>
    <n v="3726.3979345000002"/>
    <n v="4478.2252136100005"/>
    <n v="4518.1529274900004"/>
    <n v="3687.4199819300002"/>
    <n v="2292.91249664"/>
    <n v="3555.1704368699998"/>
  </r>
  <r>
    <x v="0"/>
    <s v="b"/>
    <x v="24"/>
    <s v="REGIÃO NORDESTE"/>
    <x v="2"/>
    <n v="24901.653411070001"/>
    <n v="22893.172412440003"/>
    <n v="23375.802113360001"/>
    <n v="23260.711169980001"/>
    <n v="24242.160542760001"/>
    <n v="21711.241635719998"/>
    <n v="22693.313699689999"/>
    <n v="21897.256476660001"/>
    <n v="22963.07107097"/>
    <n v="25977.512831950004"/>
    <n v="23366.618990760002"/>
    <n v="24285.013018290007"/>
  </r>
  <r>
    <x v="0"/>
    <s v="b"/>
    <x v="24"/>
    <s v="REGIÃO NORDESTE"/>
    <x v="3"/>
    <n v="1059660.5813078999"/>
    <n v="970784.74833259999"/>
    <n v="960011.4359684001"/>
    <n v="1019965.4017036"/>
    <n v="1010261.4828356"/>
    <n v="956695.44813640008"/>
    <n v="972771.13322869991"/>
    <n v="929968.41009579995"/>
    <n v="937905.96162149997"/>
    <n v="1017053.9744508"/>
    <n v="931686.7861878"/>
    <n v="990788.67136229994"/>
  </r>
  <r>
    <x v="0"/>
    <s v="b"/>
    <x v="24"/>
    <s v="REGIÃO NORDESTE"/>
    <x v="4"/>
    <n v="87892.861468500007"/>
    <n v="77735.812108479993"/>
    <n v="86575.15256331001"/>
    <n v="69693.107539200006"/>
    <n v="92403.108104819999"/>
    <n v="53487.103873510008"/>
    <n v="10829.763408950001"/>
    <n v="64378.079713380008"/>
    <n v="79973.474914079998"/>
    <n v="86811.762635890002"/>
    <n v="92857.672673519992"/>
    <n v="103846.70036148001"/>
  </r>
  <r>
    <x v="0"/>
    <s v="b"/>
    <x v="24"/>
    <s v="REGIÃO NORDESTE"/>
    <x v="5"/>
    <n v="268951.53969223"/>
    <n v="252992.87022516996"/>
    <n v="277569.80590517999"/>
    <n v="271082.77891262999"/>
    <n v="264467.03095842985"/>
    <n v="258880.99408914"/>
    <n v="331746.68808214995"/>
    <n v="308109.74563720997"/>
    <n v="315987.23576722003"/>
    <n v="343651.56871440011"/>
    <n v="341356.60573970003"/>
    <n v="388710.45298411004"/>
  </r>
  <r>
    <x v="0"/>
    <s v="b"/>
    <x v="24"/>
    <s v="REGIÃO NORDESTE"/>
    <x v="6"/>
    <n v="618671.56741310994"/>
    <n v="563970.26603757974"/>
    <n v="595537.31287318026"/>
    <n v="593781.0658351701"/>
    <n v="583900.89391135017"/>
    <n v="590244.34341102967"/>
    <n v="606296.22786228999"/>
    <n v="593183.65968137002"/>
    <n v="584737.29397572007"/>
    <n v="615855.33014484972"/>
    <n v="604356.45045829006"/>
    <n v="641520.54762048996"/>
  </r>
  <r>
    <x v="0"/>
    <s v="b"/>
    <x v="24"/>
    <s v="REGIÃO SUDESTE"/>
    <x v="7"/>
    <n v="254802.0271449"/>
    <n v="245816.45489738"/>
    <n v="238478.79400043003"/>
    <n v="235965.20980975"/>
    <n v="239294.20496883002"/>
    <n v="243503.64773171002"/>
    <n v="207313.94906528006"/>
    <n v="195345.33378829999"/>
    <n v="233296.73275801007"/>
    <n v="221671.42789045005"/>
    <n v="209507.62722955001"/>
    <n v="226221.10534566001"/>
  </r>
  <r>
    <x v="0"/>
    <s v="b"/>
    <x v="24"/>
    <s v="REGIÃO SUDESTE"/>
    <x v="8"/>
    <n v="0"/>
    <n v="0"/>
    <n v="0"/>
    <n v="0"/>
    <n v="0"/>
    <n v="0"/>
    <n v="0"/>
    <n v="0"/>
    <n v="0"/>
    <n v="0"/>
    <n v="0"/>
    <n v="0"/>
  </r>
  <r>
    <x v="0"/>
    <s v="b"/>
    <x v="24"/>
    <s v="REGIÃO SUDESTE"/>
    <x v="9"/>
    <n v="0"/>
    <n v="0"/>
    <n v="0"/>
    <n v="0"/>
    <n v="0"/>
    <n v="0"/>
    <n v="0"/>
    <n v="0"/>
    <n v="0"/>
    <n v="0"/>
    <n v="0"/>
    <n v="0"/>
  </r>
  <r>
    <x v="0"/>
    <s v="b"/>
    <x v="24"/>
    <s v="REGIÃO SUL"/>
    <x v="10"/>
    <n v="0"/>
    <n v="0"/>
    <n v="0"/>
    <n v="0"/>
    <n v="0"/>
    <n v="82969.449792900006"/>
    <n v="84719.7781197"/>
    <n v="71338.899223799992"/>
    <n v="66872.379346600006"/>
    <n v="74667.152185300001"/>
    <n v="80991.1158536"/>
    <n v="82653.072349900001"/>
  </r>
  <r>
    <x v="1"/>
    <s v="b"/>
    <x v="24"/>
    <s v="REGIÃO NORTE"/>
    <x v="0"/>
    <n v="0"/>
    <n v="0"/>
    <n v="0"/>
    <n v="0"/>
    <n v="0"/>
    <n v="0"/>
    <n v="0"/>
    <n v="0"/>
    <n v="0"/>
    <n v="0"/>
    <n v="0"/>
    <n v="0"/>
  </r>
  <r>
    <x v="1"/>
    <s v="b"/>
    <x v="24"/>
    <s v="REGIÃO NORDESTE"/>
    <x v="1"/>
    <n v="0"/>
    <n v="0"/>
    <n v="0"/>
    <n v="0"/>
    <n v="0"/>
    <n v="0"/>
    <n v="0"/>
    <n v="0"/>
    <n v="0"/>
    <n v="0"/>
    <n v="0"/>
    <n v="0"/>
  </r>
  <r>
    <x v="1"/>
    <s v="b"/>
    <x v="24"/>
    <s v="REGIÃO NORDESTE"/>
    <x v="2"/>
    <n v="0"/>
    <n v="0"/>
    <n v="0"/>
    <n v="0"/>
    <n v="0"/>
    <n v="0"/>
    <n v="0"/>
    <n v="0"/>
    <n v="0"/>
    <n v="0"/>
    <n v="0"/>
    <n v="0"/>
  </r>
  <r>
    <x v="1"/>
    <s v="b"/>
    <x v="24"/>
    <s v="REGIÃO NORDESTE"/>
    <x v="3"/>
    <n v="7116.0268619799999"/>
    <n v="6765.5586487799992"/>
    <n v="5852.3977431700005"/>
    <n v="5757.8933479200005"/>
    <n v="6327.2783981700004"/>
    <n v="6354.4755366099998"/>
    <n v="7826.4797709099994"/>
    <n v="6596.4822661700009"/>
    <n v="5609.6362364100005"/>
    <n v="7768.9280094100004"/>
    <n v="6745.1985338100003"/>
    <n v="7548.7091816899992"/>
  </r>
  <r>
    <x v="1"/>
    <s v="b"/>
    <x v="24"/>
    <s v="REGIÃO NORDESTE"/>
    <x v="4"/>
    <n v="6206.4574378800007"/>
    <n v="6026.1789036600003"/>
    <n v="4192.5357536000001"/>
    <n v="2310.63718122"/>
    <n v="2099.7964602100001"/>
    <n v="1006.8979440400001"/>
    <n v="0"/>
    <n v="1705.8467904800002"/>
    <n v="2032.11810461"/>
    <n v="2448.8872050199998"/>
    <n v="2026.87240307"/>
    <n v="2303.8441864199999"/>
  </r>
  <r>
    <x v="1"/>
    <s v="b"/>
    <x v="24"/>
    <s v="REGIÃO NORDESTE"/>
    <x v="5"/>
    <n v="4701.8342489200004"/>
    <n v="4538.1356538600003"/>
    <n v="4385.0165192200002"/>
    <n v="4142.7015889700006"/>
    <n v="4404.0557740900003"/>
    <n v="4278.9640328100004"/>
    <n v="4196.8065345900004"/>
    <n v="4033.6551530000006"/>
    <n v="3863.08808542"/>
    <n v="4107.1201338000001"/>
    <n v="3718.7558153500004"/>
    <n v="3766.7030369800004"/>
  </r>
  <r>
    <x v="1"/>
    <s v="b"/>
    <x v="24"/>
    <s v="REGIÃO NORDESTE"/>
    <x v="6"/>
    <n v="4620.9221330800001"/>
    <n v="6037.2992877400002"/>
    <n v="1460.2359997900001"/>
    <n v="0"/>
    <n v="0"/>
    <n v="0"/>
    <n v="0"/>
    <n v="0"/>
    <n v="0"/>
    <n v="0"/>
    <n v="0"/>
    <n v="0"/>
  </r>
  <r>
    <x v="1"/>
    <s v="b"/>
    <x v="24"/>
    <s v="REGIÃO SUDESTE"/>
    <x v="7"/>
    <n v="5394286.99846143"/>
    <n v="5163614.5065214308"/>
    <n v="5015489.9590469897"/>
    <n v="4744763.9884760389"/>
    <n v="4685713.3841224695"/>
    <n v="4248028.1558282794"/>
    <n v="4421544.5719255703"/>
    <n v="4450138.3249372095"/>
    <n v="4512403.7077900693"/>
    <n v="4481368.5335778799"/>
    <n v="2692560.7719688602"/>
    <n v="4138950.6230376405"/>
  </r>
  <r>
    <x v="1"/>
    <s v="b"/>
    <x v="24"/>
    <s v="REGIÃO SUDESTE"/>
    <x v="8"/>
    <n v="94974021.762534976"/>
    <n v="86809815.354742676"/>
    <n v="89683324.167177364"/>
    <n v="81859651.387514919"/>
    <n v="88593634.410158485"/>
    <n v="88931665.234832004"/>
    <n v="87047272.771656439"/>
    <n v="89998124.440319866"/>
    <n v="90587418.940653369"/>
    <n v="87649928.331694528"/>
    <n v="89271435.342925981"/>
    <n v="94118463.12559928"/>
  </r>
  <r>
    <x v="1"/>
    <s v="b"/>
    <x v="24"/>
    <s v="REGIÃO SUDESTE"/>
    <x v="9"/>
    <n v="6015596.29204519"/>
    <n v="5543161.7756032404"/>
    <n v="6796902.5331568001"/>
    <n v="6656962.8714066902"/>
    <n v="6968341.8401385508"/>
    <n v="6600584.9268285101"/>
    <n v="6119838.25664669"/>
    <n v="6621396.6878953706"/>
    <n v="6470083.3451267509"/>
    <n v="6513114.57705695"/>
    <n v="4776524.8872558391"/>
    <n v="4984760.7966709202"/>
  </r>
  <r>
    <x v="1"/>
    <s v="b"/>
    <x v="24"/>
    <s v="REGIÃO SUL"/>
    <x v="10"/>
    <n v="0"/>
    <n v="0"/>
    <n v="0"/>
    <n v="0"/>
    <n v="0"/>
    <n v="0"/>
    <n v="0"/>
    <n v="0"/>
    <n v="0"/>
    <n v="0"/>
    <n v="0"/>
    <n v="0"/>
  </r>
  <r>
    <x v="0"/>
    <s v="b"/>
    <x v="25"/>
    <s v="REGIÃO NORTE"/>
    <x v="0"/>
    <n v="328968.27144142002"/>
    <n v="315398.28311806003"/>
    <n v="343522.29424947011"/>
    <n v="343102.87084923999"/>
    <n v="329756.15820126003"/>
    <n v="324997.09297115001"/>
    <n v="336694.68033522996"/>
    <n v="340185.87082477997"/>
    <n v="328168.62902668997"/>
    <n v="340264.15380004002"/>
    <m/>
    <m/>
  </r>
  <r>
    <x v="0"/>
    <s v="b"/>
    <x v="25"/>
    <s v="REGIÃO NORDESTE"/>
    <x v="1"/>
    <n v="3303.5843266800007"/>
    <n v="1175.3642150799999"/>
    <n v="1240.7027613600001"/>
    <n v="1972.1007375899999"/>
    <n v="2477.9335476000001"/>
    <n v="5689.0325080400007"/>
    <n v="3405.0075129299998"/>
    <n v="4540.0351764799998"/>
    <n v="4011.1565026300004"/>
    <n v="3786.7486614499999"/>
    <m/>
    <m/>
  </r>
  <r>
    <x v="0"/>
    <s v="b"/>
    <x v="25"/>
    <s v="REGIÃO NORDESTE"/>
    <x v="2"/>
    <n v="22679.708840660001"/>
    <n v="20908.819124969999"/>
    <n v="21775.926041760002"/>
    <n v="21986.01827538"/>
    <n v="24630.040545840002"/>
    <n v="27123.157694780002"/>
    <n v="27962.595737380001"/>
    <n v="25050.036318779999"/>
    <n v="21974.15569372"/>
    <n v="369.85340762000004"/>
    <m/>
    <m/>
  </r>
  <r>
    <x v="0"/>
    <s v="b"/>
    <x v="25"/>
    <s v="REGIÃO NORDESTE"/>
    <x v="3"/>
    <n v="944191.08571305056"/>
    <n v="922126.06742407009"/>
    <n v="984845.16572128003"/>
    <n v="957778.37730372068"/>
    <n v="996484.79248620942"/>
    <n v="953145.856761"/>
    <n v="974552.37597165001"/>
    <n v="964244.75485004007"/>
    <n v="947572.39322189998"/>
    <n v="894891.73733754002"/>
    <m/>
    <m/>
  </r>
  <r>
    <x v="0"/>
    <s v="b"/>
    <x v="25"/>
    <s v="REGIÃO NORDESTE"/>
    <x v="4"/>
    <n v="109617.90294735999"/>
    <n v="105101.61180363"/>
    <n v="127170.71846911"/>
    <n v="109252.69770933001"/>
    <n v="103806.35123033001"/>
    <n v="115210.98440385"/>
    <n v="110965.68343415999"/>
    <n v="109616.74562232"/>
    <n v="114910.31261641999"/>
    <n v="118834.44959769999"/>
    <m/>
    <m/>
  </r>
  <r>
    <x v="0"/>
    <s v="b"/>
    <x v="25"/>
    <s v="REGIÃO NORDESTE"/>
    <x v="5"/>
    <n v="371046.90535730997"/>
    <n v="324961.44232807"/>
    <n v="381238.93864054995"/>
    <n v="372175.16518529988"/>
    <n v="417951.57840018987"/>
    <n v="405619.71401608991"/>
    <n v="410060.54001943994"/>
    <n v="416417.55663929001"/>
    <n v="403394.85726364999"/>
    <n v="408103.90592464007"/>
    <m/>
    <m/>
  </r>
  <r>
    <x v="0"/>
    <s v="b"/>
    <x v="25"/>
    <s v="REGIÃO NORDESTE"/>
    <x v="6"/>
    <n v="652627.40231918008"/>
    <n v="596843.74414904008"/>
    <n v="664948.27840521"/>
    <n v="628638.68338055979"/>
    <n v="637594.19662608998"/>
    <n v="609586.54068987002"/>
    <n v="639397.52289194998"/>
    <n v="649177.77489411004"/>
    <n v="619887.59524984017"/>
    <n v="616431.97363584"/>
    <m/>
    <m/>
  </r>
  <r>
    <x v="0"/>
    <s v="b"/>
    <x v="25"/>
    <s v="REGIÃO SUDESTE"/>
    <x v="7"/>
    <n v="242131.43762287"/>
    <n v="176664.90628898994"/>
    <n v="72413.36859667"/>
    <n v="147279.83857106001"/>
    <n v="267552.83690366999"/>
    <n v="253487.59523072009"/>
    <n v="262402.0989150501"/>
    <n v="255839.81434585003"/>
    <n v="249614.49376778014"/>
    <n v="255075.94837040009"/>
    <m/>
    <m/>
  </r>
  <r>
    <x v="0"/>
    <s v="b"/>
    <x v="25"/>
    <s v="REGIÃO SUDESTE"/>
    <x v="8"/>
    <n v="0"/>
    <n v="0"/>
    <n v="0"/>
    <n v="0"/>
    <n v="0"/>
    <n v="0"/>
    <n v="0"/>
    <n v="0"/>
    <n v="0"/>
    <n v="0"/>
    <m/>
    <m/>
  </r>
  <r>
    <x v="0"/>
    <s v="b"/>
    <x v="25"/>
    <s v="REGIÃO SUDESTE"/>
    <x v="9"/>
    <n v="0"/>
    <n v="0"/>
    <n v="0"/>
    <n v="0"/>
    <n v="0"/>
    <n v="0"/>
    <n v="0"/>
    <n v="0"/>
    <n v="0"/>
    <n v="0"/>
    <m/>
    <m/>
  </r>
  <r>
    <x v="0"/>
    <s v="b"/>
    <x v="25"/>
    <s v="REGIÃO SUL"/>
    <x v="10"/>
    <n v="88498.142464420001"/>
    <n v="78000.286039359999"/>
    <n v="83236.024520320003"/>
    <n v="72616.309316319996"/>
    <n v="4350.5860992799999"/>
    <n v="51881.919202270008"/>
    <n v="83601.965666119999"/>
    <n v="91577.646020040003"/>
    <n v="88953.065552290005"/>
    <n v="90405.451869199998"/>
    <m/>
    <m/>
  </r>
  <r>
    <x v="1"/>
    <s v="b"/>
    <x v="25"/>
    <s v="REGIÃO NORTE"/>
    <x v="0"/>
    <n v="0"/>
    <n v="0"/>
    <n v="0"/>
    <n v="0"/>
    <n v="0"/>
    <n v="0"/>
    <n v="0"/>
    <n v="0"/>
    <n v="0"/>
    <n v="0"/>
    <m/>
    <m/>
  </r>
  <r>
    <x v="1"/>
    <s v="b"/>
    <x v="25"/>
    <s v="REGIÃO NORDESTE"/>
    <x v="1"/>
    <n v="0"/>
    <n v="0"/>
    <n v="0"/>
    <n v="0"/>
    <n v="0"/>
    <n v="0"/>
    <n v="0"/>
    <n v="0"/>
    <n v="0"/>
    <n v="0"/>
    <m/>
    <m/>
  </r>
  <r>
    <x v="1"/>
    <s v="b"/>
    <x v="25"/>
    <s v="REGIÃO NORDESTE"/>
    <x v="2"/>
    <n v="0"/>
    <n v="0"/>
    <n v="0"/>
    <n v="0"/>
    <n v="0"/>
    <n v="0"/>
    <n v="0"/>
    <n v="0"/>
    <n v="0"/>
    <n v="0"/>
    <m/>
    <m/>
  </r>
  <r>
    <x v="1"/>
    <s v="b"/>
    <x v="25"/>
    <s v="REGIÃO NORDESTE"/>
    <x v="3"/>
    <n v="7112.0768613"/>
    <n v="6302.9494130900002"/>
    <n v="6272.5822104099998"/>
    <n v="5713.7954900100003"/>
    <n v="7827.3603443100001"/>
    <n v="5668.5906255400005"/>
    <n v="6961.6371857199993"/>
    <n v="6881.5364553700001"/>
    <n v="6261.9335620800002"/>
    <n v="7417.26473231"/>
    <m/>
    <m/>
  </r>
  <r>
    <x v="1"/>
    <s v="b"/>
    <x v="25"/>
    <s v="REGIÃO NORDESTE"/>
    <x v="4"/>
    <n v="2648.5257744199998"/>
    <n v="2215.4283272500002"/>
    <n v="1950.8474696000003"/>
    <n v="3216.5522257100001"/>
    <n v="2434.0747024700004"/>
    <n v="2158.98986212"/>
    <n v="2698.2781715200003"/>
    <n v="3142.7979136500003"/>
    <n v="3109.5814270400001"/>
    <n v="2520.9810072400001"/>
    <m/>
    <m/>
  </r>
  <r>
    <x v="1"/>
    <s v="b"/>
    <x v="25"/>
    <s v="REGIÃO NORDESTE"/>
    <x v="5"/>
    <n v="3512.2361938100007"/>
    <n v="947.10701018000009"/>
    <n v="336.29727127000007"/>
    <n v="4055.83931287"/>
    <n v="2990.3832377300009"/>
    <n v="3013.0768722100001"/>
    <n v="2845.2332923600002"/>
    <n v="2869.3043952300009"/>
    <n v="2572.3247262700002"/>
    <n v="2580.9166067300002"/>
    <m/>
    <m/>
  </r>
  <r>
    <x v="1"/>
    <s v="b"/>
    <x v="25"/>
    <s v="REGIÃO NORDESTE"/>
    <x v="6"/>
    <n v="0"/>
    <n v="0"/>
    <n v="0"/>
    <n v="0"/>
    <n v="0"/>
    <n v="2568.9659677300001"/>
    <n v="3015.1147706500001"/>
    <n v="5605.7617134500006"/>
    <n v="5150.4172083100002"/>
    <n v="3459.9238440400004"/>
    <m/>
    <m/>
  </r>
  <r>
    <x v="1"/>
    <s v="b"/>
    <x v="25"/>
    <s v="REGIÃO SUDESTE"/>
    <x v="7"/>
    <n v="4960055.1966375504"/>
    <n v="4368433.3156486107"/>
    <n v="4709361.9627159098"/>
    <n v="4852531.5991462702"/>
    <n v="5306376.0852382313"/>
    <n v="4905066.9918686803"/>
    <n v="6284337.2426088098"/>
    <n v="6643129.2834360404"/>
    <n v="6890062.431200821"/>
    <n v="6788052.0597382691"/>
    <m/>
    <m/>
  </r>
  <r>
    <x v="1"/>
    <s v="b"/>
    <x v="25"/>
    <s v="REGIÃO SUDESTE"/>
    <x v="8"/>
    <n v="93152750.725353271"/>
    <n v="85081641.795530543"/>
    <n v="99310491.917983681"/>
    <n v="95670728.694257811"/>
    <n v="100418316.17215304"/>
    <n v="100105735.9188991"/>
    <n v="107806749.29599646"/>
    <n v="105401697.11659598"/>
    <n v="102358482.99715959"/>
    <n v="109486080.27912508"/>
    <m/>
    <m/>
  </r>
  <r>
    <x v="1"/>
    <s v="b"/>
    <x v="25"/>
    <s v="REGIÃO SUDESTE"/>
    <x v="9"/>
    <n v="6018892.7877559997"/>
    <n v="5666031.6981090298"/>
    <n v="5536317.2358102892"/>
    <n v="5771829.7302554799"/>
    <n v="5528719.9315565415"/>
    <n v="4951259.0986264702"/>
    <n v="5768056.0518192099"/>
    <n v="5792308.5465198001"/>
    <n v="5326629.1790910801"/>
    <n v="5834177.9121671803"/>
    <m/>
    <m/>
  </r>
  <r>
    <x v="1"/>
    <s v="b"/>
    <x v="25"/>
    <s v="REGIÃO SUL"/>
    <x v="10"/>
    <n v="0"/>
    <n v="0"/>
    <n v="0"/>
    <n v="0"/>
    <n v="0"/>
    <n v="0"/>
    <n v="0"/>
    <n v="0"/>
    <n v="0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9ED03C-D6E6-4AB2-B15D-7D6D6B2A7B78}" name="Tabela dinâmica2" cacheId="25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31:AB44" firstHeaderRow="1" firstDataRow="2" firstDataCol="1" rowPageCount="2" colPageCount="1"/>
  <pivotFields count="17">
    <pivotField name="LOCALIZAÇÃO" axis="axisPage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>
      <items count="12">
        <item x="4"/>
        <item x="0"/>
        <item x="6"/>
        <item x="2"/>
        <item x="7"/>
        <item x="10"/>
        <item x="8"/>
        <item x="3"/>
        <item x="9"/>
        <item x="5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2">
    <pageField fld="4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6">
    <format dxfId="130">
      <pivotArea dataOnly="0" labelOnly="1" outline="0" fieldPosition="0">
        <references count="1">
          <reference field="2" count="1">
            <x v="0"/>
          </reference>
        </references>
      </pivotArea>
    </format>
    <format dxfId="129">
      <pivotArea dataOnly="0" labelOnly="1" outline="0" fieldPosition="0">
        <references count="1">
          <reference field="2" count="1">
            <x v="1"/>
          </reference>
        </references>
      </pivotArea>
    </format>
    <format dxfId="128">
      <pivotArea dataOnly="0" labelOnly="1" outline="0" fieldPosition="0">
        <references count="1">
          <reference field="2" count="1">
            <x v="2"/>
          </reference>
        </references>
      </pivotArea>
    </format>
    <format dxfId="127">
      <pivotArea dataOnly="0" labelOnly="1" outline="0" fieldPosition="0">
        <references count="1">
          <reference field="2" count="1">
            <x v="3"/>
          </reference>
        </references>
      </pivotArea>
    </format>
    <format dxfId="126">
      <pivotArea dataOnly="0" labelOnly="1" outline="0" fieldPosition="0">
        <references count="1">
          <reference field="2" count="1">
            <x v="4"/>
          </reference>
        </references>
      </pivotArea>
    </format>
    <format dxfId="12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2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2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2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9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1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16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15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14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13">
      <pivotArea outline="0" fieldPosition="0"/>
    </format>
    <format dxfId="112">
      <pivotArea dataOnly="0" labelOnly="1" outline="0" fieldPosition="0">
        <references count="1">
          <reference field="2" count="1">
            <x v="5"/>
          </reference>
        </references>
      </pivotArea>
    </format>
    <format dxfId="111">
      <pivotArea dataOnly="0" labelOnly="1" outline="0" fieldPosition="0">
        <references count="1">
          <reference field="2" count="1">
            <x v="6"/>
          </reference>
        </references>
      </pivotArea>
    </format>
    <format dxfId="110">
      <pivotArea dataOnly="0" labelOnly="1" outline="0" fieldPosition="0">
        <references count="1">
          <reference field="2" count="1">
            <x v="7"/>
          </reference>
        </references>
      </pivotArea>
    </format>
    <format dxfId="109">
      <pivotArea dataOnly="0" labelOnly="1" outline="0" fieldPosition="0">
        <references count="1">
          <reference field="2" count="2">
            <x v="6"/>
            <x v="7"/>
          </reference>
        </references>
      </pivotArea>
    </format>
    <format dxfId="108">
      <pivotArea dataOnly="0" labelOnly="1" outline="0" fieldPosition="0">
        <references count="1">
          <reference field="2" count="1">
            <x v="8"/>
          </reference>
        </references>
      </pivotArea>
    </format>
    <format dxfId="107">
      <pivotArea dataOnly="0" labelOnly="1" outline="0" fieldPosition="0">
        <references count="1">
          <reference field="2" count="1">
            <x v="8"/>
          </reference>
        </references>
      </pivotArea>
    </format>
    <format dxfId="106">
      <pivotArea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format>
    <format>
      <pivotArea outline="0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5">
      <pivotArea dataOnly="0" labelOnly="1" outline="0" fieldPosition="0">
        <references count="1">
          <reference field="2" count="0"/>
        </references>
      </pivotArea>
    </format>
    <format dxfId="104">
      <pivotArea outline="0" fieldPosition="0">
        <references count="2">
          <reference field="4294967294" count="1" selected="0">
            <x v="0"/>
          </reference>
          <reference field="2" count="11" selected="0"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03">
      <pivotArea type="topRight" dataOnly="0" labelOnly="1" outline="0" offset="H1:R1" fieldPosition="0"/>
    </format>
    <format dxfId="102">
      <pivotArea dataOnly="0" labelOnly="1" outline="0" fieldPosition="0">
        <references count="1">
          <reference field="2" count="11"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01">
      <pivotArea dataOnly="0" labelOnly="1" outline="0" fieldPosition="0">
        <references count="1">
          <reference field="2" count="1">
            <x v="19"/>
          </reference>
        </references>
      </pivotArea>
    </format>
    <format dxfId="100">
      <pivotArea dataOnly="0" labelOnly="1" outline="0" fieldPosition="0">
        <references count="1">
          <reference field="2" count="1">
            <x v="20"/>
          </reference>
        </references>
      </pivotArea>
    </format>
    <format dxfId="99">
      <pivotArea dataOnly="0" labelOnly="1" outline="0" fieldPosition="0">
        <references count="1">
          <reference field="2" count="1">
            <x v="21"/>
          </reference>
        </references>
      </pivotArea>
    </format>
    <format dxfId="98">
      <pivotArea dataOnly="0" labelOnly="1" outline="0" fieldPosition="0">
        <references count="1">
          <reference field="2" count="0"/>
        </references>
      </pivotArea>
    </format>
    <format dxfId="97">
      <pivotArea type="origin" dataOnly="0" labelOnly="1" outline="0" fieldPosition="0"/>
    </format>
    <format dxfId="96">
      <pivotArea field="2" type="button" dataOnly="0" labelOnly="1" outline="0" axis="axisCol" fieldPosition="0"/>
    </format>
    <format dxfId="95">
      <pivotArea type="topRight" dataOnly="0" labelOnly="1" outline="0" fieldPosition="0"/>
    </format>
    <format dxfId="94">
      <pivotArea field="-2" type="button" dataOnly="0" labelOnly="1" outline="0" axis="axisRow" fieldPosition="0"/>
    </format>
    <format dxfId="93">
      <pivotArea dataOnly="0" labelOnly="1" outline="0" fieldPosition="0">
        <references count="1">
          <reference field="2" count="0"/>
        </references>
      </pivotArea>
    </format>
    <format dxfId="92">
      <pivotArea dataOnly="0" labelOnly="1" outline="0" fieldPosition="0">
        <references count="1">
          <reference field="2" count="1">
            <x v="22"/>
          </reference>
        </references>
      </pivotArea>
    </format>
    <format dxfId="9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0">
      <pivotArea outline="0" fieldPosition="0"/>
    </format>
    <format dxfId="89">
      <pivotArea dataOnly="0" labelOnly="1" outline="0" fieldPosition="0">
        <references count="1">
          <reference field="2" count="0"/>
        </references>
      </pivotArea>
    </format>
    <format dxfId="88">
      <pivotArea dataOnly="0" labelOnly="1" outline="0" fieldPosition="0">
        <references count="1">
          <reference field="2" count="1">
            <x v="23"/>
          </reference>
        </references>
      </pivotArea>
    </format>
    <format dxfId="87">
      <pivotArea dataOnly="0" labelOnly="1" outline="0" fieldPosition="0">
        <references count="1">
          <reference field="2" count="1">
            <x v="24"/>
          </reference>
        </references>
      </pivotArea>
    </format>
    <format dxfId="86">
      <pivotArea dataOnly="0" labelOnly="1" outline="0" fieldPosition="0">
        <references count="1">
          <reference field="2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9424FD-BE89-4A0B-B7FC-325E57A16187}" name="Tabela dinâmica1" cacheId="19" dataOnRows="1" applyNumberFormats="0" applyBorderFormats="0" applyFontFormats="0" applyPatternFormats="0" applyAlignmentFormats="0" applyWidthHeightFormats="1" dataCaption="Mês" updatedVersion="8" showItems="0" showMultipleLabel="0" showMemberPropertyTips="0" rowGrandTotals="0" colGrandTotals="0" itemPrintTitles="1" indent="0" compact="0" compactData="0" gridDropZones="1" chartFormat="1">
  <location ref="B95:AB108" firstHeaderRow="1" firstDataRow="2" firstDataCol="1" rowPageCount="1" colPageCount="1"/>
  <pivotFields count="17"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>
      <items count="11">
        <item x="3"/>
        <item x="0"/>
        <item x="5"/>
        <item x="1"/>
        <item x="6"/>
        <item x="9"/>
        <item x="7"/>
        <item x="2"/>
        <item x="8"/>
        <item x="4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4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1">
    <format dxfId="171">
      <pivotArea dataOnly="0" labelOnly="1" outline="0" fieldPosition="0">
        <references count="1">
          <reference field="2" count="1">
            <x v="0"/>
          </reference>
        </references>
      </pivotArea>
    </format>
    <format dxfId="170">
      <pivotArea dataOnly="0" labelOnly="1" outline="0" fieldPosition="0">
        <references count="1">
          <reference field="2" count="1">
            <x v="1"/>
          </reference>
        </references>
      </pivotArea>
    </format>
    <format dxfId="169">
      <pivotArea dataOnly="0" labelOnly="1" outline="0" fieldPosition="0">
        <references count="1">
          <reference field="2" count="1">
            <x v="2"/>
          </reference>
        </references>
      </pivotArea>
    </format>
    <format dxfId="168">
      <pivotArea dataOnly="0" labelOnly="1" outline="0" fieldPosition="0">
        <references count="1">
          <reference field="2" count="1">
            <x v="3"/>
          </reference>
        </references>
      </pivotArea>
    </format>
    <format dxfId="167">
      <pivotArea dataOnly="0" labelOnly="1" outline="0" fieldPosition="0">
        <references count="1">
          <reference field="2" count="1">
            <x v="4"/>
          </reference>
        </references>
      </pivotArea>
    </format>
    <format dxfId="16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6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6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6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6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5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5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57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56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55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54">
      <pivotArea outline="0" fieldPosition="0"/>
    </format>
    <format dxfId="153">
      <pivotArea dataOnly="0" labelOnly="1" outline="0" fieldPosition="0">
        <references count="1">
          <reference field="2" count="1">
            <x v="5"/>
          </reference>
        </references>
      </pivotArea>
    </format>
    <format dxfId="152">
      <pivotArea dataOnly="0" labelOnly="1" outline="0" fieldPosition="0">
        <references count="1">
          <reference field="2" count="1">
            <x v="6"/>
          </reference>
        </references>
      </pivotArea>
    </format>
    <format dxfId="151">
      <pivotArea dataOnly="0" labelOnly="1" outline="0" fieldPosition="0">
        <references count="1">
          <reference field="2" count="1">
            <x v="7"/>
          </reference>
        </references>
      </pivotArea>
    </format>
    <format dxfId="150">
      <pivotArea dataOnly="0" labelOnly="1" outline="0" fieldPosition="0">
        <references count="1">
          <reference field="2" count="2">
            <x v="6"/>
            <x v="7"/>
          </reference>
        </references>
      </pivotArea>
    </format>
    <format dxfId="149">
      <pivotArea dataOnly="0" labelOnly="1" outline="0" fieldPosition="0">
        <references count="1">
          <reference field="2" count="1">
            <x v="8"/>
          </reference>
        </references>
      </pivotArea>
    </format>
    <format dxfId="148">
      <pivotArea dataOnly="0" labelOnly="1" outline="0" fieldPosition="0">
        <references count="1">
          <reference field="2" count="12"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147">
      <pivotArea dataOnly="0" labelOnly="1" outline="0" fieldPosition="0">
        <references count="1">
          <reference field="2" count="1">
            <x v="20"/>
          </reference>
        </references>
      </pivotArea>
    </format>
    <format dxfId="146">
      <pivotArea dataOnly="0" labelOnly="1" outline="0" fieldPosition="0">
        <references count="1">
          <reference field="2" count="1">
            <x v="21"/>
          </reference>
        </references>
      </pivotArea>
    </format>
    <format dxfId="145">
      <pivotArea dataOnly="0" labelOnly="1" outline="0" fieldPosition="0">
        <references count="1">
          <reference field="4294967294" count="0"/>
        </references>
      </pivotArea>
    </format>
    <format dxfId="144">
      <pivotArea type="origin" dataOnly="0" labelOnly="1" outline="0" fieldPosition="0"/>
    </format>
    <format dxfId="143">
      <pivotArea field="2" type="button" dataOnly="0" labelOnly="1" outline="0" axis="axisCol" fieldPosition="0"/>
    </format>
    <format dxfId="142">
      <pivotArea type="topRight" dataOnly="0" labelOnly="1" outline="0" fieldPosition="0"/>
    </format>
    <format dxfId="141">
      <pivotArea field="-2" type="button" dataOnly="0" labelOnly="1" outline="0" axis="axisRow" fieldPosition="0"/>
    </format>
    <format dxfId="140">
      <pivotArea dataOnly="0" labelOnly="1" outline="0" fieldPosition="0">
        <references count="1">
          <reference field="2" count="0"/>
        </references>
      </pivotArea>
    </format>
    <format dxfId="139">
      <pivotArea dataOnly="0" labelOnly="1" outline="0" fieldPosition="0">
        <references count="1">
          <reference field="2" count="1">
            <x v="22"/>
          </reference>
        </references>
      </pivotArea>
    </format>
    <format dxfId="138">
      <pivotArea field="4" type="button" dataOnly="0" labelOnly="1" outline="0" axis="axisPage" fieldPosition="0"/>
    </format>
    <format dxfId="137">
      <pivotArea outline="0" fieldPosition="0"/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dataOnly="0" labelOnly="1" outline="0" fieldPosition="0">
        <references count="1">
          <reference field="2" count="0"/>
        </references>
      </pivotArea>
    </format>
    <format dxfId="134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3">
      <pivotArea dataOnly="0" labelOnly="1" outline="0" fieldPosition="0">
        <references count="1">
          <reference field="2" count="1">
            <x v="23"/>
          </reference>
        </references>
      </pivotArea>
    </format>
    <format dxfId="132">
      <pivotArea dataOnly="0" labelOnly="1" outline="0" fieldPosition="0">
        <references count="1">
          <reference field="2" count="1">
            <x v="24"/>
          </reference>
        </references>
      </pivotArea>
    </format>
    <format dxfId="131">
      <pivotArea dataOnly="0" labelOnly="1" outline="0" fieldPosition="0">
        <references count="1">
          <reference field="2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1"/>
  <sheetViews>
    <sheetView tabSelected="1" topLeftCell="B3" zoomScale="70" zoomScaleNormal="70" workbookViewId="0">
      <selection activeCell="B16" sqref="B16"/>
    </sheetView>
  </sheetViews>
  <sheetFormatPr defaultColWidth="0" defaultRowHeight="12.5" zeroHeight="1" x14ac:dyDescent="0.25"/>
  <cols>
    <col min="1" max="1" width="2.81640625" style="1" customWidth="1"/>
    <col min="2" max="2" width="25.1796875" style="1" customWidth="1"/>
    <col min="3" max="12" width="14.6328125" style="1" customWidth="1"/>
    <col min="13" max="13" width="16.90625" style="1" bestFit="1" customWidth="1"/>
    <col min="14" max="21" width="14.6328125" style="1" customWidth="1"/>
    <col min="22" max="23" width="15.6328125" style="1" bestFit="1" customWidth="1"/>
    <col min="24" max="24" width="16.453125" style="1" bestFit="1" customWidth="1"/>
    <col min="25" max="25" width="16.08984375" style="1" bestFit="1" customWidth="1"/>
    <col min="26" max="26" width="15.6328125" style="1" bestFit="1" customWidth="1"/>
    <col min="27" max="27" width="16.453125" style="1" bestFit="1" customWidth="1"/>
    <col min="28" max="28" width="15.1796875" style="1" customWidth="1"/>
    <col min="29" max="29" width="33.54296875" style="1" customWidth="1"/>
    <col min="30" max="30" width="13.7265625" style="1" customWidth="1"/>
    <col min="31" max="16384" width="13.7265625" style="1" hidden="1"/>
  </cols>
  <sheetData>
    <row r="1" spans="1:2" x14ac:dyDescent="0.25">
      <c r="A1" s="38"/>
    </row>
    <row r="2" spans="1:2" x14ac:dyDescent="0.25"/>
    <row r="3" spans="1:2" x14ac:dyDescent="0.25"/>
    <row r="4" spans="1:2" x14ac:dyDescent="0.25"/>
    <row r="5" spans="1:2" x14ac:dyDescent="0.25"/>
    <row r="6" spans="1:2" x14ac:dyDescent="0.25"/>
    <row r="7" spans="1:2" ht="15.5" x14ac:dyDescent="0.35">
      <c r="B7" s="2" t="s">
        <v>23</v>
      </c>
    </row>
    <row r="8" spans="1:2" ht="15.5" x14ac:dyDescent="0.35">
      <c r="B8" s="2" t="s">
        <v>28</v>
      </c>
    </row>
    <row r="9" spans="1:2" x14ac:dyDescent="0.25"/>
    <row r="10" spans="1:2" x14ac:dyDescent="0.25"/>
    <row r="11" spans="1:2" ht="20" x14ac:dyDescent="0.4">
      <c r="B11" s="3" t="s">
        <v>41</v>
      </c>
    </row>
    <row r="12" spans="1:2" ht="20" x14ac:dyDescent="0.4">
      <c r="B12" s="3" t="s">
        <v>27</v>
      </c>
    </row>
    <row r="13" spans="1:2" x14ac:dyDescent="0.25"/>
    <row r="14" spans="1:2" x14ac:dyDescent="0.25"/>
    <row r="15" spans="1:2" x14ac:dyDescent="0.25"/>
    <row r="16" spans="1:2" ht="18" x14ac:dyDescent="0.25">
      <c r="B16" s="4" t="s">
        <v>0</v>
      </c>
    </row>
    <row r="17" spans="1:29" ht="15.5" x14ac:dyDescent="0.35">
      <c r="B17" s="13" t="s">
        <v>36</v>
      </c>
      <c r="C17" s="12"/>
      <c r="D17" s="12"/>
      <c r="E17" s="12"/>
      <c r="F17" s="12"/>
      <c r="G17" s="12"/>
    </row>
    <row r="18" spans="1:29" ht="15.5" x14ac:dyDescent="0.35">
      <c r="B18" s="13" t="s">
        <v>37</v>
      </c>
      <c r="C18" s="12"/>
      <c r="D18" s="12"/>
      <c r="E18" s="12"/>
    </row>
    <row r="19" spans="1:29" x14ac:dyDescent="0.25"/>
    <row r="20" spans="1:29" ht="18" x14ac:dyDescent="0.4">
      <c r="B20" s="19" t="s">
        <v>42</v>
      </c>
    </row>
    <row r="21" spans="1:29" x14ac:dyDescent="0.25"/>
    <row r="22" spans="1:29" x14ac:dyDescent="0.25"/>
    <row r="23" spans="1:29" ht="18" x14ac:dyDescent="0.4">
      <c r="B23" s="5" t="s">
        <v>36</v>
      </c>
    </row>
    <row r="24" spans="1:29" ht="15.5" x14ac:dyDescent="0.35">
      <c r="B24" s="2" t="s">
        <v>21</v>
      </c>
    </row>
    <row r="25" spans="1:29" ht="15.5" x14ac:dyDescent="0.35">
      <c r="B25" s="2"/>
    </row>
    <row r="26" spans="1:29" ht="13" x14ac:dyDescent="0.3">
      <c r="A26" s="6"/>
      <c r="B26" s="6" t="str">
        <f>IF(C28="(Tudo)","BRASIL",C28)</f>
        <v>BRASIL</v>
      </c>
    </row>
    <row r="27" spans="1:29" x14ac:dyDescent="0.25">
      <c r="A27" s="7"/>
      <c r="B27" s="7" t="str">
        <f>IF(C29="(Tudo)","PETRÓLEO TOTAL (b)",C29)</f>
        <v>PETRÓLEO TOTAL (b)</v>
      </c>
    </row>
    <row r="28" spans="1:29" x14ac:dyDescent="0.25">
      <c r="B28" s="39" t="s">
        <v>20</v>
      </c>
      <c r="C28" s="40" t="s">
        <v>18</v>
      </c>
      <c r="D28" s="14"/>
      <c r="G28" s="17"/>
    </row>
    <row r="29" spans="1:29" x14ac:dyDescent="0.25">
      <c r="B29" s="39" t="s">
        <v>19</v>
      </c>
      <c r="C29" s="40" t="s">
        <v>18</v>
      </c>
      <c r="D29" s="14"/>
      <c r="G29" s="15"/>
    </row>
    <row r="30" spans="1:29" x14ac:dyDescent="0.25">
      <c r="B30" s="8" t="s">
        <v>14</v>
      </c>
      <c r="C30" s="8" t="s">
        <v>15</v>
      </c>
      <c r="D30" s="8" t="s">
        <v>15</v>
      </c>
      <c r="E30" s="8" t="s">
        <v>15</v>
      </c>
      <c r="F30" s="8" t="s">
        <v>15</v>
      </c>
      <c r="G30" s="8" t="s">
        <v>15</v>
      </c>
      <c r="H30" s="8" t="s">
        <v>15</v>
      </c>
      <c r="I30" s="8" t="s">
        <v>15</v>
      </c>
      <c r="J30" s="8" t="s">
        <v>15</v>
      </c>
    </row>
    <row r="31" spans="1:29" ht="13" x14ac:dyDescent="0.3">
      <c r="B31" s="41"/>
      <c r="C31" s="42" t="s">
        <v>1</v>
      </c>
      <c r="D31" s="43"/>
      <c r="E31" s="43"/>
      <c r="F31" s="43"/>
      <c r="G31" s="43"/>
      <c r="H31" s="43"/>
      <c r="I31" s="43"/>
      <c r="J31" s="43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3"/>
      <c r="W31" s="43"/>
      <c r="X31" s="43"/>
      <c r="Y31" s="43"/>
      <c r="Z31" s="43"/>
      <c r="AA31" s="43"/>
      <c r="AB31" s="44"/>
      <c r="AC31" s="25" t="s">
        <v>24</v>
      </c>
    </row>
    <row r="32" spans="1:29" ht="13" x14ac:dyDescent="0.3">
      <c r="B32" s="42" t="s">
        <v>30</v>
      </c>
      <c r="C32" s="28">
        <v>2000</v>
      </c>
      <c r="D32" s="28">
        <v>2001</v>
      </c>
      <c r="E32" s="28">
        <v>2002</v>
      </c>
      <c r="F32" s="28">
        <v>2003</v>
      </c>
      <c r="G32" s="28">
        <v>2004</v>
      </c>
      <c r="H32" s="28">
        <v>2005</v>
      </c>
      <c r="I32" s="28">
        <v>2006</v>
      </c>
      <c r="J32" s="28">
        <v>2007</v>
      </c>
      <c r="K32" s="28">
        <v>2008</v>
      </c>
      <c r="L32" s="28">
        <v>2009</v>
      </c>
      <c r="M32" s="28">
        <v>2010</v>
      </c>
      <c r="N32" s="28">
        <v>2011</v>
      </c>
      <c r="O32" s="28">
        <v>2012</v>
      </c>
      <c r="P32" s="28">
        <v>2013</v>
      </c>
      <c r="Q32" s="28">
        <v>2014</v>
      </c>
      <c r="R32" s="28">
        <v>2015</v>
      </c>
      <c r="S32" s="28">
        <v>2016</v>
      </c>
      <c r="T32" s="28">
        <v>2017</v>
      </c>
      <c r="U32" s="28">
        <v>2018</v>
      </c>
      <c r="V32" s="28">
        <v>2019</v>
      </c>
      <c r="W32" s="28">
        <v>2020</v>
      </c>
      <c r="X32" s="28">
        <v>2021</v>
      </c>
      <c r="Y32" s="28">
        <v>2022</v>
      </c>
      <c r="Z32" s="28">
        <v>2023</v>
      </c>
      <c r="AA32" s="28">
        <v>2024</v>
      </c>
      <c r="AB32" s="28">
        <v>2025</v>
      </c>
      <c r="AC32" s="26" t="s">
        <v>35</v>
      </c>
    </row>
    <row r="33" spans="2:29" ht="13.5" x14ac:dyDescent="0.3">
      <c r="B33" s="50" t="s">
        <v>2</v>
      </c>
      <c r="C33" s="35">
        <v>35794008.857865401</v>
      </c>
      <c r="D33" s="35">
        <v>40873730.614514604</v>
      </c>
      <c r="E33" s="35">
        <v>44701019.302848108</v>
      </c>
      <c r="F33" s="35">
        <v>46606186.335444003</v>
      </c>
      <c r="G33" s="35">
        <v>45176780.468350001</v>
      </c>
      <c r="H33" s="35">
        <v>46432973.773778006</v>
      </c>
      <c r="I33" s="35">
        <v>52339783.845582701</v>
      </c>
      <c r="J33" s="35">
        <v>53824796.350434192</v>
      </c>
      <c r="K33" s="53">
        <v>55054714.523058638</v>
      </c>
      <c r="L33" s="54">
        <v>58562285.573813133</v>
      </c>
      <c r="M33" s="54">
        <v>61898234.343939722</v>
      </c>
      <c r="N33" s="54">
        <v>65790548.017498456</v>
      </c>
      <c r="O33" s="54">
        <v>69147126.848624796</v>
      </c>
      <c r="P33" s="54">
        <v>63661263.443739101</v>
      </c>
      <c r="Q33" s="54">
        <v>63629100.974933147</v>
      </c>
      <c r="R33" s="54">
        <v>76553315.070103601</v>
      </c>
      <c r="S33" s="54">
        <v>72943988.607248932</v>
      </c>
      <c r="T33" s="54">
        <v>83283396.833503097</v>
      </c>
      <c r="U33" s="54">
        <v>81070996.687663749</v>
      </c>
      <c r="V33" s="35">
        <v>81558704.472473875</v>
      </c>
      <c r="W33" s="35">
        <v>98220632.980800271</v>
      </c>
      <c r="X33" s="35">
        <v>89063446.065137744</v>
      </c>
      <c r="Y33" s="35">
        <v>94006896.475601465</v>
      </c>
      <c r="Z33" s="35">
        <v>101505869.79647936</v>
      </c>
      <c r="AA33" s="35">
        <v>109092837.11230333</v>
      </c>
      <c r="AB33" s="35">
        <v>106908035.9896093</v>
      </c>
      <c r="AC33" s="20">
        <f>(IF(AA33=0,"n/d",(AB33/AA33)-1)*100)</f>
        <v>-2.0026989677103479</v>
      </c>
    </row>
    <row r="34" spans="2:29" ht="13.5" x14ac:dyDescent="0.3">
      <c r="B34" s="51" t="s">
        <v>3</v>
      </c>
      <c r="C34" s="27">
        <v>32501396.224156998</v>
      </c>
      <c r="D34" s="27">
        <v>37557965.064400002</v>
      </c>
      <c r="E34" s="27">
        <v>40186194.879911996</v>
      </c>
      <c r="F34" s="27">
        <v>43224390.926032305</v>
      </c>
      <c r="G34" s="27">
        <v>42107534.9009609</v>
      </c>
      <c r="H34" s="27">
        <v>41792056.208911799</v>
      </c>
      <c r="I34" s="27">
        <v>47384033.111867711</v>
      </c>
      <c r="J34" s="27">
        <v>49231395.381646156</v>
      </c>
      <c r="K34" s="27">
        <v>51381500.694043994</v>
      </c>
      <c r="L34" s="27">
        <v>53423102.53479778</v>
      </c>
      <c r="M34" s="27">
        <v>56464532.379425429</v>
      </c>
      <c r="N34" s="27">
        <v>57739944.155531347</v>
      </c>
      <c r="O34" s="27">
        <v>63946617.952245563</v>
      </c>
      <c r="P34" s="27">
        <v>56484374.546530783</v>
      </c>
      <c r="Q34" s="27">
        <v>58511432.540822998</v>
      </c>
      <c r="R34" s="27">
        <v>68077997.525576979</v>
      </c>
      <c r="S34" s="27">
        <v>67715613.632015169</v>
      </c>
      <c r="T34" s="27">
        <v>74914012.611162141</v>
      </c>
      <c r="U34" s="27">
        <v>73285668.45538184</v>
      </c>
      <c r="V34" s="27">
        <v>69703872.146530062</v>
      </c>
      <c r="W34" s="27">
        <v>86178638.966379076</v>
      </c>
      <c r="X34" s="27">
        <v>78929838.235619813</v>
      </c>
      <c r="Y34" s="27">
        <v>81663539.048444092</v>
      </c>
      <c r="Z34" s="27">
        <v>91323663.441921532</v>
      </c>
      <c r="AA34" s="27">
        <v>100001471.0593892</v>
      </c>
      <c r="AB34" s="27">
        <v>97666752.818529978</v>
      </c>
      <c r="AC34" s="18">
        <f>IF(SUM(AA33:AA34)=0,"n/d",((SUM(AB33:AB34))/(SUM(AA33:AA34))-1)*100)</f>
        <v>-2.1614741228834333</v>
      </c>
    </row>
    <row r="35" spans="2:29" ht="13.5" x14ac:dyDescent="0.3">
      <c r="B35" s="51" t="s">
        <v>4</v>
      </c>
      <c r="C35" s="27">
        <v>36867745.467870399</v>
      </c>
      <c r="D35" s="27">
        <v>39067393.668200001</v>
      </c>
      <c r="E35" s="27">
        <v>45154999.548199102</v>
      </c>
      <c r="F35" s="27">
        <v>46879152.013008796</v>
      </c>
      <c r="G35" s="27">
        <v>45882541.179020002</v>
      </c>
      <c r="H35" s="27">
        <v>47688719.873714998</v>
      </c>
      <c r="I35" s="27">
        <v>52570652.71797052</v>
      </c>
      <c r="J35" s="27">
        <v>54842114.4340069</v>
      </c>
      <c r="K35" s="27">
        <v>54246530.044421792</v>
      </c>
      <c r="L35" s="27">
        <v>60238593.41423016</v>
      </c>
      <c r="M35" s="27">
        <v>63139716.533774674</v>
      </c>
      <c r="N35" s="27">
        <v>64543166.401325464</v>
      </c>
      <c r="O35" s="27">
        <v>64707010.228727348</v>
      </c>
      <c r="P35" s="27">
        <v>57432045.246652573</v>
      </c>
      <c r="Q35" s="27">
        <v>65678055.249523535</v>
      </c>
      <c r="R35" s="27">
        <v>74807971.159657702</v>
      </c>
      <c r="S35" s="27">
        <v>70190998.94567886</v>
      </c>
      <c r="T35" s="27">
        <v>79048970.519860372</v>
      </c>
      <c r="U35" s="27">
        <v>79276286.879759207</v>
      </c>
      <c r="V35" s="27">
        <v>79362961.252062529</v>
      </c>
      <c r="W35" s="27">
        <v>92174953.047440782</v>
      </c>
      <c r="X35" s="27">
        <v>88173934.15060693</v>
      </c>
      <c r="Y35" s="27">
        <v>92416688.66662848</v>
      </c>
      <c r="Z35" s="27">
        <v>96576113.407127857</v>
      </c>
      <c r="AA35" s="27">
        <v>104043887.32018726</v>
      </c>
      <c r="AB35" s="27">
        <v>112245122.2608669</v>
      </c>
      <c r="AC35" s="18">
        <f>IF(AB35="","",((SUM(AB33:AB35))/(SUM(AA33:AA35))-1)*100)</f>
        <v>1.1757478423681356</v>
      </c>
    </row>
    <row r="36" spans="2:29" ht="13.5" x14ac:dyDescent="0.3">
      <c r="B36" s="51" t="s">
        <v>5</v>
      </c>
      <c r="C36" s="27">
        <v>34837415.933632001</v>
      </c>
      <c r="D36" s="27">
        <v>38071024.866099998</v>
      </c>
      <c r="E36" s="27">
        <v>44078493.346156806</v>
      </c>
      <c r="F36" s="27">
        <v>45602466.821091302</v>
      </c>
      <c r="G36" s="27">
        <v>43472197.929679997</v>
      </c>
      <c r="H36" s="27">
        <v>50287471.991477206</v>
      </c>
      <c r="I36" s="27">
        <v>52117983.759628706</v>
      </c>
      <c r="J36" s="27">
        <v>52171323.612760298</v>
      </c>
      <c r="K36" s="27">
        <v>53924027.019089319</v>
      </c>
      <c r="L36" s="27">
        <v>58221116.048821412</v>
      </c>
      <c r="M36" s="27">
        <v>62315672.422440216</v>
      </c>
      <c r="N36" s="27">
        <v>61557039.858115666</v>
      </c>
      <c r="O36" s="27">
        <v>60645940.098335028</v>
      </c>
      <c r="P36" s="27">
        <v>57684367.742952622</v>
      </c>
      <c r="Q36" s="27">
        <v>64384448.462005056</v>
      </c>
      <c r="R36" s="27">
        <v>71825404.24830991</v>
      </c>
      <c r="S36" s="27">
        <v>68704166.241391405</v>
      </c>
      <c r="T36" s="27">
        <v>76169147.428743914</v>
      </c>
      <c r="U36" s="27">
        <v>77901833.720828459</v>
      </c>
      <c r="V36" s="27">
        <v>78117067.66416961</v>
      </c>
      <c r="W36" s="27">
        <v>88750928.557455912</v>
      </c>
      <c r="X36" s="27">
        <v>89223697.912436411</v>
      </c>
      <c r="Y36" s="27">
        <v>89973219.283673331</v>
      </c>
      <c r="Z36" s="27">
        <v>94235598.559140161</v>
      </c>
      <c r="AA36" s="27">
        <v>95832567.895685613</v>
      </c>
      <c r="AB36" s="27">
        <v>108962878.27201666</v>
      </c>
      <c r="AC36" s="18">
        <f>IF(AB36="","",((SUM(AB33:AB36))/(SUM(AA33:AA36))-1)*100)</f>
        <v>4.1108136469709677</v>
      </c>
    </row>
    <row r="37" spans="2:29" ht="13.5" x14ac:dyDescent="0.3">
      <c r="B37" s="51" t="s">
        <v>6</v>
      </c>
      <c r="C37" s="27">
        <v>35934804.682262897</v>
      </c>
      <c r="D37" s="27">
        <v>37238989.929870002</v>
      </c>
      <c r="E37" s="27">
        <v>45952929.184768006</v>
      </c>
      <c r="F37" s="27">
        <v>46118339.4887214</v>
      </c>
      <c r="G37" s="27">
        <v>44039672.135651998</v>
      </c>
      <c r="H37" s="27">
        <v>52360679.349179894</v>
      </c>
      <c r="I37" s="27">
        <v>54191399.69372081</v>
      </c>
      <c r="J37" s="27">
        <v>53502031.039296307</v>
      </c>
      <c r="K37" s="27">
        <v>56277092.956617087</v>
      </c>
      <c r="L37" s="27">
        <v>60612092.184085295</v>
      </c>
      <c r="M37" s="27">
        <v>64331291.539694756</v>
      </c>
      <c r="N37" s="27">
        <v>64220156.436139882</v>
      </c>
      <c r="O37" s="27">
        <v>63480641.167691603</v>
      </c>
      <c r="P37" s="27">
        <v>61792536.774651326</v>
      </c>
      <c r="Q37" s="27">
        <v>67870415.474932894</v>
      </c>
      <c r="R37" s="27">
        <v>74774906.905193329</v>
      </c>
      <c r="S37" s="27">
        <v>77100383.557907447</v>
      </c>
      <c r="T37" s="27">
        <v>82251504.872456521</v>
      </c>
      <c r="U37" s="27">
        <v>80831132.109201014</v>
      </c>
      <c r="V37" s="27">
        <v>84660048.082711145</v>
      </c>
      <c r="W37" s="27">
        <v>85728482.641271532</v>
      </c>
      <c r="X37" s="27">
        <v>90884266.777711719</v>
      </c>
      <c r="Y37" s="27">
        <v>89242574.955496624</v>
      </c>
      <c r="Z37" s="27">
        <v>99240052.241446465</v>
      </c>
      <c r="AA37" s="27">
        <v>102855906.41925693</v>
      </c>
      <c r="AB37" s="27">
        <v>114051268.48127279</v>
      </c>
      <c r="AC37" s="18">
        <f>IF(AB37="","",((SUM(AB33:AB37))/(SUM(AA33:AA37))-1)*100)</f>
        <v>5.4720454535993612</v>
      </c>
    </row>
    <row r="38" spans="2:29" ht="13.5" x14ac:dyDescent="0.3">
      <c r="B38" s="51" t="s">
        <v>7</v>
      </c>
      <c r="C38" s="27">
        <v>36257689.185300298</v>
      </c>
      <c r="D38" s="27">
        <v>38829947.050889999</v>
      </c>
      <c r="E38" s="27">
        <v>45077503.99425301</v>
      </c>
      <c r="F38" s="27">
        <v>41168093.408024095</v>
      </c>
      <c r="G38" s="27">
        <v>44447747.46068</v>
      </c>
      <c r="H38" s="27">
        <v>50952058.851110004</v>
      </c>
      <c r="I38" s="27">
        <v>48913004.7843187</v>
      </c>
      <c r="J38" s="27">
        <v>53511523.840691663</v>
      </c>
      <c r="K38" s="27">
        <v>54896201.445803173</v>
      </c>
      <c r="L38" s="27">
        <v>57527861.882572733</v>
      </c>
      <c r="M38" s="27">
        <v>61542429.987958848</v>
      </c>
      <c r="N38" s="27">
        <v>64109983.291471921</v>
      </c>
      <c r="O38" s="27">
        <v>60983891.812860407</v>
      </c>
      <c r="P38" s="27">
        <v>63028462.411164261</v>
      </c>
      <c r="Q38" s="27">
        <v>67365016.582435489</v>
      </c>
      <c r="R38" s="27">
        <v>71879137.263752818</v>
      </c>
      <c r="S38" s="27">
        <v>76753717.415534765</v>
      </c>
      <c r="T38" s="27">
        <v>80243085.352693796</v>
      </c>
      <c r="U38" s="27">
        <v>77695352.182767138</v>
      </c>
      <c r="V38" s="27">
        <v>76722963.691765159</v>
      </c>
      <c r="W38" s="27">
        <v>90394376.58425276</v>
      </c>
      <c r="X38" s="27">
        <v>87103110.275694951</v>
      </c>
      <c r="Y38" s="27">
        <v>84856492.342414737</v>
      </c>
      <c r="Z38" s="27">
        <v>100997129.73565042</v>
      </c>
      <c r="AA38" s="27">
        <v>102349964.27347967</v>
      </c>
      <c r="AB38" s="27">
        <v>112722213.52619962</v>
      </c>
      <c r="AC38" s="18">
        <f>IF(AB38="","",((SUM(AB33:AB38))/(SUM(AA33:AA38))-1)*100)</f>
        <v>6.2489575699447908</v>
      </c>
    </row>
    <row r="39" spans="2:29" ht="13.5" x14ac:dyDescent="0.3">
      <c r="B39" s="51" t="s">
        <v>8</v>
      </c>
      <c r="C39" s="27">
        <v>36802876.455906898</v>
      </c>
      <c r="D39" s="27">
        <v>40431678.616439998</v>
      </c>
      <c r="E39" s="27">
        <v>45064784.4888786</v>
      </c>
      <c r="F39" s="27">
        <v>46224419.650295407</v>
      </c>
      <c r="G39" s="27">
        <v>46915428.617979996</v>
      </c>
      <c r="H39" s="27">
        <v>52094156.261099994</v>
      </c>
      <c r="I39" s="27">
        <v>53480760.914615504</v>
      </c>
      <c r="J39" s="27">
        <v>54988932.98420237</v>
      </c>
      <c r="K39" s="27">
        <v>56569189.53726247</v>
      </c>
      <c r="L39" s="27">
        <v>59478689.863510936</v>
      </c>
      <c r="M39" s="27">
        <v>63726279.827271752</v>
      </c>
      <c r="N39" s="27">
        <v>64383332.489383787</v>
      </c>
      <c r="O39" s="27">
        <v>62720557.636786096</v>
      </c>
      <c r="P39" s="27">
        <v>61207896.950276002</v>
      </c>
      <c r="Q39" s="27">
        <v>70285801.855940446</v>
      </c>
      <c r="R39" s="27">
        <v>76444836.865695596</v>
      </c>
      <c r="S39" s="27">
        <v>80088522.271341011</v>
      </c>
      <c r="T39" s="27">
        <v>81308760.159247234</v>
      </c>
      <c r="U39" s="27">
        <v>79829003.490455002</v>
      </c>
      <c r="V39" s="27">
        <v>86015764.639094725</v>
      </c>
      <c r="W39" s="27">
        <v>95427452.586000785</v>
      </c>
      <c r="X39" s="27">
        <v>94403046.325146556</v>
      </c>
      <c r="Y39" s="27">
        <v>91838307.967037648</v>
      </c>
      <c r="Z39" s="27">
        <v>108894371.37861477</v>
      </c>
      <c r="AA39" s="27">
        <v>100204714.12391609</v>
      </c>
      <c r="AB39" s="27">
        <v>122723705.32432863</v>
      </c>
      <c r="AC39" s="18">
        <f>IF(AB39="","",((SUM(AB33:AB39))/(SUM(AA33:AA39))-1)*100)</f>
        <v>8.5246666394202641</v>
      </c>
    </row>
    <row r="40" spans="2:29" ht="13.5" x14ac:dyDescent="0.3">
      <c r="B40" s="51" t="s">
        <v>9</v>
      </c>
      <c r="C40" s="27">
        <v>36962797.139488503</v>
      </c>
      <c r="D40" s="27">
        <v>39864973.025250003</v>
      </c>
      <c r="E40" s="27">
        <v>46630629.6692698</v>
      </c>
      <c r="F40" s="27">
        <v>47772193.388881288</v>
      </c>
      <c r="G40" s="27">
        <v>46565206.399249099</v>
      </c>
      <c r="H40" s="27">
        <v>50400788.453660011</v>
      </c>
      <c r="I40" s="27">
        <v>52790965.754464701</v>
      </c>
      <c r="J40" s="27">
        <v>54511169.00482066</v>
      </c>
      <c r="K40" s="27">
        <v>57068084.843365282</v>
      </c>
      <c r="L40" s="27">
        <v>60769025.736227475</v>
      </c>
      <c r="M40" s="27">
        <v>64422675.488059625</v>
      </c>
      <c r="N40" s="27">
        <v>63613480.582769543</v>
      </c>
      <c r="O40" s="27">
        <v>62126536.309769414</v>
      </c>
      <c r="P40" s="27">
        <v>62341105.589389443</v>
      </c>
      <c r="Q40" s="27">
        <v>72115802.580992028</v>
      </c>
      <c r="R40" s="27">
        <v>78953394.712714106</v>
      </c>
      <c r="S40" s="27">
        <v>80871010.586385444</v>
      </c>
      <c r="T40" s="27">
        <v>79857975.724606648</v>
      </c>
      <c r="U40" s="27">
        <v>78174123.614225164</v>
      </c>
      <c r="V40" s="27">
        <v>92672336.596797183</v>
      </c>
      <c r="W40" s="27">
        <v>95696927.00816521</v>
      </c>
      <c r="X40" s="27">
        <v>92917576.209948748</v>
      </c>
      <c r="Y40" s="27">
        <v>95685301.801229969</v>
      </c>
      <c r="Z40" s="27">
        <v>107323458.29703268</v>
      </c>
      <c r="AA40" s="27">
        <v>103622364.19897477</v>
      </c>
      <c r="AB40" s="27">
        <v>120712284.58172122</v>
      </c>
      <c r="AC40" s="18">
        <f>IF(AB40="","",((SUM(AB33:AB40))/(SUM(AA33:AA40))-1)*100)</f>
        <v>9.5340091577618136</v>
      </c>
    </row>
    <row r="41" spans="2:29" ht="13.5" x14ac:dyDescent="0.3">
      <c r="B41" s="51" t="s">
        <v>10</v>
      </c>
      <c r="C41" s="27">
        <v>38971890.262427703</v>
      </c>
      <c r="D41" s="27">
        <v>39143282.741773993</v>
      </c>
      <c r="E41" s="27">
        <v>44567716.717797905</v>
      </c>
      <c r="F41" s="27">
        <v>45675063.871009402</v>
      </c>
      <c r="G41" s="27">
        <v>45694541.148247801</v>
      </c>
      <c r="H41" s="27">
        <v>50008461.554909997</v>
      </c>
      <c r="I41" s="27">
        <v>51989037.371188298</v>
      </c>
      <c r="J41" s="27">
        <v>51793332.147051424</v>
      </c>
      <c r="K41" s="27">
        <v>55714305.484785654</v>
      </c>
      <c r="L41" s="27">
        <v>59784227.363861382</v>
      </c>
      <c r="M41" s="27">
        <v>59929949.319460444</v>
      </c>
      <c r="N41" s="27">
        <v>62976306.825725392</v>
      </c>
      <c r="O41" s="27">
        <v>57710405.686392099</v>
      </c>
      <c r="P41" s="27">
        <v>62818508.021246344</v>
      </c>
      <c r="Q41" s="27">
        <v>70754819.330198586</v>
      </c>
      <c r="R41" s="27">
        <v>71859652.150354639</v>
      </c>
      <c r="S41" s="27">
        <v>80141552.494234622</v>
      </c>
      <c r="T41" s="27">
        <v>79577739.590877786</v>
      </c>
      <c r="U41" s="27">
        <v>74571714.686609909</v>
      </c>
      <c r="V41" s="27">
        <v>87818239.961528763</v>
      </c>
      <c r="W41" s="27">
        <v>87213650.957799584</v>
      </c>
      <c r="X41" s="27">
        <v>90024044.201877534</v>
      </c>
      <c r="Y41" s="27">
        <v>94435422.157516301</v>
      </c>
      <c r="Z41" s="27">
        <v>110167279.847828</v>
      </c>
      <c r="AA41" s="27">
        <v>104174498.09928043</v>
      </c>
      <c r="AB41" s="27">
        <v>117370755.52327012</v>
      </c>
      <c r="AC41" s="18">
        <f>IF(AB41="","",((SUM(AB33:AB41))/(SUM(AA33:AA41))-1)*100)</f>
        <v>9.8879810037646898</v>
      </c>
    </row>
    <row r="42" spans="2:29" ht="13.5" x14ac:dyDescent="0.3">
      <c r="B42" s="51" t="s">
        <v>11</v>
      </c>
      <c r="C42" s="27">
        <v>40736564.450773805</v>
      </c>
      <c r="D42" s="27">
        <v>36522467.354290001</v>
      </c>
      <c r="E42" s="27">
        <v>45829274.413480595</v>
      </c>
      <c r="F42" s="27">
        <v>46483198.472710907</v>
      </c>
      <c r="G42" s="27">
        <v>46522139.818586692</v>
      </c>
      <c r="H42" s="27">
        <v>51788389.727569997</v>
      </c>
      <c r="I42" s="27">
        <v>54619409.810476795</v>
      </c>
      <c r="J42" s="27">
        <v>52304080.24859231</v>
      </c>
      <c r="K42" s="27">
        <v>56812952.291971847</v>
      </c>
      <c r="L42" s="27">
        <v>61705444.011772498</v>
      </c>
      <c r="M42" s="27">
        <v>61928516.256733239</v>
      </c>
      <c r="N42" s="27">
        <v>65247023.447409794</v>
      </c>
      <c r="O42" s="27">
        <v>62348598.143461935</v>
      </c>
      <c r="P42" s="27">
        <v>64441485.46375642</v>
      </c>
      <c r="Q42" s="27">
        <v>74185338.418597698</v>
      </c>
      <c r="R42" s="27">
        <v>74600026.745448843</v>
      </c>
      <c r="S42" s="27">
        <v>81340213.089242339</v>
      </c>
      <c r="T42" s="27">
        <v>81450246.326207057</v>
      </c>
      <c r="U42" s="27">
        <v>81038087.547084361</v>
      </c>
      <c r="V42" s="27">
        <v>91880746.137751907</v>
      </c>
      <c r="W42" s="27">
        <v>89081175.198689058</v>
      </c>
      <c r="X42" s="27">
        <v>86106090.897349954</v>
      </c>
      <c r="Y42" s="27">
        <v>100580050.69541794</v>
      </c>
      <c r="Z42" s="27">
        <v>109840295.269244</v>
      </c>
      <c r="AA42" s="27">
        <v>101398260.41226947</v>
      </c>
      <c r="AB42" s="27">
        <v>124852453.55982527</v>
      </c>
      <c r="AC42" s="31">
        <f>IF(AB42="","",((SUM(AB33:AB42))/(SUM(AA33:AA42))-1)*100)</f>
        <v>11.199847073511538</v>
      </c>
    </row>
    <row r="43" spans="2:29" ht="13.5" x14ac:dyDescent="0.3">
      <c r="B43" s="51" t="s">
        <v>12</v>
      </c>
      <c r="C43" s="27">
        <v>40969023.374549992</v>
      </c>
      <c r="D43" s="27">
        <v>40156791.024531603</v>
      </c>
      <c r="E43" s="27">
        <v>41995254.8736699</v>
      </c>
      <c r="F43" s="27">
        <v>44424728.831717297</v>
      </c>
      <c r="G43" s="27">
        <v>43571166.517577507</v>
      </c>
      <c r="H43" s="27">
        <v>50227214.856899999</v>
      </c>
      <c r="I43" s="27">
        <v>52993865.653247803</v>
      </c>
      <c r="J43" s="27">
        <v>51341333.154111564</v>
      </c>
      <c r="K43" s="27">
        <v>54217891.913535513</v>
      </c>
      <c r="L43" s="27">
        <v>59590778.202533521</v>
      </c>
      <c r="M43" s="27">
        <v>62670874.953738682</v>
      </c>
      <c r="N43" s="27">
        <v>65653897.682648212</v>
      </c>
      <c r="O43" s="27">
        <v>61343433.264358819</v>
      </c>
      <c r="P43" s="27">
        <v>62433361.252711713</v>
      </c>
      <c r="Q43" s="27">
        <v>70733576.922005847</v>
      </c>
      <c r="R43" s="27">
        <v>71385703.477007121</v>
      </c>
      <c r="S43" s="27">
        <v>78255750.540806055</v>
      </c>
      <c r="T43" s="27">
        <v>77839300.267845839</v>
      </c>
      <c r="U43" s="27">
        <v>77021739.943937302</v>
      </c>
      <c r="V43" s="27">
        <v>92714036.473576203</v>
      </c>
      <c r="W43" s="27">
        <v>82637471.7476172</v>
      </c>
      <c r="X43" s="27">
        <v>85550418.73361671</v>
      </c>
      <c r="Y43" s="27">
        <v>92864428.639579579</v>
      </c>
      <c r="Z43" s="27">
        <v>110348991.46493801</v>
      </c>
      <c r="AA43" s="27">
        <v>99377052.25356631</v>
      </c>
      <c r="AB43" s="27"/>
      <c r="AC43" s="31" t="str">
        <f>IF(AB43="","",((SUM(AB33:AB43))/(SUM(AA33:AA43))-1)*100)</f>
        <v/>
      </c>
    </row>
    <row r="44" spans="2:29" ht="13.5" x14ac:dyDescent="0.3">
      <c r="B44" s="52" t="s">
        <v>13</v>
      </c>
      <c r="C44" s="36">
        <v>43989012.747950003</v>
      </c>
      <c r="D44" s="36">
        <v>44103061.029526308</v>
      </c>
      <c r="E44" s="36">
        <v>41614661.678372994</v>
      </c>
      <c r="F44" s="36">
        <v>45901166.627290107</v>
      </c>
      <c r="G44" s="36">
        <v>46321011.633484401</v>
      </c>
      <c r="H44" s="36">
        <v>52220473.571858503</v>
      </c>
      <c r="I44" s="36">
        <v>55405266.760572448</v>
      </c>
      <c r="J44" s="36">
        <v>55995088.617445789</v>
      </c>
      <c r="K44" s="36">
        <v>57111622.881979115</v>
      </c>
      <c r="L44" s="36">
        <v>61968260.74077937</v>
      </c>
      <c r="M44" s="36">
        <v>67582187.569377616</v>
      </c>
      <c r="N44" s="36">
        <v>68634413.560671553</v>
      </c>
      <c r="O44" s="36">
        <v>65246397.515017785</v>
      </c>
      <c r="P44" s="36">
        <v>65387702.598976694</v>
      </c>
      <c r="Q44" s="36">
        <v>77414163.28428112</v>
      </c>
      <c r="R44" s="36">
        <v>78503275.632527828</v>
      </c>
      <c r="S44" s="36">
        <v>84625099.837998092</v>
      </c>
      <c r="T44" s="36">
        <v>80983531.84443213</v>
      </c>
      <c r="U44" s="36">
        <v>83421437.150697738</v>
      </c>
      <c r="V44" s="36">
        <v>96304711.593767792</v>
      </c>
      <c r="W44" s="36">
        <v>84517023.009952962</v>
      </c>
      <c r="X44" s="36">
        <v>87989538.0525897</v>
      </c>
      <c r="Y44" s="36">
        <v>95286725.68144159</v>
      </c>
      <c r="Z44" s="36">
        <v>111139328.95489983</v>
      </c>
      <c r="AA44" s="36">
        <v>106058159.76830152</v>
      </c>
      <c r="AB44" s="36"/>
      <c r="AC44" s="37" t="str">
        <f>IF(AB44="","",((SUM(AB33:AB44))/(SUM(AA33:AA44))-1)*100)</f>
        <v/>
      </c>
    </row>
    <row r="45" spans="2:29" ht="13" x14ac:dyDescent="0.3">
      <c r="B45" s="24" t="s">
        <v>29</v>
      </c>
      <c r="C45" s="29">
        <f>SUM(C33:C44)</f>
        <v>450625224.7821849</v>
      </c>
      <c r="D45" s="29">
        <f t="shared" ref="D45:AB45" si="0">SUM(D33:D44)</f>
        <v>471861304.9857865</v>
      </c>
      <c r="E45" s="29">
        <f t="shared" si="0"/>
        <v>530853462.09760678</v>
      </c>
      <c r="F45" s="29">
        <f t="shared" si="0"/>
        <v>546079399.83422637</v>
      </c>
      <c r="G45" s="29">
        <f t="shared" si="0"/>
        <v>540715968.20946836</v>
      </c>
      <c r="H45" s="29">
        <f t="shared" si="0"/>
        <v>596253444.47417045</v>
      </c>
      <c r="I45" s="29">
        <f t="shared" si="0"/>
        <v>628796164.17765462</v>
      </c>
      <c r="J45" s="29">
        <f t="shared" si="0"/>
        <v>638017120.81505966</v>
      </c>
      <c r="K45" s="29">
        <f t="shared" si="0"/>
        <v>663274113.63593388</v>
      </c>
      <c r="L45" s="29">
        <f t="shared" si="0"/>
        <v>711881477.55700564</v>
      </c>
      <c r="M45" s="29">
        <f>SUM(B3:M44)</f>
        <v>6528332096.1909733</v>
      </c>
      <c r="N45" s="29">
        <f t="shared" si="0"/>
        <v>768469292.74869096</v>
      </c>
      <c r="O45" s="29">
        <f t="shared" si="0"/>
        <v>754407156.66427088</v>
      </c>
      <c r="P45" s="29">
        <f t="shared" si="0"/>
        <v>738713110.04204738</v>
      </c>
      <c r="Q45" s="29">
        <f t="shared" si="0"/>
        <v>822927971.676669</v>
      </c>
      <c r="R45" s="29">
        <f t="shared" si="0"/>
        <v>889665621.75634253</v>
      </c>
      <c r="S45" s="29">
        <f t="shared" si="0"/>
        <v>918731017.21978402</v>
      </c>
      <c r="T45" s="29">
        <f t="shared" si="0"/>
        <v>956927671.5316366</v>
      </c>
      <c r="U45" s="29">
        <f t="shared" si="0"/>
        <v>944117376.46861076</v>
      </c>
      <c r="V45" s="29">
        <f t="shared" si="0"/>
        <v>1017531452.712229</v>
      </c>
      <c r="W45" s="29">
        <f t="shared" si="0"/>
        <v>1076021713.2858253</v>
      </c>
      <c r="X45" s="29">
        <f t="shared" si="0"/>
        <v>1060369007.8377368</v>
      </c>
      <c r="Y45" s="30">
        <f t="shared" si="0"/>
        <v>1102849647.7144816</v>
      </c>
      <c r="Z45" s="30">
        <f t="shared" si="0"/>
        <v>1241592152.3943231</v>
      </c>
      <c r="AA45" s="30">
        <f t="shared" si="0"/>
        <v>1229011682.9366107</v>
      </c>
      <c r="AB45" s="30">
        <f t="shared" si="0"/>
        <v>1138215470.3376403</v>
      </c>
      <c r="AC45" s="34"/>
    </row>
    <row r="46" spans="2:29" s="21" customFormat="1" ht="13" x14ac:dyDescent="0.3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2:29" s="21" customFormat="1" ht="13" x14ac:dyDescent="0.3">
      <c r="B47" s="10" t="str">
        <f>B26</f>
        <v>BRASIL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2:29" s="21" customFormat="1" ht="13" x14ac:dyDescent="0.3">
      <c r="B48" s="10" t="str">
        <f>B27</f>
        <v>PETRÓLEO TOTAL (b)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2:25" s="21" customFormat="1" ht="13" x14ac:dyDescent="0.3">
      <c r="B49" s="11" t="s">
        <v>16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2:25" s="21" customFormat="1" ht="13" x14ac:dyDescent="0.3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2:25" s="21" customFormat="1" ht="13" x14ac:dyDescent="0.3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spans="2:25" s="21" customFormat="1" ht="13" x14ac:dyDescent="0.3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2:25" s="21" customFormat="1" ht="13" x14ac:dyDescent="0.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2:25" s="21" customFormat="1" ht="13" x14ac:dyDescent="0.3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2:25" s="21" customFormat="1" ht="13" x14ac:dyDescent="0.3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spans="2:25" s="21" customFormat="1" ht="13" x14ac:dyDescent="0.3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2:25" s="21" customFormat="1" ht="13" x14ac:dyDescent="0.3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2:25" s="21" customFormat="1" ht="13" x14ac:dyDescent="0.3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2:25" s="21" customFormat="1" ht="13" x14ac:dyDescent="0.3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2:25" s="21" customFormat="1" ht="13" x14ac:dyDescent="0.3"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2:25" s="21" customFormat="1" ht="13" x14ac:dyDescent="0.3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2:25" s="21" customFormat="1" ht="13" x14ac:dyDescent="0.3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2:25" s="21" customFormat="1" ht="13" x14ac:dyDescent="0.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2:25" s="21" customFormat="1" ht="13" x14ac:dyDescent="0.3"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2:25" s="21" customFormat="1" ht="13" x14ac:dyDescent="0.3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2:25" s="21" customFormat="1" ht="13" x14ac:dyDescent="0.3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2:25" s="21" customFormat="1" ht="13" x14ac:dyDescent="0.3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2:25" s="21" customFormat="1" ht="13" x14ac:dyDescent="0.3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2:25" s="21" customFormat="1" ht="13" x14ac:dyDescent="0.3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2:25" s="21" customFormat="1" ht="13" x14ac:dyDescent="0.3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2:25" s="21" customFormat="1" ht="13" x14ac:dyDescent="0.3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2:25" s="21" customFormat="1" ht="13" x14ac:dyDescent="0.3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2:25" s="21" customFormat="1" ht="13" x14ac:dyDescent="0.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2:25" s="21" customFormat="1" ht="13" x14ac:dyDescent="0.3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2:25" ht="13" x14ac:dyDescent="0.3">
      <c r="B75" s="9" t="s">
        <v>25</v>
      </c>
      <c r="F75" s="16"/>
    </row>
    <row r="76" spans="2:25" ht="16" x14ac:dyDescent="0.4">
      <c r="B76" s="9" t="s">
        <v>32</v>
      </c>
      <c r="F76" s="15"/>
      <c r="J76" s="15"/>
    </row>
    <row r="77" spans="2:25" x14ac:dyDescent="0.25">
      <c r="B77" s="14" t="s">
        <v>40</v>
      </c>
      <c r="J77" s="15"/>
    </row>
    <row r="78" spans="2:25" ht="13" x14ac:dyDescent="0.3">
      <c r="B78" s="14" t="s">
        <v>31</v>
      </c>
      <c r="J78" s="15"/>
    </row>
    <row r="79" spans="2:25" x14ac:dyDescent="0.25">
      <c r="B79" s="14" t="str">
        <f>B20</f>
        <v>Dados atualizados em 28 de novembro de 2025.</v>
      </c>
      <c r="J79" s="15"/>
    </row>
    <row r="80" spans="2:25" x14ac:dyDescent="0.25">
      <c r="B80" s="38" t="s">
        <v>34</v>
      </c>
      <c r="J80" s="15"/>
    </row>
    <row r="81" spans="1:29" x14ac:dyDescent="0.25"/>
    <row r="82" spans="1:29" ht="15.5" x14ac:dyDescent="0.35">
      <c r="B82" s="13" t="s">
        <v>17</v>
      </c>
    </row>
    <row r="83" spans="1:29" x14ac:dyDescent="0.25"/>
    <row r="84" spans="1:29" x14ac:dyDescent="0.25"/>
    <row r="85" spans="1:29" x14ac:dyDescent="0.25"/>
    <row r="86" spans="1:29" x14ac:dyDescent="0.25"/>
    <row r="87" spans="1:29" x14ac:dyDescent="0.25"/>
    <row r="88" spans="1:29" ht="18" x14ac:dyDescent="0.4">
      <c r="B88" s="5" t="s">
        <v>38</v>
      </c>
    </row>
    <row r="89" spans="1:29" ht="15.5" x14ac:dyDescent="0.35">
      <c r="B89" s="2" t="s">
        <v>22</v>
      </c>
    </row>
    <row r="90" spans="1:29" ht="13" x14ac:dyDescent="0.3">
      <c r="A90" s="6"/>
    </row>
    <row r="91" spans="1:29" ht="13" x14ac:dyDescent="0.3">
      <c r="A91" s="7"/>
      <c r="B91" s="6" t="str">
        <f>IF(C93="(Tudo)","BRASIL",C93)</f>
        <v>BRASIL</v>
      </c>
    </row>
    <row r="92" spans="1:29" ht="13" x14ac:dyDescent="0.3">
      <c r="B92" s="6" t="s">
        <v>39</v>
      </c>
    </row>
    <row r="93" spans="1:29" ht="13" x14ac:dyDescent="0.3">
      <c r="B93" s="45" t="s">
        <v>20</v>
      </c>
      <c r="C93" s="40" t="s">
        <v>18</v>
      </c>
      <c r="D93" s="14"/>
    </row>
    <row r="94" spans="1:29" x14ac:dyDescent="0.25">
      <c r="B94" s="8" t="s">
        <v>14</v>
      </c>
      <c r="C94" s="8" t="s">
        <v>15</v>
      </c>
      <c r="D94" s="8" t="s">
        <v>15</v>
      </c>
      <c r="E94" s="8" t="s">
        <v>15</v>
      </c>
      <c r="F94" s="8" t="s">
        <v>15</v>
      </c>
      <c r="G94" s="8" t="s">
        <v>15</v>
      </c>
      <c r="H94" s="8" t="s">
        <v>15</v>
      </c>
      <c r="I94" s="8" t="s">
        <v>15</v>
      </c>
      <c r="J94" s="8" t="s">
        <v>15</v>
      </c>
    </row>
    <row r="95" spans="1:29" ht="13" x14ac:dyDescent="0.3">
      <c r="B95" s="41"/>
      <c r="C95" s="42" t="s">
        <v>1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4"/>
      <c r="AC95" s="25" t="s">
        <v>24</v>
      </c>
    </row>
    <row r="96" spans="1:29" ht="13" x14ac:dyDescent="0.3">
      <c r="B96" s="42" t="s">
        <v>30</v>
      </c>
      <c r="C96" s="32">
        <v>2000</v>
      </c>
      <c r="D96" s="32">
        <v>2001</v>
      </c>
      <c r="E96" s="32">
        <v>2002</v>
      </c>
      <c r="F96" s="32">
        <v>2003</v>
      </c>
      <c r="G96" s="32">
        <v>2004</v>
      </c>
      <c r="H96" s="32">
        <v>2005</v>
      </c>
      <c r="I96" s="32">
        <v>2006</v>
      </c>
      <c r="J96" s="32">
        <v>2007</v>
      </c>
      <c r="K96" s="32">
        <v>2008</v>
      </c>
      <c r="L96" s="32">
        <v>2009</v>
      </c>
      <c r="M96" s="32">
        <v>2010</v>
      </c>
      <c r="N96" s="32">
        <v>2011</v>
      </c>
      <c r="O96" s="32">
        <v>2012</v>
      </c>
      <c r="P96" s="32">
        <v>2013</v>
      </c>
      <c r="Q96" s="32">
        <v>2014</v>
      </c>
      <c r="R96" s="32">
        <v>2015</v>
      </c>
      <c r="S96" s="32">
        <v>2016</v>
      </c>
      <c r="T96" s="32">
        <v>2017</v>
      </c>
      <c r="U96" s="32">
        <v>2018</v>
      </c>
      <c r="V96" s="32">
        <v>2019</v>
      </c>
      <c r="W96" s="32">
        <v>2020</v>
      </c>
      <c r="X96" s="32">
        <v>2021</v>
      </c>
      <c r="Y96" s="32">
        <v>2022</v>
      </c>
      <c r="Z96" s="32">
        <v>2023</v>
      </c>
      <c r="AA96" s="32">
        <v>2024</v>
      </c>
      <c r="AB96" s="32">
        <v>2025</v>
      </c>
      <c r="AC96" s="26" t="s">
        <v>35</v>
      </c>
    </row>
    <row r="97" spans="2:29" ht="13.5" x14ac:dyDescent="0.3">
      <c r="B97" s="46" t="s">
        <v>2</v>
      </c>
      <c r="C97" s="35">
        <v>1003891.4148600001</v>
      </c>
      <c r="D97" s="35">
        <v>1179572.09797</v>
      </c>
      <c r="E97" s="35">
        <v>1364781.8432300002</v>
      </c>
      <c r="F97" s="35">
        <v>1643716.0473</v>
      </c>
      <c r="G97" s="35">
        <v>1838184.3928799999</v>
      </c>
      <c r="H97" s="35">
        <v>2148806.65973</v>
      </c>
      <c r="I97" s="35">
        <v>2726016.2336200001</v>
      </c>
      <c r="J97" s="35">
        <v>2669690.9850699999</v>
      </c>
      <c r="K97" s="35">
        <v>2767962.9765099999</v>
      </c>
      <c r="L97" s="35">
        <v>2587590.7203471139</v>
      </c>
      <c r="M97" s="35">
        <v>2481193.1284159198</v>
      </c>
      <c r="N97" s="35">
        <v>2811329.1596921301</v>
      </c>
      <c r="O97" s="35">
        <v>2639362.8924285797</v>
      </c>
      <c r="P97" s="35">
        <v>2757296.99975345</v>
      </c>
      <c r="Q97" s="35">
        <v>2512099.3552333</v>
      </c>
      <c r="R97" s="35">
        <v>3044246.2080694903</v>
      </c>
      <c r="S97" s="35">
        <v>2335282.3424690799</v>
      </c>
      <c r="T97" s="35">
        <v>3540074.0437456504</v>
      </c>
      <c r="U97" s="35">
        <v>3386084.2169971601</v>
      </c>
      <c r="V97" s="35">
        <v>3083077.7149932599</v>
      </c>
      <c r="W97" s="35">
        <v>3567060.2848563502</v>
      </c>
      <c r="X97" s="35">
        <v>2982237.0028881198</v>
      </c>
      <c r="Y97" s="35">
        <v>3031741.41164925</v>
      </c>
      <c r="Z97" s="35">
        <v>2488119.5426656399</v>
      </c>
      <c r="AA97" s="35">
        <v>2529664.0899450001</v>
      </c>
      <c r="AB97" s="35">
        <v>2103338.4346254896</v>
      </c>
      <c r="AC97" s="20">
        <f>(IF(AA97=0,"n/d",(AB97/AA97)-1)*100)</f>
        <v>-16.853054008794487</v>
      </c>
    </row>
    <row r="98" spans="2:29" ht="13.5" x14ac:dyDescent="0.3">
      <c r="B98" s="47" t="s">
        <v>3</v>
      </c>
      <c r="C98" s="27">
        <v>902990.28284</v>
      </c>
      <c r="D98" s="27">
        <v>1011741.09774</v>
      </c>
      <c r="E98" s="27">
        <v>1142380.45144</v>
      </c>
      <c r="F98" s="27">
        <v>1520253.36681</v>
      </c>
      <c r="G98" s="27">
        <v>1780041.3892399999</v>
      </c>
      <c r="H98" s="27">
        <v>2041905.0489700001</v>
      </c>
      <c r="I98" s="27">
        <v>2390052.32228</v>
      </c>
      <c r="J98" s="27">
        <v>2459284.26095</v>
      </c>
      <c r="K98" s="27">
        <v>2497067.1496200003</v>
      </c>
      <c r="L98" s="27">
        <v>2326009.134694336</v>
      </c>
      <c r="M98" s="27">
        <v>2216095.72640948</v>
      </c>
      <c r="N98" s="27">
        <v>2492809.5394921401</v>
      </c>
      <c r="O98" s="27">
        <v>2431448.6816357602</v>
      </c>
      <c r="P98" s="27">
        <v>2538118.1480882801</v>
      </c>
      <c r="Q98" s="27">
        <v>2394867.1844146205</v>
      </c>
      <c r="R98" s="27">
        <v>2693192.0424597003</v>
      </c>
      <c r="S98" s="27">
        <v>2234412.1563142799</v>
      </c>
      <c r="T98" s="27">
        <v>3024968.0033175903</v>
      </c>
      <c r="U98" s="27">
        <v>3112605.81299059</v>
      </c>
      <c r="V98" s="27">
        <v>2604015.8584772805</v>
      </c>
      <c r="W98" s="27">
        <v>3082649.4481201703</v>
      </c>
      <c r="X98" s="27">
        <v>2740187.6850246103</v>
      </c>
      <c r="Y98" s="27">
        <v>2519416.1402508602</v>
      </c>
      <c r="Z98" s="27">
        <v>2241858.5868955599</v>
      </c>
      <c r="AA98" s="27">
        <v>2334617.5913196099</v>
      </c>
      <c r="AB98" s="27">
        <v>1942040.5405361</v>
      </c>
      <c r="AC98" s="18">
        <f>IF(SUM(AA97:AA98)=0,"n/d",((SUM(AB97:AB98))/(SUM(AA97:AA98))-1)*100)</f>
        <v>-16.835018195124817</v>
      </c>
    </row>
    <row r="99" spans="2:29" ht="13.5" x14ac:dyDescent="0.3">
      <c r="B99" s="47" t="s">
        <v>4</v>
      </c>
      <c r="C99" s="27">
        <v>1133914.3671800001</v>
      </c>
      <c r="D99" s="27">
        <v>1229884.28816</v>
      </c>
      <c r="E99" s="27">
        <v>1372367.35409</v>
      </c>
      <c r="F99" s="27">
        <v>1734886.8432499999</v>
      </c>
      <c r="G99" s="27">
        <v>1909969.99441</v>
      </c>
      <c r="H99" s="27">
        <v>2263054.7685700003</v>
      </c>
      <c r="I99" s="27">
        <v>2320015.2879300001</v>
      </c>
      <c r="J99" s="27">
        <v>2625542.8086799998</v>
      </c>
      <c r="K99" s="27">
        <v>2651639.23037</v>
      </c>
      <c r="L99" s="27">
        <v>2497521.281449772</v>
      </c>
      <c r="M99" s="27">
        <v>2330157.6694530998</v>
      </c>
      <c r="N99" s="27">
        <v>2578259.3632789198</v>
      </c>
      <c r="O99" s="27">
        <v>2517134.1783134299</v>
      </c>
      <c r="P99" s="27">
        <v>2884587.74666679</v>
      </c>
      <c r="Q99" s="27">
        <v>2601291.8361134301</v>
      </c>
      <c r="R99" s="27">
        <v>2792698.7990804198</v>
      </c>
      <c r="S99" s="27">
        <v>2504138.7515539499</v>
      </c>
      <c r="T99" s="27">
        <v>3019968.1452912502</v>
      </c>
      <c r="U99" s="27">
        <v>3544201.3290103101</v>
      </c>
      <c r="V99" s="27">
        <v>2950613.7125714999</v>
      </c>
      <c r="W99" s="27">
        <v>3091913.3507500002</v>
      </c>
      <c r="X99" s="27">
        <v>2937402.0861728899</v>
      </c>
      <c r="Y99" s="27">
        <v>3197967.3592940196</v>
      </c>
      <c r="Z99" s="27">
        <v>2395564.5670983698</v>
      </c>
      <c r="AA99" s="27">
        <v>2307087.5898446003</v>
      </c>
      <c r="AB99" s="27">
        <v>2308873.6065533403</v>
      </c>
      <c r="AC99" s="18">
        <f>IF(AB99="","",((SUM(AB97:AB99))/(SUM(AA97:AA99))-1)*100)</f>
        <v>-11.394151639717409</v>
      </c>
    </row>
    <row r="100" spans="2:29" ht="13.5" x14ac:dyDescent="0.3">
      <c r="B100" s="47" t="s">
        <v>5</v>
      </c>
      <c r="C100" s="27">
        <v>1139336.1834</v>
      </c>
      <c r="D100" s="27">
        <v>1156582.8424200001</v>
      </c>
      <c r="E100" s="27">
        <v>1234412.9513600001</v>
      </c>
      <c r="F100" s="27">
        <v>1669692.9626</v>
      </c>
      <c r="G100" s="27">
        <v>1827340.7604400003</v>
      </c>
      <c r="H100" s="27">
        <v>1892276.7588800001</v>
      </c>
      <c r="I100" s="27">
        <v>2686491.06758</v>
      </c>
      <c r="J100" s="27">
        <v>2497803.0573899997</v>
      </c>
      <c r="K100" s="27">
        <v>2612818.52305</v>
      </c>
      <c r="L100" s="27">
        <v>2437331.7422026801</v>
      </c>
      <c r="M100" s="27">
        <v>2570833.8651853204</v>
      </c>
      <c r="N100" s="27">
        <v>2678919.53267782</v>
      </c>
      <c r="O100" s="27">
        <v>2542192.5297610303</v>
      </c>
      <c r="P100" s="27">
        <v>2781626.5823654002</v>
      </c>
      <c r="Q100" s="27">
        <v>2349902.4774700403</v>
      </c>
      <c r="R100" s="27">
        <v>2698944.63349779</v>
      </c>
      <c r="S100" s="27">
        <v>2598010.5177141502</v>
      </c>
      <c r="T100" s="27">
        <v>3310758.5657335296</v>
      </c>
      <c r="U100" s="27">
        <v>3524412.56151128</v>
      </c>
      <c r="V100" s="27">
        <v>2887315.91401543</v>
      </c>
      <c r="W100" s="27">
        <v>3044635.00009502</v>
      </c>
      <c r="X100" s="27">
        <v>2825927.5130810603</v>
      </c>
      <c r="Y100" s="27">
        <v>2849398.4611502904</v>
      </c>
      <c r="Z100" s="27">
        <v>2373680.4500348</v>
      </c>
      <c r="AA100" s="27">
        <v>2297406.6853913902</v>
      </c>
      <c r="AB100" s="27">
        <v>2345814.0506515601</v>
      </c>
      <c r="AC100" s="18">
        <f>IF(AB100="","",((SUM(AB97:AB100))/(SUM(AA97:AA100))-1)*100)</f>
        <v>-8.1183600463834988</v>
      </c>
    </row>
    <row r="101" spans="2:29" ht="13.5" x14ac:dyDescent="0.3">
      <c r="B101" s="47" t="s">
        <v>6</v>
      </c>
      <c r="C101" s="27">
        <v>1235174.0183700002</v>
      </c>
      <c r="D101" s="27">
        <v>1181628.8658400001</v>
      </c>
      <c r="E101" s="27">
        <v>1488275.9727700001</v>
      </c>
      <c r="F101" s="27">
        <v>1687228.9528800002</v>
      </c>
      <c r="G101" s="27">
        <v>1887704.0670100001</v>
      </c>
      <c r="H101" s="27">
        <v>2177878.1615500003</v>
      </c>
      <c r="I101" s="27">
        <v>2481172.7997500002</v>
      </c>
      <c r="J101" s="27">
        <v>2420369.2064800002</v>
      </c>
      <c r="K101" s="27">
        <v>2680069.1715700002</v>
      </c>
      <c r="L101" s="27">
        <v>2609988.9740278563</v>
      </c>
      <c r="M101" s="27">
        <v>2567375.4194466304</v>
      </c>
      <c r="N101" s="27">
        <v>2811575.5944479303</v>
      </c>
      <c r="O101" s="27">
        <v>2744754.0053170803</v>
      </c>
      <c r="P101" s="27">
        <v>2808113.1924187499</v>
      </c>
      <c r="Q101" s="27">
        <v>2762929.7007231303</v>
      </c>
      <c r="R101" s="27">
        <v>2651297.7880341499</v>
      </c>
      <c r="S101" s="27">
        <v>3103938.6497946996</v>
      </c>
      <c r="T101" s="27">
        <v>3558468.9956384902</v>
      </c>
      <c r="U101" s="27">
        <v>3434589.2126881499</v>
      </c>
      <c r="V101" s="27">
        <v>3192990.8050137302</v>
      </c>
      <c r="W101" s="27">
        <v>2935656.8714616206</v>
      </c>
      <c r="X101" s="27">
        <v>2736905.1149531403</v>
      </c>
      <c r="Y101" s="27">
        <v>2534057.7486631605</v>
      </c>
      <c r="Z101" s="27">
        <v>2625089.6593185496</v>
      </c>
      <c r="AA101" s="27">
        <v>2459691.0921506099</v>
      </c>
      <c r="AB101" s="27">
        <v>2376073.60952322</v>
      </c>
      <c r="AC101" s="18">
        <f>IF(AB101="","",((SUM(AB97:AB101))/(SUM(AA97:AA101))-1)*100)</f>
        <v>-7.1453171919343745</v>
      </c>
    </row>
    <row r="102" spans="2:29" ht="13.5" x14ac:dyDescent="0.3">
      <c r="B102" s="47" t="s">
        <v>7</v>
      </c>
      <c r="C102" s="27">
        <v>1112315.15964</v>
      </c>
      <c r="D102" s="27">
        <v>1230286.8360000001</v>
      </c>
      <c r="E102" s="27">
        <v>1389853.0258900002</v>
      </c>
      <c r="F102" s="27">
        <v>1685411.1977900001</v>
      </c>
      <c r="G102" s="27">
        <v>1869532.8059200002</v>
      </c>
      <c r="H102" s="27">
        <v>2480323.6754000001</v>
      </c>
      <c r="I102" s="27">
        <v>2570475.5221300004</v>
      </c>
      <c r="J102" s="27">
        <v>2502495.2556499997</v>
      </c>
      <c r="K102" s="27">
        <v>2600317.9533820804</v>
      </c>
      <c r="L102" s="27">
        <v>1939574.3689331999</v>
      </c>
      <c r="M102" s="27">
        <v>2271352.8394252802</v>
      </c>
      <c r="N102" s="27">
        <v>2724379.6879561003</v>
      </c>
      <c r="O102" s="27">
        <v>2818891.8070927802</v>
      </c>
      <c r="P102" s="27">
        <v>2814660.6267465395</v>
      </c>
      <c r="Q102" s="27">
        <v>2779453.4089817302</v>
      </c>
      <c r="R102" s="27">
        <v>2664206.0946353194</v>
      </c>
      <c r="S102" s="27">
        <v>3020151.0844151</v>
      </c>
      <c r="T102" s="27">
        <v>3590999.10044243</v>
      </c>
      <c r="U102" s="27">
        <v>3508096.3666642001</v>
      </c>
      <c r="V102" s="27">
        <v>2904324.0823096596</v>
      </c>
      <c r="W102" s="27">
        <v>3118933.92164368</v>
      </c>
      <c r="X102" s="27">
        <v>2576007.8062830302</v>
      </c>
      <c r="Y102" s="27">
        <v>2589431.53136465</v>
      </c>
      <c r="Z102" s="27">
        <v>2326584.4359398722</v>
      </c>
      <c r="AA102" s="27">
        <v>2415534.1855043299</v>
      </c>
      <c r="AB102" s="27">
        <v>2133755.0311834202</v>
      </c>
      <c r="AC102" s="18">
        <f>IF(AB102="","",((SUM(AB97:AB102))/(SUM(AA97:AA102))-1)*100)</f>
        <v>-7.9064825955390328</v>
      </c>
    </row>
    <row r="103" spans="2:29" ht="13.5" x14ac:dyDescent="0.3">
      <c r="B103" s="47" t="s">
        <v>8</v>
      </c>
      <c r="C103" s="27">
        <v>1082356.79461</v>
      </c>
      <c r="D103" s="27">
        <v>1262144.7236500001</v>
      </c>
      <c r="E103" s="27">
        <v>1251118.6867200001</v>
      </c>
      <c r="F103" s="27">
        <v>1753240.5088299999</v>
      </c>
      <c r="G103" s="27">
        <v>1716747.0312100002</v>
      </c>
      <c r="H103" s="27">
        <v>2709065.1956700003</v>
      </c>
      <c r="I103" s="27">
        <v>2839182.4951399998</v>
      </c>
      <c r="J103" s="27">
        <v>2464177.7331299996</v>
      </c>
      <c r="K103" s="27">
        <v>2705174.7179779541</v>
      </c>
      <c r="L103" s="27">
        <v>2263048.8725021062</v>
      </c>
      <c r="M103" s="27">
        <v>2649694.2953217998</v>
      </c>
      <c r="N103" s="27">
        <v>2618847.0166037399</v>
      </c>
      <c r="O103" s="27">
        <v>2860196.2660346301</v>
      </c>
      <c r="P103" s="27">
        <v>2884166.4614828001</v>
      </c>
      <c r="Q103" s="27">
        <v>3036429.5718512298</v>
      </c>
      <c r="R103" s="27">
        <v>2884947.7439421401</v>
      </c>
      <c r="S103" s="27">
        <v>3019894.3595301402</v>
      </c>
      <c r="T103" s="27">
        <v>3443110.15038116</v>
      </c>
      <c r="U103" s="27">
        <v>3549241.9324258305</v>
      </c>
      <c r="V103" s="27">
        <v>3168200.6133256704</v>
      </c>
      <c r="W103" s="27">
        <v>3193774.85498947</v>
      </c>
      <c r="X103" s="27">
        <v>2498919.73138797</v>
      </c>
      <c r="Y103" s="27">
        <v>2918979.0227290322</v>
      </c>
      <c r="Z103" s="27">
        <v>2518718.0411577513</v>
      </c>
      <c r="AA103" s="27">
        <v>2371389.7075226102</v>
      </c>
      <c r="AB103" s="27">
        <v>2252226.0117822425</v>
      </c>
      <c r="AC103" s="18">
        <f>IF(AB103="","",((SUM(AB97:AB103))/(SUM(AA97:AA103))-1)*100)</f>
        <v>-7.4976987448009851</v>
      </c>
    </row>
    <row r="104" spans="2:29" ht="13.5" x14ac:dyDescent="0.3">
      <c r="B104" s="47" t="s">
        <v>9</v>
      </c>
      <c r="C104" s="27">
        <v>1099616.0332500001</v>
      </c>
      <c r="D104" s="27">
        <v>1209536.75281</v>
      </c>
      <c r="E104" s="27">
        <v>1497534.5730900003</v>
      </c>
      <c r="F104" s="27">
        <v>1833800.3953100001</v>
      </c>
      <c r="G104" s="27">
        <v>1672535.9567200001</v>
      </c>
      <c r="H104" s="27">
        <v>2795984.0800600001</v>
      </c>
      <c r="I104" s="27">
        <v>2818602.2368200002</v>
      </c>
      <c r="J104" s="27">
        <v>2718122.5220699999</v>
      </c>
      <c r="K104" s="27">
        <v>2732534.2058487693</v>
      </c>
      <c r="L104" s="27">
        <v>2375633.0095906821</v>
      </c>
      <c r="M104" s="27">
        <v>2703810.2229500599</v>
      </c>
      <c r="N104" s="27">
        <v>2714326.01791324</v>
      </c>
      <c r="O104" s="27">
        <v>2795022.1919963202</v>
      </c>
      <c r="P104" s="27">
        <v>2693295.1324456003</v>
      </c>
      <c r="Q104" s="27">
        <v>2999236.7239675196</v>
      </c>
      <c r="R104" s="27">
        <v>2906060.3277518703</v>
      </c>
      <c r="S104" s="27">
        <v>3253890.9405774199</v>
      </c>
      <c r="T104" s="27">
        <v>3086605.0970495502</v>
      </c>
      <c r="U104" s="27">
        <v>2867566.3509021299</v>
      </c>
      <c r="V104" s="27">
        <v>3335705.0529102804</v>
      </c>
      <c r="W104" s="27">
        <v>3233434.4908774602</v>
      </c>
      <c r="X104" s="27">
        <v>2308937.0267075701</v>
      </c>
      <c r="Y104" s="27">
        <v>2731643.1668339102</v>
      </c>
      <c r="Z104" s="27">
        <v>2460397.5038566152</v>
      </c>
      <c r="AA104" s="27">
        <v>2350680.0237822402</v>
      </c>
      <c r="AB104" s="27">
        <v>2967119.4131040704</v>
      </c>
      <c r="AC104" s="18">
        <f>IF(AB104="","",((SUM(AB97:AB104))/(SUM(AA97:AA104))-1)*100)</f>
        <v>-3.3401232411995774</v>
      </c>
    </row>
    <row r="105" spans="2:29" ht="13.5" x14ac:dyDescent="0.3">
      <c r="B105" s="47" t="s">
        <v>10</v>
      </c>
      <c r="C105" s="27">
        <v>1017213.2324399999</v>
      </c>
      <c r="D105" s="27">
        <v>1265541.2210499998</v>
      </c>
      <c r="E105" s="27">
        <v>1374210.2684200001</v>
      </c>
      <c r="F105" s="27">
        <v>1754121.0822300003</v>
      </c>
      <c r="G105" s="27">
        <v>1904170.7895900002</v>
      </c>
      <c r="H105" s="27">
        <v>2656004.3585100002</v>
      </c>
      <c r="I105" s="27">
        <v>2714185.1010100003</v>
      </c>
      <c r="J105" s="27">
        <v>2578979.3452500002</v>
      </c>
      <c r="K105" s="27">
        <v>2667993.8056376996</v>
      </c>
      <c r="L105" s="27">
        <v>2317730.31317358</v>
      </c>
      <c r="M105" s="27">
        <v>2386991.8957181098</v>
      </c>
      <c r="N105" s="27">
        <v>2655471.02036086</v>
      </c>
      <c r="O105" s="27">
        <v>2480615.1766444501</v>
      </c>
      <c r="P105" s="27">
        <v>2666921.2672365</v>
      </c>
      <c r="Q105" s="27">
        <v>2885935.0491280295</v>
      </c>
      <c r="R105" s="27">
        <v>2559816.1245147102</v>
      </c>
      <c r="S105" s="27">
        <v>3234459.28333095</v>
      </c>
      <c r="T105" s="27">
        <v>3406720.2848012904</v>
      </c>
      <c r="U105" s="27">
        <v>2757998.5462914202</v>
      </c>
      <c r="V105" s="27">
        <v>3326193.0424351902</v>
      </c>
      <c r="W105" s="27">
        <v>2941436.1564533496</v>
      </c>
      <c r="X105" s="27">
        <v>2565724.0298311301</v>
      </c>
      <c r="Y105" s="27">
        <v>2940893.840166518</v>
      </c>
      <c r="Z105" s="27">
        <v>2574287.6942034699</v>
      </c>
      <c r="AA105" s="27">
        <v>2207027.58153628</v>
      </c>
      <c r="AB105" s="27">
        <v>2846191.90972248</v>
      </c>
      <c r="AC105" s="18">
        <f>IF(AB105="","",((SUM(AB97:AB105))/(SUM(AA97:AA105))-1)*100)</f>
        <v>1.0971888651289952E-2</v>
      </c>
    </row>
    <row r="106" spans="2:29" ht="13.5" x14ac:dyDescent="0.3">
      <c r="B106" s="47" t="s">
        <v>11</v>
      </c>
      <c r="C106" s="27">
        <v>1210027.3579899999</v>
      </c>
      <c r="D106" s="27">
        <v>1316507.5514799999</v>
      </c>
      <c r="E106" s="27">
        <v>1400746.9768100001</v>
      </c>
      <c r="F106" s="27">
        <v>1781393.69839</v>
      </c>
      <c r="G106" s="27">
        <v>2012607.1139900004</v>
      </c>
      <c r="H106" s="27">
        <v>2472624.94796</v>
      </c>
      <c r="I106" s="27">
        <v>2656180.4731900003</v>
      </c>
      <c r="J106" s="27">
        <v>2620856.9002299998</v>
      </c>
      <c r="K106" s="27">
        <v>2643189.8933581058</v>
      </c>
      <c r="L106" s="27">
        <v>2473297.7815153198</v>
      </c>
      <c r="M106" s="27">
        <v>2479735.9429739797</v>
      </c>
      <c r="N106" s="27">
        <v>2672019.4727320001</v>
      </c>
      <c r="O106" s="27">
        <v>2729004.4909019498</v>
      </c>
      <c r="P106" s="27">
        <v>2717144.6012806296</v>
      </c>
      <c r="Q106" s="27">
        <v>3113839.3893972198</v>
      </c>
      <c r="R106" s="27">
        <v>2774966.4535118402</v>
      </c>
      <c r="S106" s="27">
        <v>3123144.9054100104</v>
      </c>
      <c r="T106" s="27">
        <v>3562710.9944579303</v>
      </c>
      <c r="U106" s="27">
        <v>3185702.26753288</v>
      </c>
      <c r="V106" s="27">
        <v>3452525.9016040098</v>
      </c>
      <c r="W106" s="27">
        <v>2731892.0231665596</v>
      </c>
      <c r="X106" s="27">
        <v>2895042.5745016402</v>
      </c>
      <c r="Y106" s="27">
        <v>2780305.8166125501</v>
      </c>
      <c r="Z106" s="27">
        <v>2153360.7526318301</v>
      </c>
      <c r="AA106" s="27">
        <v>2186539.8444344369</v>
      </c>
      <c r="AB106" s="27">
        <v>3018078.2871530093</v>
      </c>
      <c r="AC106" s="31">
        <f>IF(AB106="","",((SUM(AB97:AB106))/(SUM(AA97:AA106))-1)*100)</f>
        <v>3.5544985369783344</v>
      </c>
    </row>
    <row r="107" spans="2:29" ht="13.5" x14ac:dyDescent="0.3">
      <c r="B107" s="47" t="s">
        <v>12</v>
      </c>
      <c r="C107" s="27">
        <v>1028497.1515800001</v>
      </c>
      <c r="D107" s="27">
        <v>1291700.5408400001</v>
      </c>
      <c r="E107" s="27">
        <v>1411508.8417200001</v>
      </c>
      <c r="F107" s="27">
        <v>1710161.6001400002</v>
      </c>
      <c r="G107" s="27">
        <v>1885552.95199</v>
      </c>
      <c r="H107" s="27">
        <v>2551863.9743400002</v>
      </c>
      <c r="I107" s="27">
        <v>2623322.5057499995</v>
      </c>
      <c r="J107" s="27">
        <v>2627675.0542700002</v>
      </c>
      <c r="K107" s="27">
        <v>2524586.1187682701</v>
      </c>
      <c r="L107" s="27">
        <v>2394235.2849427802</v>
      </c>
      <c r="M107" s="27">
        <v>2720610.4627053104</v>
      </c>
      <c r="N107" s="27">
        <v>2478326.8808683502</v>
      </c>
      <c r="O107" s="27">
        <v>2669002.3515119604</v>
      </c>
      <c r="P107" s="27">
        <v>2674317.1529046204</v>
      </c>
      <c r="Q107" s="27">
        <v>2987598.9212474902</v>
      </c>
      <c r="R107" s="27">
        <v>2316835.7701055701</v>
      </c>
      <c r="S107" s="27">
        <v>3334783.5642962297</v>
      </c>
      <c r="T107" s="27">
        <v>3304908.4574811999</v>
      </c>
      <c r="U107" s="27">
        <v>3108691.9346894203</v>
      </c>
      <c r="V107" s="27">
        <v>3389321.3683506204</v>
      </c>
      <c r="W107" s="27">
        <v>2681475.1642483501</v>
      </c>
      <c r="X107" s="27">
        <v>3072070.3021906698</v>
      </c>
      <c r="Y107" s="27">
        <v>2496435.19353987</v>
      </c>
      <c r="Z107" s="27">
        <v>2464539.22109032</v>
      </c>
      <c r="AA107" s="27">
        <v>2105436.5957351001</v>
      </c>
      <c r="AB107" s="27"/>
      <c r="AC107" s="31" t="str">
        <f>IF(AB107="","",((SUM(AB97:AB107))/(SUM(AA97:AA107))-1)*100)</f>
        <v/>
      </c>
    </row>
    <row r="108" spans="2:29" ht="13.5" x14ac:dyDescent="0.3">
      <c r="B108" s="48" t="s">
        <v>13</v>
      </c>
      <c r="C108" s="36">
        <v>1149481.64693</v>
      </c>
      <c r="D108" s="36">
        <v>1331244.5763100001</v>
      </c>
      <c r="E108" s="36">
        <v>1494402.2477100003</v>
      </c>
      <c r="F108" s="36">
        <v>1774952.93295</v>
      </c>
      <c r="G108" s="36">
        <v>2152869.8769900003</v>
      </c>
      <c r="H108" s="36">
        <v>2753383.1969300001</v>
      </c>
      <c r="I108" s="36">
        <v>2706486.3735699998</v>
      </c>
      <c r="J108" s="36">
        <v>2718034.4647300001</v>
      </c>
      <c r="K108" s="36">
        <v>2544086.7821492311</v>
      </c>
      <c r="L108" s="36">
        <v>2494876.1660103342</v>
      </c>
      <c r="M108" s="36">
        <v>2825630.81645355</v>
      </c>
      <c r="N108" s="36">
        <v>2705460.4489507098</v>
      </c>
      <c r="O108" s="36">
        <v>2903066.1203096602</v>
      </c>
      <c r="P108" s="36">
        <v>2718163.4184146202</v>
      </c>
      <c r="Q108" s="36">
        <v>3051775.2553051203</v>
      </c>
      <c r="R108" s="36">
        <v>2683620.7253661198</v>
      </c>
      <c r="S108" s="36">
        <v>3645291.4320819504</v>
      </c>
      <c r="T108" s="36">
        <v>3676300.71743618</v>
      </c>
      <c r="U108" s="36">
        <v>3202688.5598679301</v>
      </c>
      <c r="V108" s="36">
        <v>3404498.3653901201</v>
      </c>
      <c r="W108" s="36">
        <v>2961883.4670593799</v>
      </c>
      <c r="X108" s="36">
        <v>3001181.0489041503</v>
      </c>
      <c r="Y108" s="36">
        <v>2877863.2252543741</v>
      </c>
      <c r="Z108" s="36">
        <v>2555993.27863367</v>
      </c>
      <c r="AA108" s="36">
        <v>2085006.12924025</v>
      </c>
      <c r="AB108" s="36"/>
      <c r="AC108" s="37" t="str">
        <f>IF(AB108="","",((SUM(AB97:AB108))/(SUM(AA97:AA108))-1)*100)</f>
        <v/>
      </c>
    </row>
    <row r="109" spans="2:29" ht="13" x14ac:dyDescent="0.3">
      <c r="B109" s="24" t="s">
        <v>29</v>
      </c>
      <c r="C109" s="33">
        <f>SUM(C97:C108)</f>
        <v>13114813.643090002</v>
      </c>
      <c r="D109" s="33">
        <f t="shared" ref="D109:AB109" si="1">SUM(D97:D108)</f>
        <v>14666371.394270001</v>
      </c>
      <c r="E109" s="33">
        <f t="shared" si="1"/>
        <v>16421593.193250002</v>
      </c>
      <c r="F109" s="33">
        <f t="shared" si="1"/>
        <v>20548859.588480003</v>
      </c>
      <c r="G109" s="33">
        <f t="shared" si="1"/>
        <v>22457257.130390003</v>
      </c>
      <c r="H109" s="33">
        <f t="shared" si="1"/>
        <v>28943170.82657</v>
      </c>
      <c r="I109" s="33">
        <f t="shared" si="1"/>
        <v>31532182.418770004</v>
      </c>
      <c r="J109" s="33">
        <f t="shared" si="1"/>
        <v>30903031.593900003</v>
      </c>
      <c r="K109" s="33">
        <f t="shared" si="1"/>
        <v>31627440.528242104</v>
      </c>
      <c r="L109" s="33">
        <f t="shared" si="1"/>
        <v>28716837.649389762</v>
      </c>
      <c r="M109" s="33">
        <f t="shared" si="1"/>
        <v>30203482.28445854</v>
      </c>
      <c r="N109" s="33">
        <f t="shared" si="1"/>
        <v>31941723.734973945</v>
      </c>
      <c r="O109" s="33">
        <f t="shared" si="1"/>
        <v>32130690.691947632</v>
      </c>
      <c r="P109" s="33">
        <f t="shared" si="1"/>
        <v>32938411.329803977</v>
      </c>
      <c r="Q109" s="33">
        <f t="shared" si="1"/>
        <v>33475358.873832859</v>
      </c>
      <c r="R109" s="33">
        <f t="shared" si="1"/>
        <v>32670832.710969124</v>
      </c>
      <c r="S109" s="33">
        <f t="shared" si="1"/>
        <v>35407397.987487964</v>
      </c>
      <c r="T109" s="33">
        <f t="shared" si="1"/>
        <v>40525592.555776246</v>
      </c>
      <c r="U109" s="33">
        <f t="shared" si="1"/>
        <v>39181879.091571309</v>
      </c>
      <c r="V109" s="33">
        <f t="shared" si="1"/>
        <v>37698782.431396753</v>
      </c>
      <c r="W109" s="33">
        <f t="shared" si="1"/>
        <v>36584745.03372141</v>
      </c>
      <c r="X109" s="33">
        <f t="shared" si="1"/>
        <v>33140541.921925981</v>
      </c>
      <c r="Y109" s="33">
        <f t="shared" si="1"/>
        <v>33468132.917508487</v>
      </c>
      <c r="Z109" s="33">
        <f t="shared" si="1"/>
        <v>29178193.73352645</v>
      </c>
      <c r="AA109" s="33">
        <f t="shared" si="1"/>
        <v>27650081.116406452</v>
      </c>
      <c r="AB109" s="33">
        <f t="shared" si="1"/>
        <v>24293510.894834932</v>
      </c>
      <c r="AC109" s="34"/>
    </row>
    <row r="110" spans="2:29" s="21" customFormat="1" ht="15.5" x14ac:dyDescent="0.35">
      <c r="B110" s="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spans="2:29" s="21" customFormat="1" ht="13" x14ac:dyDescent="0.3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spans="2:29" s="21" customFormat="1" ht="13" x14ac:dyDescent="0.3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spans="2:25" s="21" customFormat="1" ht="13" x14ac:dyDescent="0.3"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spans="2:25" s="21" customFormat="1" ht="13" x14ac:dyDescent="0.3">
      <c r="B114" s="10" t="str">
        <f>B91</f>
        <v>BRASIL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spans="2:25" s="21" customFormat="1" ht="13" x14ac:dyDescent="0.3">
      <c r="B115" s="10" t="str">
        <f>B92</f>
        <v>LGN (b)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spans="2:25" s="21" customFormat="1" ht="13" x14ac:dyDescent="0.3">
      <c r="B116" s="11" t="s">
        <v>16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spans="2:25" s="21" customFormat="1" ht="13" x14ac:dyDescent="0.3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spans="2:25" s="21" customFormat="1" ht="13" x14ac:dyDescent="0.3"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spans="2:25" s="21" customFormat="1" ht="13" x14ac:dyDescent="0.3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spans="2:25" s="21" customFormat="1" ht="13" x14ac:dyDescent="0.3"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2:25" s="21" customFormat="1" ht="13" x14ac:dyDescent="0.3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spans="2:25" s="21" customFormat="1" ht="13" x14ac:dyDescent="0.3"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2:25" s="21" customFormat="1" ht="13" x14ac:dyDescent="0.3"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2:25" s="21" customFormat="1" ht="13" x14ac:dyDescent="0.3"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2:25" s="21" customFormat="1" ht="13" x14ac:dyDescent="0.3"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2:25" s="21" customFormat="1" ht="13" x14ac:dyDescent="0.3"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2:25" s="21" customFormat="1" ht="13" x14ac:dyDescent="0.3"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2:25" s="21" customFormat="1" ht="13" x14ac:dyDescent="0.3"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 s="21" customFormat="1" ht="13" x14ac:dyDescent="0.3"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 s="21" customFormat="1" ht="13" x14ac:dyDescent="0.3"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 s="21" customFormat="1" ht="13" x14ac:dyDescent="0.3"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 s="21" customFormat="1" ht="13" x14ac:dyDescent="0.3"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 s="21" customFormat="1" ht="13" x14ac:dyDescent="0.3"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 s="21" customFormat="1" ht="13" x14ac:dyDescent="0.3"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 s="21" customFormat="1" ht="13" x14ac:dyDescent="0.3"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 s="21" customFormat="1" ht="13" x14ac:dyDescent="0.3"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 s="21" customFormat="1" ht="13" x14ac:dyDescent="0.3"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 s="21" customFormat="1" ht="13" x14ac:dyDescent="0.3"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 s="21" customFormat="1" ht="13" x14ac:dyDescent="0.3"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 s="21" customFormat="1" ht="13" x14ac:dyDescent="0.3"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 ht="13" x14ac:dyDescent="0.3">
      <c r="B141" s="9" t="s">
        <v>25</v>
      </c>
      <c r="I141" s="15"/>
    </row>
    <row r="142" spans="2:25" ht="13" x14ac:dyDescent="0.3">
      <c r="B142" s="9" t="s">
        <v>26</v>
      </c>
      <c r="I142" s="15"/>
    </row>
    <row r="143" spans="2:25" ht="16" x14ac:dyDescent="0.4">
      <c r="B143" s="14" t="s">
        <v>33</v>
      </c>
      <c r="I143" s="15"/>
    </row>
    <row r="144" spans="2:25" ht="12.75" customHeight="1" x14ac:dyDescent="0.25">
      <c r="B144" s="14" t="s">
        <v>40</v>
      </c>
      <c r="I144" s="15"/>
    </row>
    <row r="145" spans="2:9" ht="13" x14ac:dyDescent="0.3">
      <c r="B145" s="14" t="s">
        <v>31</v>
      </c>
      <c r="I145" s="15"/>
    </row>
    <row r="146" spans="2:9" x14ac:dyDescent="0.25">
      <c r="B146" s="14" t="str">
        <f>B20</f>
        <v>Dados atualizados em 28 de novembro de 2025.</v>
      </c>
      <c r="I146" s="15"/>
    </row>
    <row r="147" spans="2:9" x14ac:dyDescent="0.25">
      <c r="B147" s="38" t="s">
        <v>34</v>
      </c>
      <c r="I147" s="15"/>
    </row>
    <row r="148" spans="2:9" x14ac:dyDescent="0.25">
      <c r="I148" s="15"/>
    </row>
    <row r="149" spans="2:9" ht="15.5" x14ac:dyDescent="0.35">
      <c r="B149" s="13" t="s">
        <v>17</v>
      </c>
      <c r="I149" s="15"/>
    </row>
    <row r="150" spans="2:9" x14ac:dyDescent="0.25">
      <c r="I150" s="15"/>
    </row>
    <row r="151" spans="2:9" x14ac:dyDescent="0.25"/>
  </sheetData>
  <phoneticPr fontId="0" type="noConversion"/>
  <hyperlinks>
    <hyperlink ref="B17:D17" location="Plan1!A49" display="Produção Nacional de Petróleo (m3)" xr:uid="{00000000-0004-0000-0000-000000000000}"/>
    <hyperlink ref="B17:E17" location="A50" display="Produção de Petróleo (Terra, Mar e LGN) por Estado - 1999-2003 (m3)" xr:uid="{00000000-0004-0000-0000-000001000000}"/>
    <hyperlink ref="B18" location="Plan1!A88:A146" display="Produção nacional de LGN por Unidade da Federação - 2001-2022 (m3)" xr:uid="{00000000-0004-0000-0000-000002000000}"/>
    <hyperlink ref="B17:F17" location="A48" display="Produção Nacional de Petróleo (Terra e Mar) por Estado - 2000-2004 (m3)" xr:uid="{00000000-0004-0000-0000-000003000000}"/>
    <hyperlink ref="B18:E18" location="A86" display="Produção Nacional de LGN por Estado - 2000-2004 (m3)" xr:uid="{00000000-0004-0000-0000-000004000000}"/>
    <hyperlink ref="B149" location="Plan1!A15" display="Voltar ao índice" xr:uid="{00000000-0004-0000-0000-000005000000}"/>
    <hyperlink ref="B82" location="Plan1!A15" display="Voltar ao índice" xr:uid="{00000000-0004-0000-0000-000006000000}"/>
    <hyperlink ref="B17:G17" location="A48" display="Produção nacional de petróleo por Unidade da Federação e localização (terra e mar) - 2000-2004 (m3)" xr:uid="{00000000-0004-0000-0000-000007000000}"/>
    <hyperlink ref="B17" location="Plan1!A23:A82" display="Produção nacional de petróleo por Unidade da Federação e localização (terra e mar) - 2000-2022 (m3)" xr:uid="{00000000-0004-0000-0000-000008000000}"/>
  </hyperlinks>
  <pageMargins left="0.78740157499999996" right="0.78740157499999996" top="0.984251969" bottom="0.984251969" header="0.49212598499999999" footer="0.49212598499999999"/>
  <pageSetup paperSize="9" orientation="portrait" horizontalDpi="300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dcterms:created xsi:type="dcterms:W3CDTF">2002-05-31T19:45:30Z</dcterms:created>
  <dcterms:modified xsi:type="dcterms:W3CDTF">2025-11-28T13:26:29Z</dcterms:modified>
</cp:coreProperties>
</file>