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P - Dados Mensais\Dados Mensais (2025)\Produção de Etanol\"/>
    </mc:Choice>
  </mc:AlternateContent>
  <xr:revisionPtr revIDLastSave="0" documentId="13_ncr:1_{858C9BB8-8B22-4CAD-9D99-698A614B14B6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</bookViews>
  <sheets>
    <sheet name="Plan1" sheetId="1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4" i="1" l="1"/>
  <c r="Q33" i="1"/>
  <c r="P105" i="1"/>
  <c r="P44" i="1"/>
  <c r="Q104" i="1"/>
  <c r="Q103" i="1"/>
  <c r="Q102" i="1"/>
  <c r="Q101" i="1"/>
  <c r="Q100" i="1"/>
  <c r="Q99" i="1"/>
  <c r="Q98" i="1"/>
  <c r="Q97" i="1"/>
  <c r="Q96" i="1"/>
  <c r="Q95" i="1"/>
  <c r="Q93" i="1"/>
  <c r="Q43" i="1"/>
  <c r="Q42" i="1"/>
  <c r="Q41" i="1"/>
  <c r="Q40" i="1"/>
  <c r="Q39" i="1"/>
  <c r="Q38" i="1"/>
  <c r="Q37" i="1"/>
  <c r="Q36" i="1"/>
  <c r="Q35" i="1"/>
  <c r="Q34" i="1"/>
  <c r="Q32" i="1"/>
  <c r="O105" i="1" l="1"/>
  <c r="O44" i="1"/>
  <c r="N105" i="1"/>
  <c r="M44" i="1"/>
  <c r="N44" i="1"/>
  <c r="B87" i="1"/>
  <c r="B108" i="1" s="1"/>
  <c r="B26" i="1"/>
  <c r="B47" i="1" s="1"/>
  <c r="B137" i="1"/>
  <c r="M105" i="1"/>
  <c r="L105" i="1"/>
  <c r="K105" i="1"/>
  <c r="J105" i="1"/>
  <c r="I105" i="1"/>
  <c r="H105" i="1"/>
  <c r="G105" i="1"/>
  <c r="F105" i="1"/>
  <c r="E105" i="1"/>
  <c r="D105" i="1"/>
  <c r="C105" i="1"/>
  <c r="B76" i="1"/>
  <c r="C44" i="1"/>
  <c r="D44" i="1"/>
  <c r="E44" i="1"/>
  <c r="F44" i="1"/>
  <c r="G44" i="1"/>
  <c r="H44" i="1"/>
  <c r="I44" i="1"/>
  <c r="J44" i="1"/>
  <c r="K44" i="1"/>
  <c r="L44" i="1"/>
  <c r="B25" i="1"/>
  <c r="B46" i="1" s="1"/>
  <c r="B86" i="1"/>
  <c r="B107" i="1" s="1"/>
</calcChain>
</file>

<file path=xl/sharedStrings.xml><?xml version="1.0" encoding="utf-8"?>
<sst xmlns="http://schemas.openxmlformats.org/spreadsheetml/2006/main" count="88" uniqueCount="48">
  <si>
    <t>Índice:</t>
  </si>
  <si>
    <t>(Tudo)</t>
  </si>
  <si>
    <t>xxxxxxxxxxxxxxxxxx</t>
  </si>
  <si>
    <t>xxxxxxxxxxxxxxxxx</t>
  </si>
  <si>
    <t>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</si>
  <si>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</si>
  <si>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</si>
  <si>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</si>
  <si>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</si>
  <si>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</si>
  <si>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</si>
  <si>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</si>
  <si>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</si>
  <si>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</si>
  <si>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</si>
  <si>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</si>
  <si>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</si>
  <si>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do Ano</t>
  </si>
  <si>
    <t>Produção Mensal</t>
  </si>
  <si>
    <t>xxxxxxxxxxxxxxxxxxxxxxxxxxx</t>
  </si>
  <si>
    <t xml:space="preserve">                  Agência Nacional do Petróleo, Gás Natural e Biocombustíveis</t>
  </si>
  <si>
    <t>TIPO DE ETANOL</t>
  </si>
  <si>
    <t>REGIÃO</t>
  </si>
  <si>
    <t>Selecione, clicando nas setas abaixo, a GRANDE REGIÃO e o TIPO DE ETANOL desejados.</t>
  </si>
  <si>
    <t>Voltar ao índice</t>
  </si>
  <si>
    <t xml:space="preserve">VARIAÇÃO DO ACUMULADO </t>
  </si>
  <si>
    <t>Periodicidade: Mensal</t>
  </si>
  <si>
    <t>UN. DA FEDERAÇÃO</t>
  </si>
  <si>
    <t>Selecione, clicando nas setas abaixo, a UNIDADE DA FEDERAÇÃO e o TIPO DE ETANOL desejados.</t>
  </si>
  <si>
    <t>2020</t>
  </si>
  <si>
    <t xml:space="preserve">                  Superintendência de Defesa da Concorrência</t>
  </si>
  <si>
    <t>2021</t>
  </si>
  <si>
    <r>
      <t>Fonte:</t>
    </r>
    <r>
      <rPr>
        <sz val="10"/>
        <rFont val="Arial"/>
        <family val="2"/>
      </rPr>
      <t xml:space="preserve"> ANP, conforme Resolução ANP n° 729/2018.</t>
    </r>
  </si>
  <si>
    <t>2022</t>
  </si>
  <si>
    <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(m³)</t>
    </r>
    <r>
      <rPr>
        <sz val="10"/>
        <rFont val="Arial"/>
        <family val="2"/>
      </rPr>
      <t xml:space="preserve"> = metro cúbico.   </t>
    </r>
  </si>
  <si>
    <r>
      <t>Notas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(m³)</t>
    </r>
    <r>
      <rPr>
        <sz val="10"/>
        <rFont val="Arial"/>
        <family val="2"/>
      </rPr>
      <t xml:space="preserve"> = metro cúbico.   </t>
    </r>
  </si>
  <si>
    <t>Mês</t>
  </si>
  <si>
    <r>
      <rPr>
        <b/>
        <sz val="10"/>
        <rFont val="Arial"/>
        <family val="2"/>
      </rPr>
      <t xml:space="preserve">            (n/d) </t>
    </r>
    <r>
      <rPr>
        <sz val="10"/>
        <rFont val="Arial"/>
        <family val="2"/>
      </rPr>
      <t xml:space="preserve">= não disponível.   </t>
    </r>
  </si>
  <si>
    <r>
      <rPr>
        <b/>
        <sz val="10"/>
        <rFont val="Arial"/>
        <family val="2"/>
      </rPr>
      <t xml:space="preserve">            (n/d)</t>
    </r>
    <r>
      <rPr>
        <sz val="10"/>
        <rFont val="Arial"/>
        <family val="2"/>
      </rPr>
      <t xml:space="preserve"> = não disponível.   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</si>
  <si>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As informações são ainda preliminares e poderão sofrer ajustes nas próximas atualizações.</t>
    </r>
  </si>
  <si>
    <t>Produção Etanol Anidro e Hidratado (m³)</t>
  </si>
  <si>
    <t xml:space="preserve">² Variação percentual do somatório dos valores desde o mês de janeiro até um determinado mês do ano de 2024, em relação ao somatório do mesmo período do ano de 2023. </t>
  </si>
  <si>
    <t>NO ANO 2025 / 2024 (%) ²</t>
  </si>
  <si>
    <t>Produção de etanol anidro e hidratado por Unidade da Federação - 2012-2025 (m³)</t>
  </si>
  <si>
    <t>Produção de etanol anidro e hidratado por Grande Região - 2012-2025 (m³)</t>
  </si>
  <si>
    <t>Produção¹ de etanol anidro e hidratado por Unidade da Federação - 2012-2025 (m³)</t>
  </si>
  <si>
    <t>Produção¹ de etanol anidro e hidratado por Grande Região - 2012-2025 (m³)</t>
  </si>
  <si>
    <t>Dados atualizados em 21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</si>
</sst>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0.0"/>
    <numFmt numFmtId="166" formatCode="0.000"/>
  </numFmts>
  <fonts count="15" x14ac:knownFonts="1">
    <font>
      <sz val="10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2"/>
      <color indexed="12"/>
      <name val="Arial"/>
      <family val="2"/>
    </font>
    <font>
      <sz val="10.5"/>
      <color indexed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3" fontId="4" fillId="2" borderId="0" xfId="0" applyNumberFormat="1" applyFont="1" applyFill="1" applyAlignment="1">
      <alignment horizontal="left"/>
    </xf>
    <xf numFmtId="3" fontId="5" fillId="2" borderId="0" xfId="0" applyNumberFormat="1" applyFont="1" applyFill="1" applyAlignment="1">
      <alignment horizontal="left"/>
    </xf>
    <xf numFmtId="0" fontId="6" fillId="2" borderId="0" xfId="0" applyFont="1" applyFill="1"/>
    <xf numFmtId="0" fontId="9" fillId="2" borderId="0" xfId="0" applyFont="1" applyFill="1" applyAlignment="1">
      <alignment horizontal="left" vertical="center"/>
    </xf>
    <xf numFmtId="3" fontId="7" fillId="2" borderId="0" xfId="0" applyNumberFormat="1" applyFont="1" applyFill="1"/>
    <xf numFmtId="0" fontId="4" fillId="2" borderId="0" xfId="0" applyFont="1" applyFill="1"/>
    <xf numFmtId="0" fontId="8" fillId="2" borderId="0" xfId="1" applyFill="1" applyAlignment="1" applyProtection="1"/>
    <xf numFmtId="0" fontId="7" fillId="2" borderId="0" xfId="0" applyFont="1" applyFill="1"/>
    <xf numFmtId="0" fontId="10" fillId="2" borderId="0" xfId="0" applyFont="1" applyFill="1"/>
    <xf numFmtId="0" fontId="12" fillId="2" borderId="0" xfId="1" applyFont="1" applyFill="1" applyAlignment="1" applyProtection="1"/>
    <xf numFmtId="0" fontId="9" fillId="2" borderId="0" xfId="0" applyFont="1" applyFill="1"/>
    <xf numFmtId="166" fontId="0" fillId="2" borderId="0" xfId="0" applyNumberFormat="1" applyFill="1"/>
    <xf numFmtId="0" fontId="14" fillId="4" borderId="0" xfId="0" applyFont="1" applyFill="1"/>
    <xf numFmtId="164" fontId="14" fillId="4" borderId="0" xfId="0" applyNumberFormat="1" applyFont="1" applyFill="1"/>
    <xf numFmtId="164" fontId="14" fillId="4" borderId="0" xfId="0" applyNumberFormat="1" applyFont="1" applyFill="1" applyAlignment="1">
      <alignment horizontal="right" wrapText="1"/>
    </xf>
    <xf numFmtId="164" fontId="7" fillId="4" borderId="0" xfId="0" applyNumberFormat="1" applyFont="1" applyFill="1"/>
    <xf numFmtId="0" fontId="7" fillId="4" borderId="0" xfId="0" applyFont="1" applyFill="1"/>
    <xf numFmtId="0" fontId="0" fillId="4" borderId="0" xfId="0" applyFill="1"/>
    <xf numFmtId="0" fontId="7" fillId="3" borderId="2" xfId="0" applyFont="1" applyFill="1" applyBorder="1" applyAlignment="1">
      <alignment horizontal="center"/>
    </xf>
    <xf numFmtId="0" fontId="7" fillId="3" borderId="0" xfId="0" applyFont="1" applyFill="1"/>
    <xf numFmtId="164" fontId="7" fillId="0" borderId="1" xfId="0" applyNumberFormat="1" applyFont="1" applyBorder="1"/>
    <xf numFmtId="0" fontId="7" fillId="3" borderId="5" xfId="0" applyFont="1" applyFill="1" applyBorder="1" applyAlignment="1">
      <alignment horizontal="center"/>
    </xf>
    <xf numFmtId="165" fontId="13" fillId="0" borderId="5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 wrapText="1"/>
    </xf>
    <xf numFmtId="164" fontId="0" fillId="0" borderId="8" xfId="0" applyNumberFormat="1" applyBorder="1" applyAlignment="1">
      <alignment horizontal="right" wrapText="1"/>
    </xf>
    <xf numFmtId="0" fontId="7" fillId="3" borderId="4" xfId="0" applyFont="1" applyFill="1" applyBorder="1" applyAlignment="1">
      <alignment horizontal="right"/>
    </xf>
    <xf numFmtId="164" fontId="0" fillId="0" borderId="10" xfId="0" applyNumberFormat="1" applyBorder="1"/>
    <xf numFmtId="164" fontId="0" fillId="0" borderId="10" xfId="0" applyNumberFormat="1" applyBorder="1" applyAlignment="1">
      <alignment horizontal="right" wrapText="1"/>
    </xf>
    <xf numFmtId="164" fontId="0" fillId="0" borderId="11" xfId="0" applyNumberFormat="1" applyBorder="1"/>
    <xf numFmtId="164" fontId="0" fillId="0" borderId="11" xfId="0" applyNumberFormat="1" applyBorder="1" applyAlignment="1">
      <alignment horizontal="right" wrapText="1"/>
    </xf>
    <xf numFmtId="164" fontId="0" fillId="0" borderId="6" xfId="0" applyNumberFormat="1" applyBorder="1" applyAlignment="1">
      <alignment horizontal="right" wrapText="1"/>
    </xf>
    <xf numFmtId="164" fontId="0" fillId="0" borderId="9" xfId="0" applyNumberFormat="1" applyBorder="1"/>
    <xf numFmtId="164" fontId="0" fillId="0" borderId="9" xfId="0" applyNumberFormat="1" applyBorder="1" applyAlignment="1">
      <alignment horizontal="right" wrapText="1"/>
    </xf>
    <xf numFmtId="165" fontId="13" fillId="0" borderId="12" xfId="0" applyNumberFormat="1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8" xfId="0" pivotButton="1" applyBorder="1"/>
    <xf numFmtId="0" fontId="0" fillId="0" borderId="18" xfId="0" applyBorder="1"/>
    <xf numFmtId="0" fontId="0" fillId="3" borderId="13" xfId="0" applyFill="1" applyBorder="1"/>
    <xf numFmtId="0" fontId="0" fillId="3" borderId="16" xfId="0" applyFill="1" applyBorder="1"/>
    <xf numFmtId="0" fontId="0" fillId="3" borderId="17" xfId="0" applyFill="1" applyBorder="1"/>
    <xf numFmtId="0" fontId="7" fillId="0" borderId="13" xfId="0" pivotButton="1" applyFont="1" applyBorder="1"/>
    <xf numFmtId="0" fontId="7" fillId="4" borderId="13" xfId="0" applyFont="1" applyFill="1" applyBorder="1"/>
    <xf numFmtId="0" fontId="7" fillId="0" borderId="14" xfId="0" applyFont="1" applyBorder="1"/>
    <xf numFmtId="0" fontId="7" fillId="0" borderId="15" xfId="0" applyFont="1" applyBorder="1"/>
    <xf numFmtId="0" fontId="7" fillId="3" borderId="3" xfId="0" applyFont="1" applyFill="1" applyBorder="1" applyAlignment="1">
      <alignment horizontal="right"/>
    </xf>
    <xf numFmtId="164" fontId="0" fillId="0" borderId="6" xfId="0" applyNumberFormat="1" applyBorder="1"/>
  </cellXfs>
  <cellStyles count="2">
    <cellStyle name="Hiperlink" xfId="1" builtinId="8"/>
    <cellStyle name="Normal" xfId="0" builtinId="0"/>
  </cellStyles>
  <dxfs count="85"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bottom style="thin">
          <color theme="1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fill>
        <patternFill patternType="solid"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alignment horizontal="right"/>
    </dxf>
    <dxf>
      <fill>
        <patternFill patternType="solid">
          <fgColor indexed="64"/>
          <bgColor indexed="44"/>
        </patternFill>
      </fill>
      <alignment horizontal="right"/>
    </dxf>
    <dxf>
      <alignment horizontal="general" vertical="bottom" textRotation="0" wrapText="0" indent="0" justifyLastLine="0" shrinkToFit="0" readingOrder="0"/>
    </dxf>
    <dxf>
      <alignment horizontal="right" wrapText="1"/>
    </dxf>
    <dxf>
      <alignment horizontal="right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4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theme="1" tint="4.9989318521683403E-2"/>
        </left>
        <right style="thin">
          <color theme="1" tint="4.9989318521683403E-2"/>
        </right>
        <top style="thin">
          <color theme="1" tint="4.9989318521683403E-2"/>
        </top>
        <bottom style="thin">
          <color theme="1" tint="4.9989318521683403E-2"/>
        </bottom>
        <vertical style="thin">
          <color theme="1" tint="4.9989318521683403E-2"/>
        </vertical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right"/>
    </dxf>
    <dxf>
      <font>
        <b/>
        <family val="2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indexed="44"/>
        </patternFill>
      </fill>
      <alignment horizontal="right"/>
    </dxf>
    <dxf>
      <alignment horizontal="right" wrapText="1"/>
    </dxf>
    <dxf>
      <alignment horizontal="right" wrapText="1"/>
    </dxf>
    <dxf>
      <alignment horizontal="right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4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[Producao de Etanol m3.xlsx]Plan1!Tabela dinâmica3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Plan1!$C$30:$C$31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Plan1!$C$32:$C$43</c:f>
              <c:numCache>
                <c:formatCode>_(* #,##0_);_(* \(#,##0\);_(* "-"??_);_(@_)</c:formatCode>
                <c:ptCount val="12"/>
                <c:pt idx="0">
                  <c:v>357769.35599999997</c:v>
                </c:pt>
                <c:pt idx="1">
                  <c:v>271719.40700000001</c:v>
                </c:pt>
                <c:pt idx="2">
                  <c:v>240362.50200000001</c:v>
                </c:pt>
                <c:pt idx="3">
                  <c:v>580224.0959999999</c:v>
                </c:pt>
                <c:pt idx="4">
                  <c:v>2117022.3659999999</c:v>
                </c:pt>
                <c:pt idx="5">
                  <c:v>2254379.2620000001</c:v>
                </c:pt>
                <c:pt idx="6">
                  <c:v>3459285.3159999996</c:v>
                </c:pt>
                <c:pt idx="7">
                  <c:v>3863451.327000001</c:v>
                </c:pt>
                <c:pt idx="8">
                  <c:v>3514729.3080000002</c:v>
                </c:pt>
                <c:pt idx="9">
                  <c:v>3412051.3849999998</c:v>
                </c:pt>
                <c:pt idx="10">
                  <c:v>2448406.4450000003</c:v>
                </c:pt>
                <c:pt idx="11">
                  <c:v>1239272.3560000001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Plan1!$D$30:$D$31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Plan1!$D$32:$D$43</c:f>
              <c:numCache>
                <c:formatCode>_(* #,##0_);_(* \(#,##0\);_(* "-"??_);_(@_)</c:formatCode>
                <c:ptCount val="12"/>
                <c:pt idx="0">
                  <c:v>312568.32399999991</c:v>
                </c:pt>
                <c:pt idx="1">
                  <c:v>184482.54399999997</c:v>
                </c:pt>
                <c:pt idx="2">
                  <c:v>213899.02299999996</c:v>
                </c:pt>
                <c:pt idx="3">
                  <c:v>1571949.6969999999</c:v>
                </c:pt>
                <c:pt idx="4">
                  <c:v>3244126.909</c:v>
                </c:pt>
                <c:pt idx="5">
                  <c:v>2862410.0559999999</c:v>
                </c:pt>
                <c:pt idx="6">
                  <c:v>3807839.9990000003</c:v>
                </c:pt>
                <c:pt idx="7">
                  <c:v>4087845.9479999999</c:v>
                </c:pt>
                <c:pt idx="8">
                  <c:v>3682776.6939999997</c:v>
                </c:pt>
                <c:pt idx="9">
                  <c:v>3361944.96</c:v>
                </c:pt>
                <c:pt idx="10">
                  <c:v>2770933.895</c:v>
                </c:pt>
                <c:pt idx="11">
                  <c:v>1427054.3980000003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Plan1!$E$30:$E$31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Plan1!$E$32:$E$43</c:f>
              <c:numCache>
                <c:formatCode>_(* #,##0_);_(* \(#,##0\);_(* "-"??_);_(@_)</c:formatCode>
                <c:ptCount val="12"/>
                <c:pt idx="0">
                  <c:v>321947.68200000003</c:v>
                </c:pt>
                <c:pt idx="1">
                  <c:v>238828.36800000007</c:v>
                </c:pt>
                <c:pt idx="2">
                  <c:v>372869.24899999995</c:v>
                </c:pt>
                <c:pt idx="3">
                  <c:v>1586922.3559999999</c:v>
                </c:pt>
                <c:pt idx="4">
                  <c:v>3265537.0729999994</c:v>
                </c:pt>
                <c:pt idx="5">
                  <c:v>3654260.76</c:v>
                </c:pt>
                <c:pt idx="6">
                  <c:v>3523261.1399999997</c:v>
                </c:pt>
                <c:pt idx="7">
                  <c:v>4390873.5359999994</c:v>
                </c:pt>
                <c:pt idx="8">
                  <c:v>3741266.7940000002</c:v>
                </c:pt>
                <c:pt idx="9">
                  <c:v>3863185.469</c:v>
                </c:pt>
                <c:pt idx="10">
                  <c:v>2212367.4140000003</c:v>
                </c:pt>
                <c:pt idx="11">
                  <c:v>1043370.9940000002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Plan1!$F$30:$F$31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Plan1!$F$32:$F$43</c:f>
              <c:numCache>
                <c:formatCode>_(* #,##0_);_(* \(#,##0\);_(* "-"??_);_(@_)</c:formatCode>
                <c:ptCount val="12"/>
                <c:pt idx="0">
                  <c:v>403192.61599999992</c:v>
                </c:pt>
                <c:pt idx="1">
                  <c:v>322516.43400000001</c:v>
                </c:pt>
                <c:pt idx="2">
                  <c:v>510606.11900000006</c:v>
                </c:pt>
                <c:pt idx="3">
                  <c:v>1853281.611</c:v>
                </c:pt>
                <c:pt idx="4">
                  <c:v>3056215.49</c:v>
                </c:pt>
                <c:pt idx="5">
                  <c:v>3708794.8730000001</c:v>
                </c:pt>
                <c:pt idx="6">
                  <c:v>3670769.7439999999</c:v>
                </c:pt>
                <c:pt idx="7">
                  <c:v>4615080.1059999997</c:v>
                </c:pt>
                <c:pt idx="8">
                  <c:v>3808490.4239999996</c:v>
                </c:pt>
                <c:pt idx="9">
                  <c:v>3932007.7460000003</c:v>
                </c:pt>
                <c:pt idx="10">
                  <c:v>2464808.7399999998</c:v>
                </c:pt>
                <c:pt idx="11">
                  <c:v>1650976.2660000001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Plan1!$G$30:$G$31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Plan1!$G$32:$G$43</c:f>
              <c:numCache>
                <c:formatCode>_(* #,##0_);_(* \(#,##0\);_(* "-"??_);_(@_)</c:formatCode>
                <c:ptCount val="12"/>
                <c:pt idx="0">
                  <c:v>507254.43000000005</c:v>
                </c:pt>
                <c:pt idx="1">
                  <c:v>340278.179</c:v>
                </c:pt>
                <c:pt idx="2">
                  <c:v>915573.66500000004</c:v>
                </c:pt>
                <c:pt idx="3">
                  <c:v>2775814.415</c:v>
                </c:pt>
                <c:pt idx="4">
                  <c:v>3270912.5249999999</c:v>
                </c:pt>
                <c:pt idx="5">
                  <c:v>3217868.9019999998</c:v>
                </c:pt>
                <c:pt idx="6">
                  <c:v>4134067.9809999997</c:v>
                </c:pt>
                <c:pt idx="7">
                  <c:v>3873167.6320000007</c:v>
                </c:pt>
                <c:pt idx="8">
                  <c:v>3688121.2300000004</c:v>
                </c:pt>
                <c:pt idx="9">
                  <c:v>3083380.4339999999</c:v>
                </c:pt>
                <c:pt idx="10">
                  <c:v>2027168.1989999998</c:v>
                </c:pt>
                <c:pt idx="11">
                  <c:v>860677.21700000018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Plan1!$H$30:$H$31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Plan1!$H$32:$H$43</c:f>
              <c:numCache>
                <c:formatCode>_(* #,##0_);_(* \(#,##0\);_(* "-"??_);_(@_)</c:formatCode>
                <c:ptCount val="12"/>
                <c:pt idx="0">
                  <c:v>307011.34299999994</c:v>
                </c:pt>
                <c:pt idx="1">
                  <c:v>261736.22599999997</c:v>
                </c:pt>
                <c:pt idx="2">
                  <c:v>648130.81199999992</c:v>
                </c:pt>
                <c:pt idx="3">
                  <c:v>1720457.544</c:v>
                </c:pt>
                <c:pt idx="4">
                  <c:v>2859675.2330000005</c:v>
                </c:pt>
                <c:pt idx="5">
                  <c:v>3500941.8819999998</c:v>
                </c:pt>
                <c:pt idx="6">
                  <c:v>4423553.8490000004</c:v>
                </c:pt>
                <c:pt idx="7">
                  <c:v>3915093.1600000006</c:v>
                </c:pt>
                <c:pt idx="8">
                  <c:v>4362713.3670000006</c:v>
                </c:pt>
                <c:pt idx="9">
                  <c:v>3452856.4390000002</c:v>
                </c:pt>
                <c:pt idx="10">
                  <c:v>2191628.9810000006</c:v>
                </c:pt>
                <c:pt idx="11">
                  <c:v>948946.17499999993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Plan1!$I$30:$I$31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Plan1!$I$32:$I$43</c:f>
              <c:numCache>
                <c:formatCode>_(* #,##0_);_(* \(#,##0\);_(* "-"??_);_(@_)</c:formatCode>
                <c:ptCount val="12"/>
                <c:pt idx="0">
                  <c:v>330915.83600000001</c:v>
                </c:pt>
                <c:pt idx="1">
                  <c:v>262158.02800000005</c:v>
                </c:pt>
                <c:pt idx="2">
                  <c:v>699778.74199999997</c:v>
                </c:pt>
                <c:pt idx="3">
                  <c:v>2730831.156</c:v>
                </c:pt>
                <c:pt idx="4">
                  <c:v>3830165.4410000006</c:v>
                </c:pt>
                <c:pt idx="5">
                  <c:v>4555036.5710000005</c:v>
                </c:pt>
                <c:pt idx="6">
                  <c:v>5103606.0990000004</c:v>
                </c:pt>
                <c:pt idx="7">
                  <c:v>4602322.1399999997</c:v>
                </c:pt>
                <c:pt idx="8">
                  <c:v>4171299.2570000007</c:v>
                </c:pt>
                <c:pt idx="9">
                  <c:v>3274272.1860000007</c:v>
                </c:pt>
                <c:pt idx="10">
                  <c:v>2253229.0239999997</c:v>
                </c:pt>
                <c:pt idx="11">
                  <c:v>1227711.433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Plan1!$J$30:$J$31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Plan1!$J$32:$J$43</c:f>
              <c:numCache>
                <c:formatCode>_(* #,##0_);_(* \(#,##0\);_(* "-"??_);_(@_)</c:formatCode>
                <c:ptCount val="12"/>
                <c:pt idx="0">
                  <c:v>357503.21300000005</c:v>
                </c:pt>
                <c:pt idx="1">
                  <c:v>226009.72500000001</c:v>
                </c:pt>
                <c:pt idx="2">
                  <c:v>581920.08299999987</c:v>
                </c:pt>
                <c:pt idx="3">
                  <c:v>2265841.5100000002</c:v>
                </c:pt>
                <c:pt idx="4">
                  <c:v>4051197.5840000003</c:v>
                </c:pt>
                <c:pt idx="5">
                  <c:v>4586545.5199999996</c:v>
                </c:pt>
                <c:pt idx="6">
                  <c:v>4984281.0519999992</c:v>
                </c:pt>
                <c:pt idx="7">
                  <c:v>5382159.6919999998</c:v>
                </c:pt>
                <c:pt idx="8">
                  <c:v>4906850.0890000006</c:v>
                </c:pt>
                <c:pt idx="9">
                  <c:v>4761481.3039999995</c:v>
                </c:pt>
                <c:pt idx="10">
                  <c:v>2469847.13</c:v>
                </c:pt>
                <c:pt idx="11">
                  <c:v>731177.38899999997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Plan1!$K$30:$K$31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Plan1!$K$32:$K$43</c:f>
              <c:numCache>
                <c:formatCode>_(* #,##0_);_(* \(#,##0\);_(* "-"??_);_(@_)</c:formatCode>
                <c:ptCount val="12"/>
                <c:pt idx="0">
                  <c:v>475053.64199999988</c:v>
                </c:pt>
                <c:pt idx="1">
                  <c:v>373525.55300000007</c:v>
                </c:pt>
                <c:pt idx="2">
                  <c:v>762020.22900000005</c:v>
                </c:pt>
                <c:pt idx="3">
                  <c:v>2570770.1629999997</c:v>
                </c:pt>
                <c:pt idx="4">
                  <c:v>3682558.9240000001</c:v>
                </c:pt>
                <c:pt idx="5">
                  <c:v>3885874.6210000003</c:v>
                </c:pt>
                <c:pt idx="6">
                  <c:v>4639727.1340000005</c:v>
                </c:pt>
                <c:pt idx="7">
                  <c:v>4632243.2029999997</c:v>
                </c:pt>
                <c:pt idx="8">
                  <c:v>4777939.2119999994</c:v>
                </c:pt>
                <c:pt idx="9">
                  <c:v>3956629.5370000005</c:v>
                </c:pt>
                <c:pt idx="10">
                  <c:v>2089747.8080000004</c:v>
                </c:pt>
                <c:pt idx="11">
                  <c:v>676146.48400000005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Plan1!$L$30:$L$31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Plan1!$L$32:$L$43</c:f>
              <c:numCache>
                <c:formatCode>_(* #,##0_);_(* \(#,##0\);_(* "-"??_);_(@_)</c:formatCode>
                <c:ptCount val="12"/>
                <c:pt idx="0">
                  <c:v>465127.41599999985</c:v>
                </c:pt>
                <c:pt idx="1">
                  <c:v>365906.36599999992</c:v>
                </c:pt>
                <c:pt idx="2">
                  <c:v>656268.31700000004</c:v>
                </c:pt>
                <c:pt idx="3">
                  <c:v>2104623.7969999998</c:v>
                </c:pt>
                <c:pt idx="4">
                  <c:v>3940910.2149999994</c:v>
                </c:pt>
                <c:pt idx="5">
                  <c:v>3935006.8390000002</c:v>
                </c:pt>
                <c:pt idx="6">
                  <c:v>4677556.9330000021</c:v>
                </c:pt>
                <c:pt idx="7">
                  <c:v>4698036.358</c:v>
                </c:pt>
                <c:pt idx="8">
                  <c:v>4407715.5439999998</c:v>
                </c:pt>
                <c:pt idx="9">
                  <c:v>2671568.2379999999</c:v>
                </c:pt>
                <c:pt idx="10">
                  <c:v>1470143.4820000005</c:v>
                </c:pt>
                <c:pt idx="11">
                  <c:v>635203.83400000003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Plan1!$M$30:$M$31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Plan1!$M$32:$M$43</c:f>
              <c:numCache>
                <c:formatCode>_(* #,##0_);_(* \(#,##0\);_(* "-"??_);_(@_)</c:formatCode>
                <c:ptCount val="12"/>
                <c:pt idx="0">
                  <c:v>509531.25900000002</c:v>
                </c:pt>
                <c:pt idx="1">
                  <c:v>421021.79399999999</c:v>
                </c:pt>
                <c:pt idx="2">
                  <c:v>452693.40399999998</c:v>
                </c:pt>
                <c:pt idx="3">
                  <c:v>1545803.0680000002</c:v>
                </c:pt>
                <c:pt idx="4">
                  <c:v>3796923.4050000007</c:v>
                </c:pt>
                <c:pt idx="5">
                  <c:v>3970234.4159999997</c:v>
                </c:pt>
                <c:pt idx="6">
                  <c:v>4799699.3279999997</c:v>
                </c:pt>
                <c:pt idx="7">
                  <c:v>4483072.5559999989</c:v>
                </c:pt>
                <c:pt idx="8">
                  <c:v>3838979.1949999994</c:v>
                </c:pt>
                <c:pt idx="9">
                  <c:v>3345808.148000001</c:v>
                </c:pt>
                <c:pt idx="10">
                  <c:v>2459443.0560000003</c:v>
                </c:pt>
                <c:pt idx="11">
                  <c:v>1056171.2239999999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Plan1!$N$30:$N$31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Plan1!$N$32:$N$43</c:f>
              <c:numCache>
                <c:formatCode>_(* #,##0_);_(* \(#,##0\);_(* "-"??_);_(@_)</c:formatCode>
                <c:ptCount val="12"/>
                <c:pt idx="0">
                  <c:v>644250.52899999998</c:v>
                </c:pt>
                <c:pt idx="1">
                  <c:v>546239.91899999988</c:v>
                </c:pt>
                <c:pt idx="2">
                  <c:v>817611.70800000033</c:v>
                </c:pt>
                <c:pt idx="3">
                  <c:v>1942153.5219999999</c:v>
                </c:pt>
                <c:pt idx="4">
                  <c:v>4196919.28</c:v>
                </c:pt>
                <c:pt idx="5">
                  <c:v>3982173.7549999999</c:v>
                </c:pt>
                <c:pt idx="6">
                  <c:v>4884992.04</c:v>
                </c:pt>
                <c:pt idx="7">
                  <c:v>4887770.0810000002</c:v>
                </c:pt>
                <c:pt idx="8">
                  <c:v>4633146.0970000001</c:v>
                </c:pt>
                <c:pt idx="9">
                  <c:v>3913307.7810000004</c:v>
                </c:pt>
                <c:pt idx="10">
                  <c:v>3183513.1059999997</c:v>
                </c:pt>
                <c:pt idx="11">
                  <c:v>1825273.2630000003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5-4A8D-AAAE-739957B01AAE}"/>
            </c:ext>
          </c:extLst>
        </c:ser>
        <c:ser>
          <c:idx val="12"/>
          <c:order val="12"/>
          <c:tx>
            <c:strRef>
              <c:f>Plan1!$O$30:$O$31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Plan1!$O$32:$O$43</c:f>
              <c:numCache>
                <c:formatCode>_(* #,##0_);_(* \(#,##0\);_(* "-"??_);_(@_)</c:formatCode>
                <c:ptCount val="12"/>
                <c:pt idx="0">
                  <c:v>848419.85699999996</c:v>
                </c:pt>
                <c:pt idx="1">
                  <c:v>743150.549</c:v>
                </c:pt>
                <c:pt idx="2">
                  <c:v>976678.95299999986</c:v>
                </c:pt>
                <c:pt idx="3">
                  <c:v>2416837.5970000001</c:v>
                </c:pt>
                <c:pt idx="4">
                  <c:v>4217568.0420000004</c:v>
                </c:pt>
                <c:pt idx="5">
                  <c:v>4712519.9399999995</c:v>
                </c:pt>
                <c:pt idx="6">
                  <c:v>4870232.5560000008</c:v>
                </c:pt>
                <c:pt idx="7">
                  <c:v>5012644.53</c:v>
                </c:pt>
                <c:pt idx="8">
                  <c:v>5006041.5750000002</c:v>
                </c:pt>
                <c:pt idx="9">
                  <c:v>4036943.58</c:v>
                </c:pt>
                <c:pt idx="10">
                  <c:v>2591852.4139999999</c:v>
                </c:pt>
                <c:pt idx="11">
                  <c:v>1519765.594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2-4893-9EA7-7DBFE63AA52B}"/>
            </c:ext>
          </c:extLst>
        </c:ser>
        <c:ser>
          <c:idx val="13"/>
          <c:order val="13"/>
          <c:tx>
            <c:strRef>
              <c:f>Plan1!$P$30:$P$31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Plan1!$B$32:$B$43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Plan1!$P$32:$P$43</c:f>
              <c:numCache>
                <c:formatCode>_(* #,##0_);_(* \(#,##0\);_(* "-"??_);_(@_)</c:formatCode>
                <c:ptCount val="12"/>
                <c:pt idx="0">
                  <c:v>971366.15999999992</c:v>
                </c:pt>
                <c:pt idx="1">
                  <c:v>853110.90899999999</c:v>
                </c:pt>
                <c:pt idx="2">
                  <c:v>1082908.5690000001</c:v>
                </c:pt>
                <c:pt idx="3">
                  <c:v>1995039.743</c:v>
                </c:pt>
                <c:pt idx="4">
                  <c:v>3935198.6199999996</c:v>
                </c:pt>
                <c:pt idx="5">
                  <c:v>3813897.0359999994</c:v>
                </c:pt>
                <c:pt idx="6">
                  <c:v>4651899.9280000003</c:v>
                </c:pt>
                <c:pt idx="7">
                  <c:v>4820311.2100000009</c:v>
                </c:pt>
                <c:pt idx="8">
                  <c:v>4839588.8370000012</c:v>
                </c:pt>
                <c:pt idx="9">
                  <c:v>4246458.4860000005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B-46E7-94FE-6AD83F5B0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[Producao de Etanol m3.xlsx]Plan1!Tabela dinâmica1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Plan1!$C$91:$C$92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Plan1!$C$93:$C$104</c:f>
              <c:numCache>
                <c:formatCode>_(* #,##0_);_(* \(#,##0\);_(* "-"??_);_(@_)</c:formatCode>
                <c:ptCount val="12"/>
                <c:pt idx="0">
                  <c:v>357769.35599999997</c:v>
                </c:pt>
                <c:pt idx="1">
                  <c:v>271719.40700000001</c:v>
                </c:pt>
                <c:pt idx="2">
                  <c:v>240362.50200000001</c:v>
                </c:pt>
                <c:pt idx="3">
                  <c:v>580224.0959999999</c:v>
                </c:pt>
                <c:pt idx="4">
                  <c:v>2117022.3659999999</c:v>
                </c:pt>
                <c:pt idx="5">
                  <c:v>2254379.2620000001</c:v>
                </c:pt>
                <c:pt idx="6">
                  <c:v>3459285.3159999996</c:v>
                </c:pt>
                <c:pt idx="7">
                  <c:v>3863451.327000001</c:v>
                </c:pt>
                <c:pt idx="8">
                  <c:v>3514729.3080000002</c:v>
                </c:pt>
                <c:pt idx="9">
                  <c:v>3412051.3849999998</c:v>
                </c:pt>
                <c:pt idx="10">
                  <c:v>2448406.4450000003</c:v>
                </c:pt>
                <c:pt idx="11">
                  <c:v>1239272.3560000001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Plan1!$D$91:$D$92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Plan1!$D$93:$D$104</c:f>
              <c:numCache>
                <c:formatCode>_(* #,##0_);_(* \(#,##0\);_(* "-"??_);_(@_)</c:formatCode>
                <c:ptCount val="12"/>
                <c:pt idx="0">
                  <c:v>312568.32399999991</c:v>
                </c:pt>
                <c:pt idx="1">
                  <c:v>184482.54399999997</c:v>
                </c:pt>
                <c:pt idx="2">
                  <c:v>213899.02299999996</c:v>
                </c:pt>
                <c:pt idx="3">
                  <c:v>1571949.6969999999</c:v>
                </c:pt>
                <c:pt idx="4">
                  <c:v>3244126.909</c:v>
                </c:pt>
                <c:pt idx="5">
                  <c:v>2862410.0559999999</c:v>
                </c:pt>
                <c:pt idx="6">
                  <c:v>3807839.9990000003</c:v>
                </c:pt>
                <c:pt idx="7">
                  <c:v>4087845.9479999999</c:v>
                </c:pt>
                <c:pt idx="8">
                  <c:v>3682776.6939999997</c:v>
                </c:pt>
                <c:pt idx="9">
                  <c:v>3361944.96</c:v>
                </c:pt>
                <c:pt idx="10">
                  <c:v>2770933.895</c:v>
                </c:pt>
                <c:pt idx="11">
                  <c:v>1427054.3980000003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Plan1!$E$91:$E$92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Plan1!$E$93:$E$104</c:f>
              <c:numCache>
                <c:formatCode>_(* #,##0_);_(* \(#,##0\);_(* "-"??_);_(@_)</c:formatCode>
                <c:ptCount val="12"/>
                <c:pt idx="0">
                  <c:v>321947.68200000003</c:v>
                </c:pt>
                <c:pt idx="1">
                  <c:v>238828.36800000007</c:v>
                </c:pt>
                <c:pt idx="2">
                  <c:v>372869.24899999995</c:v>
                </c:pt>
                <c:pt idx="3">
                  <c:v>1586922.3559999999</c:v>
                </c:pt>
                <c:pt idx="4">
                  <c:v>3265537.0729999994</c:v>
                </c:pt>
                <c:pt idx="5">
                  <c:v>3654260.76</c:v>
                </c:pt>
                <c:pt idx="6">
                  <c:v>3523261.1399999997</c:v>
                </c:pt>
                <c:pt idx="7">
                  <c:v>4390873.5359999994</c:v>
                </c:pt>
                <c:pt idx="8">
                  <c:v>3741266.7940000002</c:v>
                </c:pt>
                <c:pt idx="9">
                  <c:v>3863185.469</c:v>
                </c:pt>
                <c:pt idx="10">
                  <c:v>2212367.4140000003</c:v>
                </c:pt>
                <c:pt idx="11">
                  <c:v>1043370.9940000002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Plan1!$F$91:$F$92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Plan1!$F$93:$F$104</c:f>
              <c:numCache>
                <c:formatCode>_(* #,##0_);_(* \(#,##0\);_(* "-"??_);_(@_)</c:formatCode>
                <c:ptCount val="12"/>
                <c:pt idx="0">
                  <c:v>403192.61599999992</c:v>
                </c:pt>
                <c:pt idx="1">
                  <c:v>322516.43400000001</c:v>
                </c:pt>
                <c:pt idx="2">
                  <c:v>510606.11900000006</c:v>
                </c:pt>
                <c:pt idx="3">
                  <c:v>1853281.611</c:v>
                </c:pt>
                <c:pt idx="4">
                  <c:v>3056215.49</c:v>
                </c:pt>
                <c:pt idx="5">
                  <c:v>3708794.8730000001</c:v>
                </c:pt>
                <c:pt idx="6">
                  <c:v>3670769.7439999999</c:v>
                </c:pt>
                <c:pt idx="7">
                  <c:v>4615080.1059999997</c:v>
                </c:pt>
                <c:pt idx="8">
                  <c:v>3808490.4239999996</c:v>
                </c:pt>
                <c:pt idx="9">
                  <c:v>3932007.7460000003</c:v>
                </c:pt>
                <c:pt idx="10">
                  <c:v>2464808.7399999998</c:v>
                </c:pt>
                <c:pt idx="11">
                  <c:v>1650976.2660000001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Plan1!$G$91:$G$92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Plan1!$G$93:$G$104</c:f>
              <c:numCache>
                <c:formatCode>_(* #,##0_);_(* \(#,##0\);_(* "-"??_);_(@_)</c:formatCode>
                <c:ptCount val="12"/>
                <c:pt idx="0">
                  <c:v>507254.43000000005</c:v>
                </c:pt>
                <c:pt idx="1">
                  <c:v>340278.179</c:v>
                </c:pt>
                <c:pt idx="2">
                  <c:v>915573.66500000004</c:v>
                </c:pt>
                <c:pt idx="3">
                  <c:v>2775814.415</c:v>
                </c:pt>
                <c:pt idx="4">
                  <c:v>3270912.5249999999</c:v>
                </c:pt>
                <c:pt idx="5">
                  <c:v>3217868.9019999998</c:v>
                </c:pt>
                <c:pt idx="6">
                  <c:v>4134067.9809999997</c:v>
                </c:pt>
                <c:pt idx="7">
                  <c:v>3873167.6320000007</c:v>
                </c:pt>
                <c:pt idx="8">
                  <c:v>3688121.2300000004</c:v>
                </c:pt>
                <c:pt idx="9">
                  <c:v>3083380.4339999999</c:v>
                </c:pt>
                <c:pt idx="10">
                  <c:v>2027168.1989999998</c:v>
                </c:pt>
                <c:pt idx="11">
                  <c:v>860677.21700000018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Plan1!$H$91:$H$92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Plan1!$H$93:$H$104</c:f>
              <c:numCache>
                <c:formatCode>_(* #,##0_);_(* \(#,##0\);_(* "-"??_);_(@_)</c:formatCode>
                <c:ptCount val="12"/>
                <c:pt idx="0">
                  <c:v>307011.34299999994</c:v>
                </c:pt>
                <c:pt idx="1">
                  <c:v>261736.22599999997</c:v>
                </c:pt>
                <c:pt idx="2">
                  <c:v>648130.81199999992</c:v>
                </c:pt>
                <c:pt idx="3">
                  <c:v>1720457.544</c:v>
                </c:pt>
                <c:pt idx="4">
                  <c:v>2859675.2330000005</c:v>
                </c:pt>
                <c:pt idx="5">
                  <c:v>3500941.8819999998</c:v>
                </c:pt>
                <c:pt idx="6">
                  <c:v>4423553.8490000004</c:v>
                </c:pt>
                <c:pt idx="7">
                  <c:v>3915093.1600000006</c:v>
                </c:pt>
                <c:pt idx="8">
                  <c:v>4362713.3670000006</c:v>
                </c:pt>
                <c:pt idx="9">
                  <c:v>3452856.4390000002</c:v>
                </c:pt>
                <c:pt idx="10">
                  <c:v>2191628.9810000006</c:v>
                </c:pt>
                <c:pt idx="11">
                  <c:v>948946.17499999993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Plan1!$I$91:$I$92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Plan1!$I$93:$I$104</c:f>
              <c:numCache>
                <c:formatCode>_(* #,##0_);_(* \(#,##0\);_(* "-"??_);_(@_)</c:formatCode>
                <c:ptCount val="12"/>
                <c:pt idx="0">
                  <c:v>330915.83600000001</c:v>
                </c:pt>
                <c:pt idx="1">
                  <c:v>262158.02800000005</c:v>
                </c:pt>
                <c:pt idx="2">
                  <c:v>699778.74199999997</c:v>
                </c:pt>
                <c:pt idx="3">
                  <c:v>2730831.156</c:v>
                </c:pt>
                <c:pt idx="4">
                  <c:v>3830165.4410000006</c:v>
                </c:pt>
                <c:pt idx="5">
                  <c:v>4555036.5710000005</c:v>
                </c:pt>
                <c:pt idx="6">
                  <c:v>5103606.0990000004</c:v>
                </c:pt>
                <c:pt idx="7">
                  <c:v>4602322.1399999997</c:v>
                </c:pt>
                <c:pt idx="8">
                  <c:v>4171299.2570000007</c:v>
                </c:pt>
                <c:pt idx="9">
                  <c:v>3274272.1860000007</c:v>
                </c:pt>
                <c:pt idx="10">
                  <c:v>2253229.0239999997</c:v>
                </c:pt>
                <c:pt idx="11">
                  <c:v>1227711.433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Plan1!$J$91:$J$92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Plan1!$J$93:$J$104</c:f>
              <c:numCache>
                <c:formatCode>_(* #,##0_);_(* \(#,##0\);_(* "-"??_);_(@_)</c:formatCode>
                <c:ptCount val="12"/>
                <c:pt idx="0">
                  <c:v>357503.21300000005</c:v>
                </c:pt>
                <c:pt idx="1">
                  <c:v>226009.72500000001</c:v>
                </c:pt>
                <c:pt idx="2">
                  <c:v>581920.08299999987</c:v>
                </c:pt>
                <c:pt idx="3">
                  <c:v>2265841.5100000002</c:v>
                </c:pt>
                <c:pt idx="4">
                  <c:v>4051197.5840000003</c:v>
                </c:pt>
                <c:pt idx="5">
                  <c:v>4586545.5199999996</c:v>
                </c:pt>
                <c:pt idx="6">
                  <c:v>4984281.0519999992</c:v>
                </c:pt>
                <c:pt idx="7">
                  <c:v>5382159.6919999998</c:v>
                </c:pt>
                <c:pt idx="8">
                  <c:v>4906850.0890000006</c:v>
                </c:pt>
                <c:pt idx="9">
                  <c:v>4761481.3039999995</c:v>
                </c:pt>
                <c:pt idx="10">
                  <c:v>2469847.13</c:v>
                </c:pt>
                <c:pt idx="11">
                  <c:v>731177.38899999997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Plan1!$K$91:$K$92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Plan1!$K$93:$K$104</c:f>
              <c:numCache>
                <c:formatCode>_(* #,##0_);_(* \(#,##0\);_(* "-"??_);_(@_)</c:formatCode>
                <c:ptCount val="12"/>
                <c:pt idx="0">
                  <c:v>475053.64199999988</c:v>
                </c:pt>
                <c:pt idx="1">
                  <c:v>373525.55300000007</c:v>
                </c:pt>
                <c:pt idx="2">
                  <c:v>762020.22900000005</c:v>
                </c:pt>
                <c:pt idx="3">
                  <c:v>2570770.1629999997</c:v>
                </c:pt>
                <c:pt idx="4">
                  <c:v>3682558.9240000001</c:v>
                </c:pt>
                <c:pt idx="5">
                  <c:v>3885874.6210000003</c:v>
                </c:pt>
                <c:pt idx="6">
                  <c:v>4639727.1340000005</c:v>
                </c:pt>
                <c:pt idx="7">
                  <c:v>4632243.2029999997</c:v>
                </c:pt>
                <c:pt idx="8">
                  <c:v>4777939.2119999994</c:v>
                </c:pt>
                <c:pt idx="9">
                  <c:v>3956629.5370000005</c:v>
                </c:pt>
                <c:pt idx="10">
                  <c:v>2089747.8080000004</c:v>
                </c:pt>
                <c:pt idx="11">
                  <c:v>676146.48400000005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Plan1!$L$91:$L$92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Plan1!$L$93:$L$104</c:f>
              <c:numCache>
                <c:formatCode>_(* #,##0_);_(* \(#,##0\);_(* "-"??_);_(@_)</c:formatCode>
                <c:ptCount val="12"/>
                <c:pt idx="0">
                  <c:v>465127.41599999985</c:v>
                </c:pt>
                <c:pt idx="1">
                  <c:v>365906.36599999992</c:v>
                </c:pt>
                <c:pt idx="2">
                  <c:v>656268.31700000004</c:v>
                </c:pt>
                <c:pt idx="3">
                  <c:v>2104623.7969999998</c:v>
                </c:pt>
                <c:pt idx="4">
                  <c:v>3940910.2149999994</c:v>
                </c:pt>
                <c:pt idx="5">
                  <c:v>3935006.8390000002</c:v>
                </c:pt>
                <c:pt idx="6">
                  <c:v>4677556.9330000021</c:v>
                </c:pt>
                <c:pt idx="7">
                  <c:v>4698036.358</c:v>
                </c:pt>
                <c:pt idx="8">
                  <c:v>4407715.5439999998</c:v>
                </c:pt>
                <c:pt idx="9">
                  <c:v>2671568.2379999999</c:v>
                </c:pt>
                <c:pt idx="10">
                  <c:v>1470143.4820000005</c:v>
                </c:pt>
                <c:pt idx="11">
                  <c:v>635203.83400000003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Plan1!$M$91:$M$92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Plan1!$M$93:$M$104</c:f>
              <c:numCache>
                <c:formatCode>_(* #,##0_);_(* \(#,##0\);_(* "-"??_);_(@_)</c:formatCode>
                <c:ptCount val="12"/>
                <c:pt idx="0">
                  <c:v>509531.25900000002</c:v>
                </c:pt>
                <c:pt idx="1">
                  <c:v>421021.79399999999</c:v>
                </c:pt>
                <c:pt idx="2">
                  <c:v>452693.40399999998</c:v>
                </c:pt>
                <c:pt idx="3">
                  <c:v>1545803.0680000002</c:v>
                </c:pt>
                <c:pt idx="4">
                  <c:v>3796923.4050000007</c:v>
                </c:pt>
                <c:pt idx="5">
                  <c:v>3970234.4159999997</c:v>
                </c:pt>
                <c:pt idx="6">
                  <c:v>4799699.3279999997</c:v>
                </c:pt>
                <c:pt idx="7">
                  <c:v>4483072.5559999989</c:v>
                </c:pt>
                <c:pt idx="8">
                  <c:v>3838979.1949999994</c:v>
                </c:pt>
                <c:pt idx="9">
                  <c:v>3345808.148000001</c:v>
                </c:pt>
                <c:pt idx="10">
                  <c:v>2459443.0560000003</c:v>
                </c:pt>
                <c:pt idx="11">
                  <c:v>1056171.2239999999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Plan1!$N$91:$N$92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Plan1!$N$93:$N$104</c:f>
              <c:numCache>
                <c:formatCode>_(* #,##0_);_(* \(#,##0\);_(* "-"??_);_(@_)</c:formatCode>
                <c:ptCount val="12"/>
                <c:pt idx="0">
                  <c:v>644250.52899999998</c:v>
                </c:pt>
                <c:pt idx="1">
                  <c:v>546239.91899999988</c:v>
                </c:pt>
                <c:pt idx="2">
                  <c:v>817611.70800000033</c:v>
                </c:pt>
                <c:pt idx="3">
                  <c:v>1942153.5219999999</c:v>
                </c:pt>
                <c:pt idx="4">
                  <c:v>4196919.28</c:v>
                </c:pt>
                <c:pt idx="5">
                  <c:v>3982173.7549999999</c:v>
                </c:pt>
                <c:pt idx="6">
                  <c:v>4884992.04</c:v>
                </c:pt>
                <c:pt idx="7">
                  <c:v>4887770.0810000002</c:v>
                </c:pt>
                <c:pt idx="8">
                  <c:v>4633146.0970000001</c:v>
                </c:pt>
                <c:pt idx="9">
                  <c:v>3913307.7810000004</c:v>
                </c:pt>
                <c:pt idx="10">
                  <c:v>3183513.1059999997</c:v>
                </c:pt>
                <c:pt idx="11">
                  <c:v>1825273.2630000003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5-4437-9D9D-AFD83F3BD377}"/>
            </c:ext>
          </c:extLst>
        </c:ser>
        <c:ser>
          <c:idx val="12"/>
          <c:order val="12"/>
          <c:tx>
            <c:strRef>
              <c:f>Plan1!$O$91:$O$92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Plan1!$O$93:$O$104</c:f>
              <c:numCache>
                <c:formatCode>_(* #,##0_);_(* \(#,##0\);_(* "-"??_);_(@_)</c:formatCode>
                <c:ptCount val="12"/>
                <c:pt idx="0">
                  <c:v>848419.85699999996</c:v>
                </c:pt>
                <c:pt idx="1">
                  <c:v>743150.549</c:v>
                </c:pt>
                <c:pt idx="2">
                  <c:v>976678.95299999986</c:v>
                </c:pt>
                <c:pt idx="3">
                  <c:v>2416837.5970000001</c:v>
                </c:pt>
                <c:pt idx="4">
                  <c:v>4217568.0420000004</c:v>
                </c:pt>
                <c:pt idx="5">
                  <c:v>4712519.9399999995</c:v>
                </c:pt>
                <c:pt idx="6">
                  <c:v>4870232.5560000008</c:v>
                </c:pt>
                <c:pt idx="7">
                  <c:v>5012644.53</c:v>
                </c:pt>
                <c:pt idx="8">
                  <c:v>5006041.5750000002</c:v>
                </c:pt>
                <c:pt idx="9">
                  <c:v>4036943.58</c:v>
                </c:pt>
                <c:pt idx="10">
                  <c:v>2591852.4139999999</c:v>
                </c:pt>
                <c:pt idx="11">
                  <c:v>1519765.594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2D-4FE7-893D-54755197983B}"/>
            </c:ext>
          </c:extLst>
        </c:ser>
        <c:ser>
          <c:idx val="13"/>
          <c:order val="13"/>
          <c:tx>
            <c:strRef>
              <c:f>Plan1!$P$91:$P$92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Plan1!$B$93:$B$104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Plan1!$P$93:$P$104</c:f>
              <c:numCache>
                <c:formatCode>_(* #,##0_);_(* \(#,##0\);_(* "-"??_);_(@_)</c:formatCode>
                <c:ptCount val="12"/>
                <c:pt idx="0">
                  <c:v>971366.15999999992</c:v>
                </c:pt>
                <c:pt idx="1">
                  <c:v>853110.90899999999</c:v>
                </c:pt>
                <c:pt idx="2">
                  <c:v>1082908.5690000001</c:v>
                </c:pt>
                <c:pt idx="3">
                  <c:v>1995039.743</c:v>
                </c:pt>
                <c:pt idx="4">
                  <c:v>3935198.6199999996</c:v>
                </c:pt>
                <c:pt idx="5">
                  <c:v>3813897.0359999994</c:v>
                </c:pt>
                <c:pt idx="6">
                  <c:v>4651899.9280000003</c:v>
                </c:pt>
                <c:pt idx="7">
                  <c:v>4820311.2100000009</c:v>
                </c:pt>
                <c:pt idx="8">
                  <c:v>4839588.8370000012</c:v>
                </c:pt>
                <c:pt idx="9">
                  <c:v>4246458.4860000005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D-4C66-84D9-AD04F3F10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723900</xdr:colOff>
      <xdr:row>8</xdr:row>
      <xdr:rowOff>47625</xdr:rowOff>
    </xdr:to>
    <xdr:pic>
      <xdr:nvPicPr>
        <xdr:cNvPr id="1846347" name="Picture 10776">
          <a:extLst>
            <a:ext uri="{FF2B5EF4-FFF2-40B4-BE49-F238E27FC236}">
              <a16:creationId xmlns:a16="http://schemas.microsoft.com/office/drawing/2014/main" id="{07400AAB-3E85-4024-BE56-4A2B21DD4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23850"/>
          <a:ext cx="7239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4081</xdr:colOff>
      <xdr:row>48</xdr:row>
      <xdr:rowOff>77559</xdr:rowOff>
    </xdr:from>
    <xdr:to>
      <xdr:col>17</xdr:col>
      <xdr:colOff>0</xdr:colOff>
      <xdr:row>70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B1E2B2-87D0-42A8-80EA-15FCDFE1E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204106</xdr:colOff>
      <xdr:row>109</xdr:row>
      <xdr:rowOff>149679</xdr:rowOff>
    </xdr:from>
    <xdr:to>
      <xdr:col>16</xdr:col>
      <xdr:colOff>2245178</xdr:colOff>
      <xdr:row>131</xdr:row>
      <xdr:rowOff>149679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A9D63C-9C43-4EF0-A1A6-7E2D2D5D8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Produ&#231;&#227;o%20Etanol%20(dados%20de%20origem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filho" refreshedDate="45982.508292245373" createdVersion="8" refreshedVersion="8" minRefreshableVersion="3" recordCount="756" xr:uid="{5A0ED0EF-FDB8-41D1-9B93-B2B0F2A5503E}">
  <cacheSource type="worksheet">
    <worksheetSource ref="A1:Q757" sheet="Etanol m3" r:id="rId2"/>
  </cacheSource>
  <cacheFields count="17">
    <cacheField name="PRODUTO" numFmtId="0">
      <sharedItems count="2">
        <s v="ANIDRO"/>
        <s v="HIDRATADO"/>
      </sharedItems>
    </cacheField>
    <cacheField name="UNIDADE" numFmtId="0">
      <sharedItems/>
    </cacheField>
    <cacheField name="ANO" numFmtId="0">
      <sharedItems containsMixedTypes="1" containsNumber="1" containsInteger="1" minValue="2012" maxValue="2025" count="14">
        <n v="2012"/>
        <n v="2013"/>
        <n v="2014"/>
        <n v="2015"/>
        <n v="2016"/>
        <n v="2017"/>
        <n v="2018"/>
        <n v="2019"/>
        <s v="2020"/>
        <s v="2021"/>
        <s v="2022"/>
        <n v="2023"/>
        <n v="2024"/>
        <n v="2025"/>
      </sharedItems>
    </cacheField>
    <cacheField name="REGIÃO" numFmtId="0">
      <sharedItems count="5">
        <s v="REGIÃO NORTE"/>
        <s v="REGIÃO NORDESTE"/>
        <s v="REGIÃO SUDESTE"/>
        <s v="REGIÃO SUL"/>
        <s v="REGIÃO CENTRO OESTE"/>
      </sharedItems>
    </cacheField>
    <cacheField name="ESTADO" numFmtId="0">
      <sharedItems count="29">
        <s v="RONDÔNIA"/>
        <s v="ACRE"/>
        <s v="AMAZONAS"/>
        <s v="RORAIMA"/>
        <s v="PARÁ"/>
        <s v="AMAPA"/>
        <s v="TOCANTINS"/>
        <s v="MARANHÃO"/>
        <s v="PIAUI"/>
        <s v="CEARÁ"/>
        <s v="RIO GRANDE DO NORTE"/>
        <s v="PARAIBA"/>
        <s v="PERNAMBUCO"/>
        <s v="ALAGOAS"/>
        <s v="SERGIPE"/>
        <s v="BAHIA"/>
        <s v="MINAS GERAIS"/>
        <s v="ESPÍRITO SANTO"/>
        <s v="RIO DE JANEIRO"/>
        <s v="SÃO PAULO"/>
        <s v="PARANÁ"/>
        <s v="SANTA CATARINA"/>
        <s v="RIO GRANDE DO SUL"/>
        <s v="MATO GROSSO DO SUL"/>
        <s v="MATO GROSSO"/>
        <s v="GOIAS"/>
        <s v="BRASILIA"/>
        <s v="RONDONIA" u="1"/>
        <s v="PARA" u="1"/>
      </sharedItems>
    </cacheField>
    <cacheField name="JAN" numFmtId="0">
      <sharedItems containsString="0" containsBlank="1" containsNumber="1" minValue="0" maxValue="295408.62699999998"/>
    </cacheField>
    <cacheField name="FEV" numFmtId="0">
      <sharedItems containsString="0" containsBlank="1" containsNumber="1" minValue="0" maxValue="300389.96600000001"/>
    </cacheField>
    <cacheField name="MAR" numFmtId="0">
      <sharedItems containsString="0" containsBlank="1" containsNumber="1" minValue="0" maxValue="364333.33500000002"/>
    </cacheField>
    <cacheField name="ABR" numFmtId="0">
      <sharedItems containsString="0" containsBlank="1" containsNumber="1" minValue="0" maxValue="1182846.7209999999"/>
    </cacheField>
    <cacheField name="MAI" numFmtId="0">
      <sharedItems containsString="0" containsBlank="1" containsNumber="1" minValue="0" maxValue="1439582.7450000001"/>
    </cacheField>
    <cacheField name="JUN" numFmtId="0">
      <sharedItems containsString="0" containsBlank="1" containsNumber="1" minValue="0" maxValue="1589452.24"/>
    </cacheField>
    <cacheField name="JUL" numFmtId="0">
      <sharedItems containsString="0" containsBlank="1" containsNumber="1" minValue="0" maxValue="1709800.365"/>
    </cacheField>
    <cacheField name="AGO" numFmtId="0">
      <sharedItems containsString="0" containsBlank="1" containsNumber="1" minValue="0" maxValue="1758127.081"/>
    </cacheField>
    <cacheField name="SET" numFmtId="0">
      <sharedItems containsString="0" containsBlank="1" containsNumber="1" minValue="0" maxValue="1556297.9010000001"/>
    </cacheField>
    <cacheField name="OUT" numFmtId="0">
      <sharedItems containsString="0" containsBlank="1" containsNumber="1" minValue="0" maxValue="1582723.798"/>
    </cacheField>
    <cacheField name="NOV" numFmtId="0">
      <sharedItems containsString="0" containsBlank="1" containsNumber="1" minValue="0" maxValue="792974.22900000005"/>
    </cacheField>
    <cacheField name="DEZ" numFmtId="0">
      <sharedItems containsString="0" containsBlank="1" containsNumber="1" minValue="0" maxValue="501474.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6">
  <r>
    <x v="0"/>
    <s v="m3"/>
    <x v="0"/>
    <x v="0"/>
    <x v="0"/>
    <n v="0"/>
    <n v="0"/>
    <n v="0"/>
    <n v="0"/>
    <n v="0"/>
    <n v="0"/>
    <n v="0"/>
    <n v="0"/>
    <n v="0"/>
    <n v="0"/>
    <n v="0"/>
    <n v="0"/>
  </r>
  <r>
    <x v="0"/>
    <s v="m3"/>
    <x v="0"/>
    <x v="0"/>
    <x v="1"/>
    <n v="0"/>
    <n v="0"/>
    <n v="0"/>
    <n v="0"/>
    <n v="0"/>
    <n v="0"/>
    <n v="0"/>
    <n v="0"/>
    <n v="0"/>
    <n v="0"/>
    <n v="0"/>
    <n v="0"/>
  </r>
  <r>
    <x v="0"/>
    <s v="m3"/>
    <x v="0"/>
    <x v="0"/>
    <x v="2"/>
    <n v="0"/>
    <n v="0"/>
    <n v="0"/>
    <n v="0"/>
    <n v="0"/>
    <n v="0"/>
    <n v="0"/>
    <n v="0"/>
    <n v="0"/>
    <n v="0"/>
    <n v="0"/>
    <n v="0"/>
  </r>
  <r>
    <x v="0"/>
    <s v="m3"/>
    <x v="0"/>
    <x v="0"/>
    <x v="3"/>
    <n v="0"/>
    <n v="0"/>
    <n v="0"/>
    <n v="0"/>
    <n v="0"/>
    <n v="0"/>
    <n v="0"/>
    <n v="0"/>
    <n v="0"/>
    <n v="0"/>
    <n v="0"/>
    <n v="0"/>
  </r>
  <r>
    <x v="0"/>
    <s v="m3"/>
    <x v="0"/>
    <x v="0"/>
    <x v="4"/>
    <n v="1379.82"/>
    <n v="0"/>
    <n v="0"/>
    <n v="0"/>
    <n v="0"/>
    <n v="0"/>
    <n v="1310.8"/>
    <n v="2821.5880000000002"/>
    <n v="4752.5320000000002"/>
    <n v="5342.3360000000002"/>
    <n v="5260.4040000000005"/>
    <n v="2635.3380000000002"/>
  </r>
  <r>
    <x v="0"/>
    <s v="m3"/>
    <x v="0"/>
    <x v="0"/>
    <x v="5"/>
    <m/>
    <m/>
    <m/>
    <m/>
    <m/>
    <m/>
    <m/>
    <m/>
    <m/>
    <m/>
    <m/>
    <m/>
  </r>
  <r>
    <x v="0"/>
    <s v="m3"/>
    <x v="0"/>
    <x v="0"/>
    <x v="6"/>
    <n v="0"/>
    <n v="0"/>
    <n v="0"/>
    <n v="10000"/>
    <n v="11884.111000000001"/>
    <n v="15583.672"/>
    <n v="20235.966"/>
    <n v="18562.439999999999"/>
    <n v="20078.462"/>
    <n v="18848.692999999999"/>
    <n v="7911.5140000000001"/>
    <n v="158.76"/>
  </r>
  <r>
    <x v="0"/>
    <s v="m3"/>
    <x v="0"/>
    <x v="1"/>
    <x v="7"/>
    <n v="0"/>
    <n v="0"/>
    <n v="0"/>
    <n v="2558.0010000000002"/>
    <n v="10899.4"/>
    <n v="17298.686000000002"/>
    <n v="27395.918000000001"/>
    <n v="33860.889000000003"/>
    <n v="29038.942999999999"/>
    <n v="14425.822"/>
    <n v="1350.4169999999999"/>
    <n v="39.881999999999998"/>
  </r>
  <r>
    <x v="0"/>
    <s v="m3"/>
    <x v="0"/>
    <x v="1"/>
    <x v="8"/>
    <n v="0"/>
    <n v="0"/>
    <n v="0"/>
    <n v="0"/>
    <n v="0"/>
    <n v="2.0390000000000001"/>
    <n v="8.2119999999999997"/>
    <n v="15.185"/>
    <n v="3632.9160000000002"/>
    <n v="2865.1329999999998"/>
    <n v="2.8650000000000002"/>
    <n v="0"/>
  </r>
  <r>
    <x v="0"/>
    <s v="m3"/>
    <x v="0"/>
    <x v="1"/>
    <x v="9"/>
    <n v="0"/>
    <n v="0"/>
    <n v="0"/>
    <n v="0"/>
    <n v="0"/>
    <n v="0"/>
    <n v="0"/>
    <n v="0"/>
    <n v="0"/>
    <n v="0"/>
    <n v="0"/>
    <n v="0"/>
  </r>
  <r>
    <x v="0"/>
    <s v="m3"/>
    <x v="0"/>
    <x v="1"/>
    <x v="10"/>
    <n v="10648.585999999999"/>
    <n v="8364.9760000000006"/>
    <n v="159.36500000000001"/>
    <n v="1.2969999999999999"/>
    <n v="0"/>
    <n v="0"/>
    <n v="0"/>
    <n v="0"/>
    <n v="6292.1750000000002"/>
    <n v="9876.1309999999994"/>
    <n v="8945.2369999999992"/>
    <n v="8204.1980000000003"/>
  </r>
  <r>
    <x v="0"/>
    <s v="m3"/>
    <x v="0"/>
    <x v="1"/>
    <x v="11"/>
    <n v="22286.108"/>
    <n v="9632.7929999999997"/>
    <n v="5457.491"/>
    <n v="10.855"/>
    <n v="0.38"/>
    <n v="2.335"/>
    <n v="1.6539999999999999"/>
    <n v="3008.6729999999998"/>
    <n v="20523.099999999999"/>
    <n v="27778.106"/>
    <n v="27773.831999999999"/>
    <n v="29900.792000000001"/>
  </r>
  <r>
    <x v="0"/>
    <s v="m3"/>
    <x v="0"/>
    <x v="1"/>
    <x v="12"/>
    <n v="26207.331999999999"/>
    <n v="19401.722000000002"/>
    <n v="12836.762000000001"/>
    <n v="1293.124"/>
    <n v="0"/>
    <n v="0"/>
    <n v="0"/>
    <n v="624.39"/>
    <n v="12087.981"/>
    <n v="31276.047999999999"/>
    <n v="35423.591999999997"/>
    <n v="39199.976000000002"/>
  </r>
  <r>
    <x v="0"/>
    <s v="m3"/>
    <x v="0"/>
    <x v="1"/>
    <x v="13"/>
    <n v="64751.224999999999"/>
    <n v="62788.824999999997"/>
    <n v="36017.39"/>
    <n v="544.86599999999999"/>
    <n v="0"/>
    <n v="0"/>
    <n v="0"/>
    <n v="0"/>
    <n v="7617.7110000000002"/>
    <n v="43679.928999999996"/>
    <n v="59648.788"/>
    <n v="73823.48"/>
  </r>
  <r>
    <x v="0"/>
    <s v="m3"/>
    <x v="0"/>
    <x v="1"/>
    <x v="14"/>
    <n v="4463.8159999999998"/>
    <n v="7567.3389999999999"/>
    <n v="6168.0159999999996"/>
    <n v="0"/>
    <n v="0"/>
    <n v="0"/>
    <n v="0"/>
    <n v="0"/>
    <n v="0"/>
    <n v="972.00900000000001"/>
    <n v="7025.951"/>
    <n v="10104.972"/>
  </r>
  <r>
    <x v="0"/>
    <s v="m3"/>
    <x v="0"/>
    <x v="1"/>
    <x v="15"/>
    <n v="816.11800000000005"/>
    <n v="1489.8"/>
    <n v="814.16399999999999"/>
    <n v="29.266999999999999"/>
    <n v="5746.0339999999997"/>
    <n v="14389.396000000001"/>
    <n v="15066.511"/>
    <n v="16304.991"/>
    <n v="15120.66"/>
    <n v="7224.1120000000001"/>
    <n v="1873.444"/>
    <n v="0"/>
  </r>
  <r>
    <x v="0"/>
    <s v="m3"/>
    <x v="0"/>
    <x v="2"/>
    <x v="16"/>
    <n v="3358.9549999999999"/>
    <n v="4717.7719999999999"/>
    <n v="3651.328"/>
    <n v="4572.6639999999998"/>
    <n v="61887.425999999999"/>
    <n v="106557.908"/>
    <n v="141977.85800000001"/>
    <n v="161835.39300000001"/>
    <n v="137785.19500000001"/>
    <n v="135917.848"/>
    <n v="67298.938999999998"/>
    <n v="34319.057999999997"/>
  </r>
  <r>
    <x v="0"/>
    <s v="m3"/>
    <x v="0"/>
    <x v="2"/>
    <x v="17"/>
    <n v="7620.1149999999998"/>
    <n v="3208.7950000000001"/>
    <n v="0"/>
    <n v="578.76"/>
    <n v="7020.2920000000004"/>
    <n v="15030.316999999999"/>
    <n v="19485.606"/>
    <n v="15183.052"/>
    <n v="17875.452000000001"/>
    <n v="13705.778"/>
    <n v="6878.7849999999999"/>
    <n v="5997.7529999999997"/>
  </r>
  <r>
    <x v="0"/>
    <s v="m3"/>
    <x v="0"/>
    <x v="2"/>
    <x v="18"/>
    <n v="0"/>
    <n v="0"/>
    <n v="0"/>
    <n v="0"/>
    <n v="0"/>
    <n v="0"/>
    <n v="0"/>
    <n v="0"/>
    <n v="0"/>
    <n v="0"/>
    <n v="0"/>
    <n v="0"/>
  </r>
  <r>
    <x v="0"/>
    <s v="m3"/>
    <x v="0"/>
    <x v="2"/>
    <x v="19"/>
    <n v="21.792999999999999"/>
    <n v="34.731000000000002"/>
    <n v="0.85399999999999998"/>
    <n v="32060.957999999999"/>
    <n v="389335.201"/>
    <n v="452250.06400000001"/>
    <n v="879135.32400000002"/>
    <n v="1017155.241"/>
    <n v="910395.51199999999"/>
    <n v="950622.33499999996"/>
    <n v="681323.23800000001"/>
    <n v="270533.946"/>
  </r>
  <r>
    <x v="0"/>
    <s v="m3"/>
    <x v="0"/>
    <x v="3"/>
    <x v="20"/>
    <n v="0"/>
    <n v="0"/>
    <n v="0"/>
    <n v="23059.792000000001"/>
    <n v="31443.087"/>
    <n v="38389.178999999996"/>
    <n v="65968.960000000006"/>
    <n v="81979.108999999997"/>
    <n v="60028.913"/>
    <n v="43948.29"/>
    <n v="39544.550999999999"/>
    <n v="13218.017"/>
  </r>
  <r>
    <x v="0"/>
    <s v="m3"/>
    <x v="0"/>
    <x v="3"/>
    <x v="21"/>
    <n v="0"/>
    <n v="0"/>
    <n v="0"/>
    <n v="0"/>
    <n v="0"/>
    <n v="0"/>
    <n v="0"/>
    <n v="0"/>
    <n v="0"/>
    <n v="0"/>
    <n v="0"/>
    <n v="0"/>
  </r>
  <r>
    <x v="0"/>
    <s v="m3"/>
    <x v="0"/>
    <x v="3"/>
    <x v="22"/>
    <n v="0"/>
    <n v="0"/>
    <n v="0"/>
    <n v="0"/>
    <n v="0"/>
    <n v="0"/>
    <n v="0"/>
    <n v="0"/>
    <n v="0"/>
    <n v="0"/>
    <n v="0"/>
    <n v="0"/>
  </r>
  <r>
    <x v="0"/>
    <s v="m3"/>
    <x v="0"/>
    <x v="4"/>
    <x v="23"/>
    <n v="0"/>
    <n v="0"/>
    <n v="9355.6630000000005"/>
    <n v="0"/>
    <n v="24786.036"/>
    <n v="60996.252"/>
    <n v="89662.769"/>
    <n v="91192.28"/>
    <n v="74345.039000000004"/>
    <n v="64708.917000000001"/>
    <n v="53187.728999999999"/>
    <n v="36776.932999999997"/>
  </r>
  <r>
    <x v="0"/>
    <s v="m3"/>
    <x v="0"/>
    <x v="4"/>
    <x v="24"/>
    <n v="0"/>
    <n v="0"/>
    <n v="0"/>
    <n v="3577.0369999999998"/>
    <n v="22831.597000000002"/>
    <n v="63013.343000000001"/>
    <n v="81863.794999999998"/>
    <n v="100650.26700000001"/>
    <n v="78754.983999999997"/>
    <n v="62729.203000000001"/>
    <n v="22233.669000000002"/>
    <n v="12454.971"/>
  </r>
  <r>
    <x v="0"/>
    <s v="m3"/>
    <x v="0"/>
    <x v="4"/>
    <x v="25"/>
    <n v="798.95699999999999"/>
    <n v="750.23199999999997"/>
    <n v="8319.0460000000003"/>
    <n v="15105.429"/>
    <n v="66691.430999999997"/>
    <n v="113879.678"/>
    <n v="141661.32800000001"/>
    <n v="142564.23000000001"/>
    <n v="145921.24600000001"/>
    <n v="128615.92"/>
    <n v="80161.308999999994"/>
    <n v="26711.287"/>
  </r>
  <r>
    <x v="0"/>
    <s v="m3"/>
    <x v="0"/>
    <x v="4"/>
    <x v="26"/>
    <n v="0"/>
    <n v="0"/>
    <n v="0"/>
    <n v="0"/>
    <n v="0"/>
    <n v="0"/>
    <n v="0"/>
    <n v="0"/>
    <n v="0"/>
    <n v="0"/>
    <n v="0"/>
    <n v="0"/>
  </r>
  <r>
    <x v="1"/>
    <s v="m3"/>
    <x v="0"/>
    <x v="0"/>
    <x v="0"/>
    <n v="16.52"/>
    <n v="6.6000000000000003E-2"/>
    <n v="0.436"/>
    <n v="1.0629999999999999"/>
    <n v="0"/>
    <n v="0"/>
    <n v="848.02099999999996"/>
    <n v="2579.6779999999999"/>
    <n v="2351.3069999999998"/>
    <n v="1455.3119999999999"/>
    <n v="790.71"/>
    <n v="610.34"/>
  </r>
  <r>
    <x v="1"/>
    <s v="m3"/>
    <x v="0"/>
    <x v="0"/>
    <x v="1"/>
    <n v="0"/>
    <n v="0"/>
    <n v="0"/>
    <n v="0"/>
    <n v="0"/>
    <n v="0"/>
    <n v="0"/>
    <n v="1862.1210000000001"/>
    <n v="2146.2919999999999"/>
    <n v="92.986000000000004"/>
    <n v="0"/>
    <n v="0"/>
  </r>
  <r>
    <x v="1"/>
    <s v="m3"/>
    <x v="0"/>
    <x v="0"/>
    <x v="2"/>
    <n v="0"/>
    <n v="0"/>
    <n v="0"/>
    <n v="0"/>
    <n v="0"/>
    <n v="0"/>
    <n v="0"/>
    <n v="437.82400000000001"/>
    <n v="1652.3530000000001"/>
    <n v="1190.5060000000001"/>
    <n v="765.31700000000001"/>
    <n v="0"/>
  </r>
  <r>
    <x v="1"/>
    <s v="m3"/>
    <x v="0"/>
    <x v="0"/>
    <x v="3"/>
    <m/>
    <m/>
    <m/>
    <m/>
    <m/>
    <m/>
    <m/>
    <m/>
    <m/>
    <m/>
    <m/>
    <m/>
  </r>
  <r>
    <x v="1"/>
    <s v="m3"/>
    <x v="0"/>
    <x v="0"/>
    <x v="4"/>
    <n v="132.75"/>
    <n v="0"/>
    <n v="0"/>
    <n v="0"/>
    <n v="0"/>
    <n v="0"/>
    <n v="3433.7579999999998"/>
    <n v="2673.556"/>
    <n v="2702.03"/>
    <n v="834.09"/>
    <n v="906.15"/>
    <n v="177"/>
  </r>
  <r>
    <x v="1"/>
    <s v="m3"/>
    <x v="0"/>
    <x v="0"/>
    <x v="5"/>
    <m/>
    <m/>
    <m/>
    <m/>
    <m/>
    <m/>
    <m/>
    <m/>
    <m/>
    <m/>
    <m/>
    <m/>
  </r>
  <r>
    <x v="1"/>
    <s v="m3"/>
    <x v="0"/>
    <x v="0"/>
    <x v="6"/>
    <n v="0"/>
    <n v="0"/>
    <n v="0"/>
    <n v="4651.5050000000001"/>
    <n v="9376.2440000000006"/>
    <n v="4560.8689999999997"/>
    <n v="5769.393"/>
    <n v="6879.8209999999999"/>
    <n v="6931.0889999999999"/>
    <n v="0"/>
    <n v="0"/>
    <n v="252.48"/>
  </r>
  <r>
    <x v="1"/>
    <s v="m3"/>
    <x v="0"/>
    <x v="1"/>
    <x v="7"/>
    <n v="4.2999999999999997E-2"/>
    <n v="0.28999999999999998"/>
    <n v="0.47"/>
    <n v="15.263"/>
    <n v="146.23500000000001"/>
    <n v="7228.4520000000002"/>
    <n v="3887.6840000000002"/>
    <n v="4809.5290000000005"/>
    <n v="5189.8429999999998"/>
    <n v="2161.39"/>
    <n v="0"/>
    <n v="65.56"/>
  </r>
  <r>
    <x v="1"/>
    <s v="m3"/>
    <x v="0"/>
    <x v="1"/>
    <x v="8"/>
    <n v="0"/>
    <n v="0"/>
    <n v="0"/>
    <n v="0"/>
    <n v="0"/>
    <n v="1.4999999999999999E-2"/>
    <n v="0.17399999999999999"/>
    <n v="0.17399999999999999"/>
    <n v="46.02"/>
    <n v="35.707999999999998"/>
    <n v="2.1999999999999999E-2"/>
    <n v="0"/>
  </r>
  <r>
    <x v="1"/>
    <s v="m3"/>
    <x v="0"/>
    <x v="1"/>
    <x v="9"/>
    <n v="0"/>
    <n v="0"/>
    <n v="0"/>
    <n v="0"/>
    <n v="0"/>
    <n v="0"/>
    <n v="0"/>
    <n v="0"/>
    <n v="120"/>
    <n v="1920.62"/>
    <n v="1936.9490000000001"/>
    <n v="0"/>
  </r>
  <r>
    <x v="1"/>
    <s v="m3"/>
    <x v="0"/>
    <x v="1"/>
    <x v="10"/>
    <n v="4968.9759999999997"/>
    <n v="3982.654"/>
    <n v="3535.3710000000001"/>
    <n v="0.80100000000000005"/>
    <n v="0"/>
    <n v="0"/>
    <n v="0.41499999999999998"/>
    <n v="1334.7260000000001"/>
    <n v="5461.3180000000002"/>
    <n v="4265.34"/>
    <n v="7465.0969999999998"/>
    <n v="6842.777"/>
  </r>
  <r>
    <x v="1"/>
    <s v="m3"/>
    <x v="0"/>
    <x v="1"/>
    <x v="11"/>
    <n v="22557.789000000001"/>
    <n v="20914.825000000001"/>
    <n v="12359.742"/>
    <n v="2.5059999999999998"/>
    <n v="44.414999999999999"/>
    <n v="1616.2070000000001"/>
    <n v="35.482999999999997"/>
    <n v="9782.527"/>
    <n v="20210.147000000001"/>
    <n v="20677.830999999998"/>
    <n v="21253.808000000001"/>
    <n v="18625.562999999998"/>
  </r>
  <r>
    <x v="1"/>
    <s v="m3"/>
    <x v="0"/>
    <x v="1"/>
    <x v="12"/>
    <n v="35382.014000000003"/>
    <n v="28896.253000000001"/>
    <n v="16946.657999999999"/>
    <n v="4142.701"/>
    <n v="0"/>
    <n v="0"/>
    <n v="0"/>
    <n v="22.34"/>
    <n v="7384.5479999999998"/>
    <n v="16140.635"/>
    <n v="21291.493999999999"/>
    <n v="24850.201000000001"/>
  </r>
  <r>
    <x v="1"/>
    <s v="m3"/>
    <x v="0"/>
    <x v="1"/>
    <x v="13"/>
    <n v="51371.502"/>
    <n v="46605.792999999998"/>
    <n v="28109.781999999999"/>
    <n v="879.06700000000001"/>
    <n v="0"/>
    <n v="0"/>
    <n v="0"/>
    <n v="0"/>
    <n v="6576.576"/>
    <n v="29701.749"/>
    <n v="32840.902000000002"/>
    <n v="34707.110999999997"/>
  </r>
  <r>
    <x v="1"/>
    <s v="m3"/>
    <x v="0"/>
    <x v="1"/>
    <x v="14"/>
    <n v="20872.378000000001"/>
    <n v="15648.826999999999"/>
    <n v="13275.495000000001"/>
    <n v="1909.12"/>
    <n v="0"/>
    <n v="0"/>
    <n v="0"/>
    <n v="800"/>
    <n v="1312.36"/>
    <n v="6601.5919999999996"/>
    <n v="12824.816000000001"/>
    <n v="15294.116"/>
  </r>
  <r>
    <x v="1"/>
    <s v="m3"/>
    <x v="0"/>
    <x v="1"/>
    <x v="15"/>
    <n v="7892.3890000000001"/>
    <n v="6950.268"/>
    <n v="3879.51"/>
    <n v="2122.623"/>
    <n v="8173.4279999999999"/>
    <n v="9685.4779999999992"/>
    <n v="10386.383"/>
    <n v="5475.81"/>
    <n v="9028.6080000000002"/>
    <n v="3411.518"/>
    <n v="339.13499999999999"/>
    <n v="1228.934"/>
  </r>
  <r>
    <x v="1"/>
    <s v="m3"/>
    <x v="0"/>
    <x v="2"/>
    <x v="16"/>
    <n v="14180.699000000001"/>
    <n v="15397.142"/>
    <n v="7134.4489999999996"/>
    <n v="38088.154999999999"/>
    <n v="151218.391"/>
    <n v="142714.33499999999"/>
    <n v="192488.97099999999"/>
    <n v="194971.38"/>
    <n v="196191.266"/>
    <n v="161139.291"/>
    <n v="88066.62"/>
    <n v="37519.341999999997"/>
  </r>
  <r>
    <x v="1"/>
    <s v="m3"/>
    <x v="0"/>
    <x v="2"/>
    <x v="17"/>
    <n v="3590.029"/>
    <n v="2001.8820000000001"/>
    <n v="480.75599999999997"/>
    <n v="2429.4929999999999"/>
    <n v="8080.52"/>
    <n v="11860.593000000001"/>
    <n v="10424.178"/>
    <n v="8138.3"/>
    <n v="8853.11"/>
    <n v="8948.4719999999998"/>
    <n v="5350.5039999999999"/>
    <n v="3659.0189999999998"/>
  </r>
  <r>
    <x v="1"/>
    <s v="m3"/>
    <x v="0"/>
    <x v="2"/>
    <x v="18"/>
    <n v="0"/>
    <n v="0"/>
    <n v="0"/>
    <n v="186.53899999999999"/>
    <n v="2375.4580000000001"/>
    <n v="4000.4340000000002"/>
    <n v="9817.3649999999998"/>
    <n v="19122.57"/>
    <n v="12743.868"/>
    <n v="12398.428"/>
    <n v="6654.4579999999996"/>
    <n v="1082.115"/>
  </r>
  <r>
    <x v="1"/>
    <s v="m3"/>
    <x v="0"/>
    <x v="2"/>
    <x v="19"/>
    <n v="21710.081999999999"/>
    <n v="2515.0990000000002"/>
    <n v="6467.8320000000003"/>
    <n v="217299.209"/>
    <n v="730343.52500000002"/>
    <n v="611272.96200000006"/>
    <n v="965493.59600000002"/>
    <n v="1045614.976"/>
    <n v="894467.78500000003"/>
    <n v="870339.103"/>
    <n v="692202.27"/>
    <n v="346892.23100000003"/>
  </r>
  <r>
    <x v="1"/>
    <s v="m3"/>
    <x v="0"/>
    <x v="3"/>
    <x v="20"/>
    <n v="1975.4659999999999"/>
    <n v="132.84800000000001"/>
    <n v="10999.153"/>
    <n v="52640.641000000003"/>
    <n v="124151.398"/>
    <n v="76132.490999999995"/>
    <n v="130847.649"/>
    <n v="145303.326"/>
    <n v="132936.859"/>
    <n v="114896.742"/>
    <n v="83258.489000000001"/>
    <n v="33192.432000000001"/>
  </r>
  <r>
    <x v="1"/>
    <s v="m3"/>
    <x v="0"/>
    <x v="3"/>
    <x v="21"/>
    <m/>
    <m/>
    <m/>
    <m/>
    <m/>
    <m/>
    <m/>
    <m/>
    <m/>
    <m/>
    <m/>
    <m/>
  </r>
  <r>
    <x v="1"/>
    <s v="m3"/>
    <x v="0"/>
    <x v="3"/>
    <x v="22"/>
    <n v="0"/>
    <n v="0"/>
    <n v="0"/>
    <n v="0"/>
    <n v="0"/>
    <n v="7.9720000000000004"/>
    <n v="713.15899999999999"/>
    <n v="853.875"/>
    <n v="90.507999999999996"/>
    <n v="0"/>
    <n v="0"/>
    <n v="0"/>
  </r>
  <r>
    <x v="1"/>
    <s v="m3"/>
    <x v="0"/>
    <x v="4"/>
    <x v="23"/>
    <n v="25134.938999999998"/>
    <n v="7032.4589999999998"/>
    <n v="37617.589"/>
    <n v="51744.099000000002"/>
    <n v="151615.94200000001"/>
    <n v="134527.02799999999"/>
    <n v="181454.65400000001"/>
    <n v="259373.31099999999"/>
    <n v="215320.52900000001"/>
    <n v="198003.527"/>
    <n v="140463.40299999999"/>
    <n v="73434.926000000007"/>
  </r>
  <r>
    <x v="1"/>
    <s v="m3"/>
    <x v="0"/>
    <x v="4"/>
    <x v="24"/>
    <n v="2503.1109999999999"/>
    <n v="274.5"/>
    <n v="2226.2950000000001"/>
    <n v="47535.703000000001"/>
    <n v="61598.453999999998"/>
    <n v="61578.946000000004"/>
    <n v="66900.198999999993"/>
    <n v="53699.199999999997"/>
    <n v="64428.052000000003"/>
    <n v="67171.982000000004"/>
    <n v="58302.133999999998"/>
    <n v="19203.728999999999"/>
  </r>
  <r>
    <x v="1"/>
    <s v="m3"/>
    <x v="0"/>
    <x v="4"/>
    <x v="25"/>
    <n v="3127.8440000000001"/>
    <n v="3409.5160000000001"/>
    <n v="14548.885"/>
    <n v="63183.557999999997"/>
    <n v="237373.361"/>
    <n v="291800.61099999998"/>
    <n v="393009.533"/>
    <n v="413958.55499999999"/>
    <n v="374334.01899999997"/>
    <n v="328127.95299999998"/>
    <n v="167849.90299999999"/>
    <n v="57555.116999999998"/>
  </r>
  <r>
    <x v="1"/>
    <s v="m3"/>
    <x v="0"/>
    <x v="4"/>
    <x v="26"/>
    <m/>
    <m/>
    <m/>
    <m/>
    <m/>
    <m/>
    <m/>
    <m/>
    <m/>
    <m/>
    <m/>
    <m/>
  </r>
  <r>
    <x v="0"/>
    <s v="m3"/>
    <x v="1"/>
    <x v="0"/>
    <x v="0"/>
    <n v="0"/>
    <n v="0"/>
    <n v="0"/>
    <n v="0"/>
    <n v="0"/>
    <n v="0"/>
    <n v="0"/>
    <n v="0"/>
    <n v="0"/>
    <n v="0"/>
    <n v="0"/>
    <n v="0"/>
  </r>
  <r>
    <x v="0"/>
    <s v="m3"/>
    <x v="1"/>
    <x v="0"/>
    <x v="1"/>
    <n v="0"/>
    <n v="0"/>
    <n v="0"/>
    <n v="0"/>
    <n v="0"/>
    <n v="0"/>
    <n v="0"/>
    <n v="0"/>
    <n v="0"/>
    <n v="0"/>
    <n v="0"/>
    <n v="0"/>
  </r>
  <r>
    <x v="0"/>
    <s v="m3"/>
    <x v="1"/>
    <x v="0"/>
    <x v="2"/>
    <n v="0"/>
    <n v="0"/>
    <n v="0"/>
    <n v="0"/>
    <n v="0"/>
    <n v="0"/>
    <n v="0"/>
    <n v="0"/>
    <n v="0"/>
    <n v="0"/>
    <n v="0"/>
    <n v="0"/>
  </r>
  <r>
    <x v="0"/>
    <s v="m3"/>
    <x v="1"/>
    <x v="0"/>
    <x v="3"/>
    <n v="0"/>
    <n v="0"/>
    <n v="0"/>
    <n v="0"/>
    <n v="0"/>
    <n v="0"/>
    <n v="0"/>
    <n v="0"/>
    <n v="0"/>
    <n v="0"/>
    <n v="0"/>
    <n v="0"/>
  </r>
  <r>
    <x v="0"/>
    <s v="m3"/>
    <x v="1"/>
    <x v="0"/>
    <x v="4"/>
    <n v="0"/>
    <n v="0"/>
    <n v="0"/>
    <n v="0"/>
    <n v="0"/>
    <n v="1421.2919999999999"/>
    <n v="3407.194"/>
    <n v="3577.598"/>
    <n v="5316.2250000000004"/>
    <n v="5086.9030000000002"/>
    <n v="4421.1170000000002"/>
    <n v="4860.7700000000004"/>
  </r>
  <r>
    <x v="0"/>
    <s v="m3"/>
    <x v="1"/>
    <x v="0"/>
    <x v="5"/>
    <n v="0"/>
    <n v="0"/>
    <n v="0"/>
    <n v="0"/>
    <n v="0"/>
    <n v="0"/>
    <n v="0"/>
    <n v="0"/>
    <n v="0"/>
    <n v="0"/>
    <n v="0"/>
    <n v="0"/>
  </r>
  <r>
    <x v="0"/>
    <s v="m3"/>
    <x v="1"/>
    <x v="0"/>
    <x v="6"/>
    <n v="0"/>
    <n v="0"/>
    <n v="0"/>
    <n v="6941.4070000000002"/>
    <n v="17702.673999999999"/>
    <n v="15603.384"/>
    <n v="17877.882000000001"/>
    <n v="15546.867"/>
    <n v="15144.928"/>
    <n v="8579.9549999999999"/>
    <n v="9760.6239999999998"/>
    <n v="7091.0110000000004"/>
  </r>
  <r>
    <x v="0"/>
    <s v="m3"/>
    <x v="1"/>
    <x v="1"/>
    <x v="7"/>
    <n v="0"/>
    <n v="0"/>
    <n v="0"/>
    <n v="1213.3879999999999"/>
    <n v="8576.5049999999992"/>
    <n v="15649.976000000001"/>
    <n v="23642.617999999999"/>
    <n v="29694.008999999998"/>
    <n v="34453.947"/>
    <n v="29708.720000000001"/>
    <n v="10513.928"/>
    <n v="1025.0139999999999"/>
  </r>
  <r>
    <x v="0"/>
    <s v="m3"/>
    <x v="1"/>
    <x v="1"/>
    <x v="8"/>
    <n v="0"/>
    <n v="0"/>
    <n v="0"/>
    <n v="0"/>
    <n v="0"/>
    <n v="1990.0170000000001"/>
    <n v="6462.6949999999997"/>
    <n v="7023.817"/>
    <n v="6229.1289999999999"/>
    <n v="6063.8729999999996"/>
    <n v="3081.8020000000001"/>
    <n v="0"/>
  </r>
  <r>
    <x v="0"/>
    <s v="m3"/>
    <x v="1"/>
    <x v="1"/>
    <x v="9"/>
    <n v="0"/>
    <n v="0"/>
    <n v="0"/>
    <n v="0"/>
    <n v="0"/>
    <n v="0"/>
    <n v="0"/>
    <n v="0"/>
    <n v="0"/>
    <n v="0"/>
    <n v="0"/>
    <n v="0"/>
  </r>
  <r>
    <x v="0"/>
    <s v="m3"/>
    <x v="1"/>
    <x v="1"/>
    <x v="10"/>
    <n v="7433.5420000000004"/>
    <n v="0"/>
    <n v="0"/>
    <n v="0"/>
    <n v="0"/>
    <n v="0"/>
    <n v="0"/>
    <n v="0"/>
    <n v="2210.7449999999999"/>
    <n v="8282.9220000000005"/>
    <n v="9520.5589999999993"/>
    <n v="8031.6059999999998"/>
  </r>
  <r>
    <x v="0"/>
    <s v="m3"/>
    <x v="1"/>
    <x v="1"/>
    <x v="11"/>
    <n v="27491.670999999998"/>
    <n v="12484.004000000001"/>
    <n v="23217.285"/>
    <n v="1.5149999999999999"/>
    <n v="8.0069999999999997"/>
    <n v="10.526"/>
    <n v="0"/>
    <n v="6184.0479999999998"/>
    <n v="19028.213"/>
    <n v="30834.045999999998"/>
    <n v="32739.688999999998"/>
    <n v="33469.362000000001"/>
  </r>
  <r>
    <x v="0"/>
    <s v="m3"/>
    <x v="1"/>
    <x v="1"/>
    <x v="12"/>
    <n v="34667.226000000002"/>
    <n v="10456.209999999999"/>
    <n v="7085.8379999999997"/>
    <n v="35.189"/>
    <n v="0"/>
    <n v="0"/>
    <n v="0"/>
    <n v="0"/>
    <n v="5265.3789999999999"/>
    <n v="23876.799999999999"/>
    <n v="33732.400000000001"/>
    <n v="37888.279000000002"/>
  </r>
  <r>
    <x v="0"/>
    <s v="m3"/>
    <x v="1"/>
    <x v="1"/>
    <x v="13"/>
    <n v="69930.078999999998"/>
    <n v="54272.036"/>
    <n v="28589.249"/>
    <n v="2066.8000000000002"/>
    <n v="0"/>
    <n v="0"/>
    <n v="0"/>
    <n v="0"/>
    <n v="6339.5510000000004"/>
    <n v="27715.697"/>
    <n v="46923.741999999998"/>
    <n v="60991.572"/>
  </r>
  <r>
    <x v="0"/>
    <s v="m3"/>
    <x v="1"/>
    <x v="1"/>
    <x v="14"/>
    <n v="10427.581"/>
    <n v="7003.74"/>
    <n v="77.971999999999994"/>
    <n v="0"/>
    <n v="0"/>
    <n v="0"/>
    <n v="0"/>
    <n v="0"/>
    <n v="0"/>
    <n v="623.72699999999998"/>
    <n v="5855.3760000000002"/>
    <n v="6609.8950000000004"/>
  </r>
  <r>
    <x v="0"/>
    <s v="m3"/>
    <x v="1"/>
    <x v="1"/>
    <x v="15"/>
    <n v="129.071"/>
    <n v="406.863"/>
    <n v="22.780999999999999"/>
    <n v="2102.9810000000002"/>
    <n v="10271.290999999999"/>
    <n v="11447.32"/>
    <n v="18269.172999999999"/>
    <n v="22296.713"/>
    <n v="17165.597000000002"/>
    <n v="16248.404"/>
    <n v="10759.688"/>
    <n v="341.15699999999998"/>
  </r>
  <r>
    <x v="0"/>
    <s v="m3"/>
    <x v="1"/>
    <x v="2"/>
    <x v="16"/>
    <n v="3949.3649999999998"/>
    <n v="1838.24"/>
    <n v="3692.8229999999999"/>
    <n v="35248.347999999998"/>
    <n v="150110.01800000001"/>
    <n v="179851.52600000001"/>
    <n v="221236.065"/>
    <n v="201440.05499999999"/>
    <n v="177523.44899999999"/>
    <n v="130456.072"/>
    <n v="96797.6"/>
    <n v="30654.901999999998"/>
  </r>
  <r>
    <x v="0"/>
    <s v="m3"/>
    <x v="1"/>
    <x v="2"/>
    <x v="17"/>
    <n v="1888.24"/>
    <n v="794.90800000000002"/>
    <n v="0"/>
    <n v="2089.0059999999999"/>
    <n v="8608.7990000000009"/>
    <n v="14488.339"/>
    <n v="18632.817999999999"/>
    <n v="19467.050999999999"/>
    <n v="15206.361999999999"/>
    <n v="14019.81"/>
    <n v="8479.4240000000009"/>
    <n v="3756.3180000000002"/>
  </r>
  <r>
    <x v="0"/>
    <s v="m3"/>
    <x v="1"/>
    <x v="2"/>
    <x v="18"/>
    <n v="0"/>
    <n v="0"/>
    <n v="0"/>
    <n v="0"/>
    <n v="0"/>
    <n v="0"/>
    <n v="0"/>
    <n v="0"/>
    <n v="0"/>
    <n v="0"/>
    <n v="0"/>
    <n v="0"/>
  </r>
  <r>
    <x v="0"/>
    <s v="m3"/>
    <x v="1"/>
    <x v="2"/>
    <x v="19"/>
    <n v="13804.380999999999"/>
    <n v="181.61699999999999"/>
    <n v="10931.742"/>
    <n v="272702.60100000002"/>
    <n v="817557.23699999996"/>
    <n v="692067.26599999995"/>
    <n v="1010070.566"/>
    <n v="1064220.577"/>
    <n v="928242.27"/>
    <n v="874333.35800000001"/>
    <n v="714234.353"/>
    <n v="301192.08799999999"/>
  </r>
  <r>
    <x v="0"/>
    <s v="m3"/>
    <x v="1"/>
    <x v="3"/>
    <x v="20"/>
    <n v="201.14599999999999"/>
    <n v="0"/>
    <n v="9303.4159999999993"/>
    <n v="27836.850999999999"/>
    <n v="44987.574999999997"/>
    <n v="31987.146000000001"/>
    <n v="58170.796000000002"/>
    <n v="90296.141000000003"/>
    <n v="65094.510999999999"/>
    <n v="61375.72"/>
    <n v="61359.771000000001"/>
    <n v="16838.651999999998"/>
  </r>
  <r>
    <x v="0"/>
    <s v="m3"/>
    <x v="1"/>
    <x v="3"/>
    <x v="21"/>
    <n v="0"/>
    <n v="0"/>
    <n v="0"/>
    <n v="0"/>
    <n v="0"/>
    <n v="0"/>
    <n v="0"/>
    <n v="0"/>
    <n v="0"/>
    <n v="0"/>
    <n v="0"/>
    <n v="0"/>
  </r>
  <r>
    <x v="0"/>
    <s v="m3"/>
    <x v="1"/>
    <x v="3"/>
    <x v="22"/>
    <n v="0"/>
    <n v="0"/>
    <n v="0"/>
    <n v="0"/>
    <n v="0"/>
    <n v="0"/>
    <n v="0"/>
    <n v="0"/>
    <n v="0"/>
    <n v="0"/>
    <n v="0"/>
    <n v="0"/>
  </r>
  <r>
    <x v="0"/>
    <s v="m3"/>
    <x v="1"/>
    <x v="4"/>
    <x v="23"/>
    <n v="1522.864"/>
    <n v="692.08399999999995"/>
    <n v="2087.6309999999999"/>
    <n v="26107.474999999999"/>
    <n v="89303.687000000005"/>
    <n v="45919.658000000003"/>
    <n v="88268.823999999993"/>
    <n v="101126.863"/>
    <n v="88958.573999999993"/>
    <n v="78901.793000000005"/>
    <n v="39867.248"/>
    <n v="17090.132000000001"/>
  </r>
  <r>
    <x v="0"/>
    <s v="m3"/>
    <x v="1"/>
    <x v="4"/>
    <x v="24"/>
    <n v="0"/>
    <n v="0"/>
    <n v="0"/>
    <n v="13612.596"/>
    <n v="88224.347999999998"/>
    <n v="91535.256999999998"/>
    <n v="107852.886"/>
    <n v="101728.425"/>
    <n v="88562.231"/>
    <n v="57985.873"/>
    <n v="23419.028999999999"/>
    <n v="3377.91"/>
  </r>
  <r>
    <x v="0"/>
    <s v="m3"/>
    <x v="1"/>
    <x v="4"/>
    <x v="25"/>
    <n v="0"/>
    <n v="0"/>
    <n v="0"/>
    <n v="23478.296999999999"/>
    <n v="105945.954"/>
    <n v="122221.894"/>
    <n v="162607.598"/>
    <n v="178512.53899999999"/>
    <n v="149439.24900000001"/>
    <n v="147765.24299999999"/>
    <n v="88465.104000000007"/>
    <n v="29001.424999999999"/>
  </r>
  <r>
    <x v="0"/>
    <s v="m3"/>
    <x v="1"/>
    <x v="4"/>
    <x v="26"/>
    <n v="0"/>
    <n v="0"/>
    <n v="0"/>
    <n v="0"/>
    <n v="0"/>
    <n v="0"/>
    <n v="0"/>
    <n v="0"/>
    <n v="0"/>
    <n v="0"/>
    <n v="0"/>
    <n v="0"/>
  </r>
  <r>
    <x v="1"/>
    <s v="m3"/>
    <x v="1"/>
    <x v="0"/>
    <x v="0"/>
    <n v="119.444"/>
    <n v="0"/>
    <n v="0"/>
    <n v="0"/>
    <n v="0"/>
    <n v="0"/>
    <n v="0"/>
    <n v="2273.2179999999998"/>
    <n v="1981.3989999999999"/>
    <n v="1882.703"/>
    <n v="761.35299999999995"/>
    <n v="442.21600000000001"/>
  </r>
  <r>
    <x v="1"/>
    <s v="m3"/>
    <x v="1"/>
    <x v="0"/>
    <x v="1"/>
    <n v="0"/>
    <n v="0"/>
    <n v="0"/>
    <n v="0"/>
    <n v="0"/>
    <n v="1049.1849999999999"/>
    <n v="2244.6880000000001"/>
    <n v="1714.4749999999999"/>
    <n v="0"/>
    <n v="0"/>
    <n v="0"/>
    <n v="0"/>
  </r>
  <r>
    <x v="1"/>
    <s v="m3"/>
    <x v="1"/>
    <x v="0"/>
    <x v="2"/>
    <n v="0"/>
    <n v="0"/>
    <n v="0.878"/>
    <n v="0"/>
    <n v="0"/>
    <n v="0"/>
    <n v="0"/>
    <n v="167.142"/>
    <n v="982.827"/>
    <n v="1916.768"/>
    <n v="983.9"/>
    <n v="823.36300000000006"/>
  </r>
  <r>
    <x v="1"/>
    <s v="m3"/>
    <x v="1"/>
    <x v="0"/>
    <x v="3"/>
    <n v="0"/>
    <n v="0"/>
    <n v="0"/>
    <n v="0"/>
    <n v="0"/>
    <n v="0"/>
    <n v="0"/>
    <n v="0"/>
    <n v="0"/>
    <n v="0"/>
    <n v="0"/>
    <n v="0"/>
  </r>
  <r>
    <x v="1"/>
    <s v="m3"/>
    <x v="1"/>
    <x v="0"/>
    <x v="4"/>
    <n v="0"/>
    <n v="0"/>
    <n v="0"/>
    <n v="0"/>
    <n v="0"/>
    <n v="1412.6320000000001"/>
    <n v="1536.894"/>
    <n v="2836.366"/>
    <n v="688.31600000000003"/>
    <n v="964.22799999999995"/>
    <n v="716.05200000000002"/>
    <n v="816.38699999999994"/>
  </r>
  <r>
    <x v="1"/>
    <s v="m3"/>
    <x v="1"/>
    <x v="0"/>
    <x v="5"/>
    <n v="0"/>
    <n v="0"/>
    <n v="0"/>
    <n v="0"/>
    <n v="0"/>
    <n v="0"/>
    <n v="0"/>
    <n v="0"/>
    <n v="0"/>
    <n v="0"/>
    <n v="0"/>
    <n v="0"/>
  </r>
  <r>
    <x v="1"/>
    <s v="m3"/>
    <x v="1"/>
    <x v="0"/>
    <x v="6"/>
    <n v="0"/>
    <n v="0"/>
    <n v="0"/>
    <n v="8317.1740000000009"/>
    <n v="7087.5879999999997"/>
    <n v="8140.9129999999996"/>
    <n v="9418.2559999999994"/>
    <n v="8873.2209999999995"/>
    <n v="12334.18"/>
    <n v="8503.7309999999998"/>
    <n v="6763.402"/>
    <n v="650.59100000000001"/>
  </r>
  <r>
    <x v="1"/>
    <s v="m3"/>
    <x v="1"/>
    <x v="1"/>
    <x v="7"/>
    <n v="0"/>
    <n v="0"/>
    <n v="0"/>
    <n v="9.9120000000000008"/>
    <n v="30.091999999999999"/>
    <n v="1231.7090000000001"/>
    <n v="2467.8560000000002"/>
    <n v="1891.74"/>
    <n v="3040.9659999999999"/>
    <n v="2742.2420000000002"/>
    <n v="814.27599999999995"/>
    <n v="1191.8920000000001"/>
  </r>
  <r>
    <x v="1"/>
    <s v="m3"/>
    <x v="1"/>
    <x v="1"/>
    <x v="8"/>
    <n v="0"/>
    <n v="0"/>
    <n v="0"/>
    <n v="0"/>
    <n v="0"/>
    <n v="15.319000000000001"/>
    <n v="0"/>
    <n v="366.59"/>
    <n v="474.79399999999998"/>
    <n v="198.83600000000001"/>
    <n v="30.619"/>
    <n v="0"/>
  </r>
  <r>
    <x v="1"/>
    <s v="m3"/>
    <x v="1"/>
    <x v="1"/>
    <x v="9"/>
    <n v="0"/>
    <n v="0"/>
    <n v="0"/>
    <n v="0"/>
    <n v="0"/>
    <n v="0"/>
    <n v="0"/>
    <n v="0"/>
    <n v="3108.4270000000001"/>
    <n v="4117.375"/>
    <n v="1471.2819999999999"/>
    <n v="303.61"/>
  </r>
  <r>
    <x v="1"/>
    <s v="m3"/>
    <x v="1"/>
    <x v="1"/>
    <x v="10"/>
    <n v="3973.39"/>
    <n v="1449.3979999999999"/>
    <n v="0"/>
    <n v="0"/>
    <n v="1.274"/>
    <n v="0"/>
    <n v="0"/>
    <n v="0"/>
    <n v="2755.047"/>
    <n v="3872.2249999999999"/>
    <n v="3432.7829999999999"/>
    <n v="4594.777"/>
  </r>
  <r>
    <x v="1"/>
    <s v="m3"/>
    <x v="1"/>
    <x v="1"/>
    <x v="11"/>
    <n v="18144.097000000002"/>
    <n v="13232.316000000001"/>
    <n v="3673.893"/>
    <n v="2028.4449999999999"/>
    <n v="3.1709999999999998"/>
    <n v="9.1910000000000007"/>
    <n v="0.19500000000000001"/>
    <n v="5290.143"/>
    <n v="11294.545"/>
    <n v="16180.004000000001"/>
    <n v="14636.365"/>
    <n v="17042.171999999999"/>
  </r>
  <r>
    <x v="1"/>
    <s v="m3"/>
    <x v="1"/>
    <x v="1"/>
    <x v="12"/>
    <n v="18631.423999999999"/>
    <n v="14324.811"/>
    <n v="6754.4340000000002"/>
    <n v="2213.3049999999998"/>
    <n v="7.64"/>
    <n v="0"/>
    <n v="0"/>
    <n v="47.746000000000002"/>
    <n v="5249.4390000000003"/>
    <n v="17463.452000000001"/>
    <n v="14903.218000000001"/>
    <n v="16662.983"/>
  </r>
  <r>
    <x v="1"/>
    <s v="m3"/>
    <x v="1"/>
    <x v="1"/>
    <x v="13"/>
    <n v="38462.194000000003"/>
    <n v="28448.392"/>
    <n v="11712.096"/>
    <n v="280.25900000000001"/>
    <n v="0"/>
    <n v="0"/>
    <n v="0"/>
    <n v="0"/>
    <n v="708.00800000000004"/>
    <n v="21268.91"/>
    <n v="33297.983"/>
    <n v="26726.991000000002"/>
  </r>
  <r>
    <x v="1"/>
    <s v="m3"/>
    <x v="1"/>
    <x v="1"/>
    <x v="14"/>
    <n v="13545.516"/>
    <n v="14377.278"/>
    <n v="8056.951"/>
    <n v="925.072"/>
    <n v="0"/>
    <n v="0"/>
    <n v="0"/>
    <n v="0"/>
    <n v="0"/>
    <n v="4994.7169999999996"/>
    <n v="13530.796"/>
    <n v="13104.36"/>
  </r>
  <r>
    <x v="1"/>
    <s v="m3"/>
    <x v="1"/>
    <x v="1"/>
    <x v="15"/>
    <n v="746.053"/>
    <n v="161.87700000000001"/>
    <n v="9.734"/>
    <n v="5115.8310000000001"/>
    <n v="4338.2860000000001"/>
    <n v="9936.509"/>
    <n v="13957.557000000001"/>
    <n v="12839.691000000001"/>
    <n v="12037.700999999999"/>
    <n v="5805.3"/>
    <n v="1000.217"/>
    <n v="49.671999999999997"/>
  </r>
  <r>
    <x v="1"/>
    <s v="m3"/>
    <x v="1"/>
    <x v="2"/>
    <x v="16"/>
    <n v="285.55700000000002"/>
    <n v="0"/>
    <n v="9868.7379999999994"/>
    <n v="109797.026"/>
    <n v="167193.054"/>
    <n v="183335.99299999999"/>
    <n v="210833.68799999999"/>
    <n v="240482.435"/>
    <n v="219937.57800000001"/>
    <n v="211683.27299999999"/>
    <n v="157218.77499999999"/>
    <n v="65659.084000000003"/>
  </r>
  <r>
    <x v="1"/>
    <s v="m3"/>
    <x v="1"/>
    <x v="2"/>
    <x v="17"/>
    <n v="4349.5290000000005"/>
    <n v="1426.86"/>
    <n v="5.0000000000000001E-3"/>
    <n v="336.75400000000002"/>
    <n v="7088.9930000000004"/>
    <n v="10066.393"/>
    <n v="10982.933000000001"/>
    <n v="8598.5079999999998"/>
    <n v="9359.8649999999998"/>
    <n v="9999.1350000000002"/>
    <n v="7782.1610000000001"/>
    <n v="3294.6239999999998"/>
  </r>
  <r>
    <x v="1"/>
    <s v="m3"/>
    <x v="1"/>
    <x v="2"/>
    <x v="18"/>
    <n v="0"/>
    <n v="0"/>
    <n v="99.45"/>
    <n v="0"/>
    <n v="0"/>
    <n v="6313.665"/>
    <n v="13621.296"/>
    <n v="19853.86"/>
    <n v="17129.064999999999"/>
    <n v="17931.629000000001"/>
    <n v="9950.8649999999998"/>
    <n v="1198.925"/>
  </r>
  <r>
    <x v="1"/>
    <s v="m3"/>
    <x v="1"/>
    <x v="2"/>
    <x v="19"/>
    <n v="29052.252"/>
    <n v="6945.0119999999997"/>
    <n v="48593.932999999997"/>
    <n v="641527.94099999999"/>
    <n v="962596.48600000003"/>
    <n v="755520.495"/>
    <n v="909002.33100000001"/>
    <n v="969835.46600000001"/>
    <n v="896286.33700000006"/>
    <n v="817993.83200000005"/>
    <n v="733949.473"/>
    <n v="450859.891"/>
  </r>
  <r>
    <x v="1"/>
    <s v="m3"/>
    <x v="1"/>
    <x v="3"/>
    <x v="20"/>
    <n v="289.48099999999999"/>
    <n v="1869"/>
    <n v="14989.019"/>
    <n v="97410.229000000007"/>
    <n v="122618.73299999999"/>
    <n v="57772.317000000003"/>
    <n v="126008.249"/>
    <n v="150351.514"/>
    <n v="120836.11500000001"/>
    <n v="106242.02800000001"/>
    <n v="111820.307"/>
    <n v="88780.903999999995"/>
  </r>
  <r>
    <x v="1"/>
    <s v="m3"/>
    <x v="1"/>
    <x v="3"/>
    <x v="21"/>
    <n v="0"/>
    <n v="0"/>
    <n v="0"/>
    <n v="0"/>
    <n v="0"/>
    <n v="0"/>
    <n v="0"/>
    <n v="0"/>
    <n v="0"/>
    <n v="0"/>
    <n v="0"/>
    <n v="0"/>
  </r>
  <r>
    <x v="1"/>
    <s v="m3"/>
    <x v="1"/>
    <x v="3"/>
    <x v="22"/>
    <n v="0"/>
    <n v="0"/>
    <n v="0"/>
    <n v="0"/>
    <n v="186.762"/>
    <n v="567.46100000000001"/>
    <n v="888.33600000000001"/>
    <n v="1096.0340000000001"/>
    <n v="876.38300000000004"/>
    <n v="894.87"/>
    <n v="0"/>
    <n v="0"/>
  </r>
  <r>
    <x v="1"/>
    <s v="m3"/>
    <x v="1"/>
    <x v="4"/>
    <x v="23"/>
    <n v="8523.6360000000004"/>
    <n v="6556.58"/>
    <n v="12410.254000000001"/>
    <n v="110709.105"/>
    <n v="232137.61900000001"/>
    <n v="155784.655"/>
    <n v="264376.08"/>
    <n v="276210.837"/>
    <n v="192103.25899999999"/>
    <n v="130736.878"/>
    <n v="158825.25599999999"/>
    <n v="89875.274999999994"/>
  </r>
  <r>
    <x v="1"/>
    <s v="m3"/>
    <x v="1"/>
    <x v="4"/>
    <x v="24"/>
    <n v="4543.9250000000002"/>
    <n v="7382.9380000000001"/>
    <n v="5164.1940000000004"/>
    <n v="53155.042000000001"/>
    <n v="78671.856"/>
    <n v="64488.923000000003"/>
    <n v="75770.471999999994"/>
    <n v="85690.501999999993"/>
    <n v="72665.244000000006"/>
    <n v="83225.082999999999"/>
    <n v="64227.69"/>
    <n v="10656.967000000001"/>
  </r>
  <r>
    <x v="1"/>
    <s v="m3"/>
    <x v="1"/>
    <x v="4"/>
    <x v="25"/>
    <n v="456.66"/>
    <n v="178.38"/>
    <n v="7556.7070000000003"/>
    <n v="126687.148"/>
    <n v="320869.26"/>
    <n v="382571.09499999997"/>
    <n v="430232.05300000001"/>
    <n v="458311.75699999998"/>
    <n v="474746.83899999998"/>
    <n v="371468.82500000001"/>
    <n v="234885.66800000001"/>
    <n v="72099.620999999999"/>
  </r>
  <r>
    <x v="1"/>
    <s v="m3"/>
    <x v="1"/>
    <x v="4"/>
    <x v="26"/>
    <n v="0"/>
    <n v="0"/>
    <n v="0"/>
    <n v="0"/>
    <n v="0"/>
    <n v="0"/>
    <n v="0"/>
    <n v="0"/>
    <n v="0"/>
    <n v="0"/>
    <n v="0"/>
    <n v="0"/>
  </r>
  <r>
    <x v="0"/>
    <s v="m3"/>
    <x v="2"/>
    <x v="0"/>
    <x v="0"/>
    <n v="0"/>
    <n v="0"/>
    <n v="0"/>
    <n v="0"/>
    <n v="0"/>
    <n v="0"/>
    <n v="0"/>
    <n v="0"/>
    <n v="0"/>
    <n v="0"/>
    <n v="0"/>
    <n v="0"/>
  </r>
  <r>
    <x v="0"/>
    <s v="m3"/>
    <x v="2"/>
    <x v="0"/>
    <x v="1"/>
    <n v="0"/>
    <n v="0"/>
    <n v="0"/>
    <n v="0"/>
    <n v="0"/>
    <n v="0"/>
    <n v="0"/>
    <n v="0"/>
    <n v="0"/>
    <n v="0"/>
    <n v="0"/>
    <n v="0"/>
  </r>
  <r>
    <x v="0"/>
    <s v="m3"/>
    <x v="2"/>
    <x v="0"/>
    <x v="2"/>
    <n v="0"/>
    <n v="0"/>
    <n v="0"/>
    <n v="0"/>
    <n v="0"/>
    <n v="0"/>
    <n v="0"/>
    <n v="0"/>
    <n v="0"/>
    <n v="0"/>
    <n v="0"/>
    <n v="0"/>
  </r>
  <r>
    <x v="0"/>
    <s v="m3"/>
    <x v="2"/>
    <x v="0"/>
    <x v="3"/>
    <n v="0"/>
    <n v="0"/>
    <n v="0"/>
    <n v="0"/>
    <n v="0"/>
    <n v="0"/>
    <n v="0"/>
    <n v="0"/>
    <n v="0"/>
    <n v="0"/>
    <n v="0"/>
    <n v="0"/>
  </r>
  <r>
    <x v="0"/>
    <s v="m3"/>
    <x v="2"/>
    <x v="0"/>
    <x v="4"/>
    <n v="606.053"/>
    <n v="0"/>
    <n v="0"/>
    <n v="0"/>
    <n v="0"/>
    <n v="2077.0259999999998"/>
    <n v="5140.2060000000001"/>
    <n v="5121.5839999999998"/>
    <n v="5620.3760000000002"/>
    <n v="6204.15"/>
    <n v="5941.848"/>
    <n v="3089.91"/>
  </r>
  <r>
    <x v="0"/>
    <s v="m3"/>
    <x v="2"/>
    <x v="0"/>
    <x v="5"/>
    <n v="0"/>
    <n v="0"/>
    <n v="0"/>
    <n v="0"/>
    <n v="0"/>
    <n v="0"/>
    <n v="0"/>
    <n v="0"/>
    <n v="0"/>
    <n v="0"/>
    <n v="0"/>
    <n v="0"/>
  </r>
  <r>
    <x v="0"/>
    <s v="m3"/>
    <x v="2"/>
    <x v="0"/>
    <x v="6"/>
    <n v="0"/>
    <n v="0"/>
    <n v="0"/>
    <n v="0"/>
    <n v="14780.412"/>
    <n v="17115.22"/>
    <n v="14513.695"/>
    <n v="19029.803"/>
    <n v="17299.697"/>
    <n v="15775.531000000001"/>
    <n v="13659.516"/>
    <n v="6270.5690000000004"/>
  </r>
  <r>
    <x v="0"/>
    <s v="m3"/>
    <x v="2"/>
    <x v="1"/>
    <x v="7"/>
    <n v="0"/>
    <n v="0"/>
    <n v="0"/>
    <n v="1696.2149999999999"/>
    <n v="11328.64"/>
    <n v="18394.303"/>
    <n v="23033.589"/>
    <n v="31772.06"/>
    <n v="34334.839999999997"/>
    <n v="26367.723999999998"/>
    <n v="17640.57"/>
    <n v="1006.082"/>
  </r>
  <r>
    <x v="0"/>
    <s v="m3"/>
    <x v="2"/>
    <x v="1"/>
    <x v="8"/>
    <n v="0"/>
    <n v="0"/>
    <n v="0"/>
    <n v="0"/>
    <n v="0"/>
    <n v="1716.0920000000001"/>
    <n v="5545.2579999999998"/>
    <n v="6535.7380000000003"/>
    <n v="6318.0370000000003"/>
    <n v="6214.3909999999996"/>
    <n v="4951.6499999999996"/>
    <n v="695.423"/>
  </r>
  <r>
    <x v="0"/>
    <s v="m3"/>
    <x v="2"/>
    <x v="1"/>
    <x v="9"/>
    <n v="0"/>
    <n v="0"/>
    <n v="0"/>
    <n v="0"/>
    <n v="0"/>
    <n v="0"/>
    <n v="0"/>
    <n v="0"/>
    <n v="0"/>
    <n v="0"/>
    <n v="0"/>
    <n v="0"/>
  </r>
  <r>
    <x v="0"/>
    <s v="m3"/>
    <x v="2"/>
    <x v="1"/>
    <x v="10"/>
    <n v="3733.8560000000002"/>
    <n v="1437.798"/>
    <n v="208.816"/>
    <n v="0"/>
    <n v="0"/>
    <n v="0"/>
    <n v="0"/>
    <n v="404.101"/>
    <n v="9780.7090000000007"/>
    <n v="10294.263000000001"/>
    <n v="9783.9009999999998"/>
    <n v="10155.111999999999"/>
  </r>
  <r>
    <x v="0"/>
    <s v="m3"/>
    <x v="2"/>
    <x v="1"/>
    <x v="11"/>
    <n v="41143.904000000002"/>
    <n v="23237.213"/>
    <n v="18772.616000000002"/>
    <n v="6533.0249999999996"/>
    <n v="0"/>
    <n v="0"/>
    <n v="0"/>
    <n v="14713.366"/>
    <n v="28399.756000000001"/>
    <n v="35742.987000000001"/>
    <n v="32353.848000000002"/>
    <n v="34596.737999999998"/>
  </r>
  <r>
    <x v="0"/>
    <s v="m3"/>
    <x v="2"/>
    <x v="1"/>
    <x v="12"/>
    <n v="42104.142999999996"/>
    <n v="21162.726999999999"/>
    <n v="19440.057000000001"/>
    <n v="7478.009"/>
    <n v="1977.951"/>
    <n v="0"/>
    <n v="0"/>
    <n v="104.36"/>
    <n v="9309.5390000000007"/>
    <n v="26519.773000000001"/>
    <n v="30048.918000000001"/>
    <n v="34678.68"/>
  </r>
  <r>
    <x v="0"/>
    <s v="m3"/>
    <x v="2"/>
    <x v="1"/>
    <x v="13"/>
    <n v="60029.921000000002"/>
    <n v="49664.868000000002"/>
    <n v="44998.966999999997"/>
    <n v="17924.931"/>
    <n v="1471.5719999999999"/>
    <n v="0"/>
    <n v="0"/>
    <n v="983.21199999999999"/>
    <n v="9157.4159999999993"/>
    <n v="34865.845000000001"/>
    <n v="58526.637999999999"/>
    <n v="63742.637999999999"/>
  </r>
  <r>
    <x v="0"/>
    <s v="m3"/>
    <x v="2"/>
    <x v="1"/>
    <x v="14"/>
    <n v="10393.583000000001"/>
    <n v="8357.1039999999994"/>
    <n v="4745.6499999999996"/>
    <n v="0"/>
    <n v="0"/>
    <n v="0"/>
    <n v="18.14"/>
    <n v="0"/>
    <n v="0"/>
    <n v="2943.2489999999998"/>
    <n v="4120.13"/>
    <n v="6730.8050000000003"/>
  </r>
  <r>
    <x v="0"/>
    <s v="m3"/>
    <x v="2"/>
    <x v="1"/>
    <x v="15"/>
    <n v="332.29700000000003"/>
    <n v="238.142"/>
    <n v="0"/>
    <n v="5321.9170000000004"/>
    <n v="13745.879000000001"/>
    <n v="16878.499"/>
    <n v="18814.577000000001"/>
    <n v="23031.634999999998"/>
    <n v="23898.563999999998"/>
    <n v="18497.108"/>
    <n v="10571.249"/>
    <n v="443.25400000000002"/>
  </r>
  <r>
    <x v="0"/>
    <s v="m3"/>
    <x v="2"/>
    <x v="2"/>
    <x v="16"/>
    <n v="2098.0720000000001"/>
    <n v="1936.7760000000001"/>
    <n v="3293.973"/>
    <n v="44416.125999999997"/>
    <n v="149994.364"/>
    <n v="167907.29800000001"/>
    <n v="146452.54999999999"/>
    <n v="198920.027"/>
    <n v="139897.40900000001"/>
    <n v="129386.564"/>
    <n v="83509.501000000004"/>
    <n v="27403.183000000001"/>
  </r>
  <r>
    <x v="0"/>
    <s v="m3"/>
    <x v="2"/>
    <x v="2"/>
    <x v="17"/>
    <n v="128.34100000000001"/>
    <n v="901.54899999999998"/>
    <n v="0"/>
    <n v="4676.116"/>
    <n v="13993.217000000001"/>
    <n v="16099.213"/>
    <n v="16217.263999999999"/>
    <n v="16030.949000000001"/>
    <n v="17352.913"/>
    <n v="7343.8130000000001"/>
    <n v="6460.1120000000001"/>
    <n v="7486.683"/>
  </r>
  <r>
    <x v="0"/>
    <s v="m3"/>
    <x v="2"/>
    <x v="2"/>
    <x v="18"/>
    <n v="0"/>
    <n v="0"/>
    <n v="0"/>
    <n v="0"/>
    <n v="0"/>
    <n v="0"/>
    <n v="0"/>
    <n v="0"/>
    <n v="0"/>
    <n v="0"/>
    <n v="0"/>
    <n v="0"/>
  </r>
  <r>
    <x v="0"/>
    <s v="m3"/>
    <x v="2"/>
    <x v="2"/>
    <x v="19"/>
    <n v="8877.7739999999994"/>
    <n v="1195"/>
    <n v="44451.275000000001"/>
    <n v="352358.20500000002"/>
    <n v="921218.45"/>
    <n v="998865.35800000001"/>
    <n v="944924.81599999999"/>
    <n v="1106322.7"/>
    <n v="816556.12100000004"/>
    <n v="823827.84400000004"/>
    <n v="325629.31699999998"/>
    <n v="88893.391000000003"/>
  </r>
  <r>
    <x v="0"/>
    <s v="m3"/>
    <x v="2"/>
    <x v="3"/>
    <x v="20"/>
    <n v="3071.7660000000001"/>
    <n v="1186.788"/>
    <n v="13462.513999999999"/>
    <n v="32336.273000000001"/>
    <n v="62377.042000000001"/>
    <n v="52138.506999999998"/>
    <n v="59411.95"/>
    <n v="90379.357000000004"/>
    <n v="62159.156999999999"/>
    <n v="78605.506999999998"/>
    <n v="49507.245000000003"/>
    <n v="26501.661"/>
  </r>
  <r>
    <x v="0"/>
    <s v="m3"/>
    <x v="2"/>
    <x v="3"/>
    <x v="21"/>
    <n v="0"/>
    <n v="0"/>
    <n v="0"/>
    <n v="0"/>
    <n v="0"/>
    <n v="0"/>
    <n v="0"/>
    <n v="0"/>
    <n v="0"/>
    <n v="0"/>
    <n v="0"/>
    <n v="0"/>
  </r>
  <r>
    <x v="0"/>
    <s v="m3"/>
    <x v="2"/>
    <x v="3"/>
    <x v="22"/>
    <n v="0"/>
    <n v="0"/>
    <n v="0"/>
    <n v="0"/>
    <n v="0"/>
    <n v="0"/>
    <n v="0"/>
    <n v="0"/>
    <n v="0"/>
    <n v="0"/>
    <n v="0"/>
    <n v="0"/>
  </r>
  <r>
    <x v="0"/>
    <s v="m3"/>
    <x v="2"/>
    <x v="4"/>
    <x v="23"/>
    <n v="1812.546"/>
    <n v="1E-3"/>
    <n v="4963.723"/>
    <n v="22746.601999999999"/>
    <n v="45990.982000000004"/>
    <n v="74076.547999999995"/>
    <n v="59321.614999999998"/>
    <n v="92998.043999999994"/>
    <n v="73953.425000000003"/>
    <n v="114362.158"/>
    <n v="67579.361000000004"/>
    <n v="52064.178999999996"/>
  </r>
  <r>
    <x v="0"/>
    <s v="m3"/>
    <x v="2"/>
    <x v="4"/>
    <x v="24"/>
    <n v="0"/>
    <n v="0"/>
    <n v="0"/>
    <n v="7081.366"/>
    <n v="53363.245999999999"/>
    <n v="71099.316000000006"/>
    <n v="69980.319000000003"/>
    <n v="87127.993000000002"/>
    <n v="90062.922999999995"/>
    <n v="63260.09"/>
    <n v="27619.435000000001"/>
    <n v="11064.79"/>
  </r>
  <r>
    <x v="0"/>
    <s v="m3"/>
    <x v="2"/>
    <x v="4"/>
    <x v="25"/>
    <n v="825"/>
    <n v="0"/>
    <n v="1180.021"/>
    <n v="30521.026000000002"/>
    <n v="145987.505"/>
    <n v="172807.93299999999"/>
    <n v="142963.421"/>
    <n v="194967.91"/>
    <n v="145642.193"/>
    <n v="172583.02799999999"/>
    <n v="106898.87300000001"/>
    <n v="38490.629000000001"/>
  </r>
  <r>
    <x v="0"/>
    <s v="m3"/>
    <x v="2"/>
    <x v="4"/>
    <x v="26"/>
    <n v="0"/>
    <n v="0"/>
    <n v="0"/>
    <n v="0"/>
    <n v="0"/>
    <n v="0"/>
    <n v="0"/>
    <n v="0"/>
    <n v="0"/>
    <n v="0"/>
    <n v="0"/>
    <n v="0"/>
  </r>
  <r>
    <x v="1"/>
    <s v="m3"/>
    <x v="2"/>
    <x v="0"/>
    <x v="0"/>
    <n v="268.63499999999999"/>
    <n v="0"/>
    <n v="0"/>
    <n v="0"/>
    <n v="612.18399999999997"/>
    <n v="1813.954"/>
    <n v="1834.778"/>
    <n v="2344.4630000000002"/>
    <n v="2114.9850000000001"/>
    <n v="2481.1750000000002"/>
    <n v="1023.386"/>
    <n v="276.42500000000001"/>
  </r>
  <r>
    <x v="1"/>
    <s v="m3"/>
    <x v="2"/>
    <x v="0"/>
    <x v="1"/>
    <n v="0"/>
    <n v="0"/>
    <n v="0"/>
    <n v="0"/>
    <n v="0"/>
    <n v="0"/>
    <n v="0"/>
    <n v="0"/>
    <n v="0"/>
    <n v="0"/>
    <n v="0"/>
    <n v="0"/>
  </r>
  <r>
    <x v="1"/>
    <s v="m3"/>
    <x v="2"/>
    <x v="0"/>
    <x v="2"/>
    <n v="0"/>
    <n v="0"/>
    <n v="0"/>
    <n v="0"/>
    <n v="0"/>
    <n v="0"/>
    <n v="0"/>
    <n v="837.952"/>
    <n v="685.47799999999995"/>
    <n v="736.29100000000005"/>
    <n v="658.279"/>
    <n v="0"/>
  </r>
  <r>
    <x v="1"/>
    <s v="m3"/>
    <x v="2"/>
    <x v="0"/>
    <x v="3"/>
    <n v="0"/>
    <n v="0"/>
    <n v="0"/>
    <n v="0"/>
    <n v="0"/>
    <n v="0"/>
    <n v="0"/>
    <n v="0"/>
    <n v="0"/>
    <n v="0"/>
    <n v="0"/>
    <n v="0"/>
  </r>
  <r>
    <x v="1"/>
    <s v="m3"/>
    <x v="2"/>
    <x v="0"/>
    <x v="4"/>
    <n v="589.35900000000004"/>
    <n v="0"/>
    <n v="0"/>
    <n v="0"/>
    <n v="0"/>
    <n v="1427.13"/>
    <n v="627.37900000000002"/>
    <n v="2478.6489999999999"/>
    <n v="1281.492"/>
    <n v="834.54100000000005"/>
    <n v="585.46799999999996"/>
    <n v="520.11199999999997"/>
  </r>
  <r>
    <x v="1"/>
    <s v="m3"/>
    <x v="2"/>
    <x v="0"/>
    <x v="5"/>
    <n v="0"/>
    <n v="0"/>
    <n v="0"/>
    <n v="0"/>
    <n v="0"/>
    <n v="0"/>
    <n v="0"/>
    <n v="0"/>
    <n v="0"/>
    <n v="0"/>
    <n v="0"/>
    <n v="0"/>
  </r>
  <r>
    <x v="1"/>
    <s v="m3"/>
    <x v="2"/>
    <x v="0"/>
    <x v="6"/>
    <n v="3.0000000000000001E-3"/>
    <n v="0"/>
    <n v="0"/>
    <n v="8101.558"/>
    <n v="3578.7570000000001"/>
    <n v="8050.9170000000004"/>
    <n v="10031.951999999999"/>
    <n v="9881.9750000000004"/>
    <n v="9058.5820000000003"/>
    <n v="4370.2120000000004"/>
    <n v="4710.7489999999998"/>
    <n v="4490.6350000000002"/>
  </r>
  <r>
    <x v="1"/>
    <s v="m3"/>
    <x v="2"/>
    <x v="1"/>
    <x v="7"/>
    <n v="0"/>
    <n v="0"/>
    <n v="0"/>
    <n v="15.170999999999999"/>
    <n v="406.69499999999999"/>
    <n v="2669.4949999999999"/>
    <n v="1982.9390000000001"/>
    <n v="3511.4059999999999"/>
    <n v="2962.4369999999999"/>
    <n v="1616.222"/>
    <n v="397.11799999999999"/>
    <n v="15.204000000000001"/>
  </r>
  <r>
    <x v="1"/>
    <s v="m3"/>
    <x v="2"/>
    <x v="1"/>
    <x v="8"/>
    <n v="0"/>
    <n v="0"/>
    <n v="0"/>
    <n v="0"/>
    <n v="0"/>
    <n v="15.319000000000001"/>
    <n v="0"/>
    <n v="169.15299999999999"/>
    <n v="293.428"/>
    <n v="42.814999999999998"/>
    <n v="5.6219999999999999"/>
    <n v="4"/>
  </r>
  <r>
    <x v="1"/>
    <s v="m3"/>
    <x v="2"/>
    <x v="1"/>
    <x v="9"/>
    <n v="0"/>
    <n v="0"/>
    <n v="0"/>
    <n v="0"/>
    <n v="0"/>
    <n v="0"/>
    <n v="0"/>
    <n v="467.59100000000001"/>
    <n v="2704.57"/>
    <n v="3770.1210000000001"/>
    <n v="2189.3409999999999"/>
    <n v="0"/>
  </r>
  <r>
    <x v="1"/>
    <s v="m3"/>
    <x v="2"/>
    <x v="1"/>
    <x v="10"/>
    <n v="4246.5959999999995"/>
    <n v="2676.8989999999999"/>
    <n v="1939.6030000000001"/>
    <n v="3.1E-2"/>
    <n v="0"/>
    <n v="0"/>
    <n v="0"/>
    <n v="2127.2190000000001"/>
    <n v="5250.2520000000004"/>
    <n v="3899.982"/>
    <n v="3135.96"/>
    <n v="4161.2979999999998"/>
  </r>
  <r>
    <x v="1"/>
    <s v="m3"/>
    <x v="2"/>
    <x v="1"/>
    <x v="11"/>
    <n v="17047.803"/>
    <n v="13176.352999999999"/>
    <n v="10819.245000000001"/>
    <n v="8078.4489999999996"/>
    <n v="1450.5129999999999"/>
    <n v="193.429"/>
    <n v="5316.8310000000001"/>
    <n v="11245.578"/>
    <n v="14820.071"/>
    <n v="17609.226999999999"/>
    <n v="20171.579000000002"/>
    <n v="20279.414000000001"/>
  </r>
  <r>
    <x v="1"/>
    <s v="m3"/>
    <x v="2"/>
    <x v="1"/>
    <x v="12"/>
    <n v="18404.457999999999"/>
    <n v="15650.833000000001"/>
    <n v="10307.688"/>
    <n v="9824.4770000000008"/>
    <n v="1542.979"/>
    <n v="357.29199999999997"/>
    <n v="528.923"/>
    <n v="1503.5150000000001"/>
    <n v="12677.532999999999"/>
    <n v="19288.182000000001"/>
    <n v="26268.591"/>
    <n v="26877.960999999999"/>
  </r>
  <r>
    <x v="1"/>
    <s v="m3"/>
    <x v="2"/>
    <x v="1"/>
    <x v="13"/>
    <n v="29975.127"/>
    <n v="27465.163"/>
    <n v="24149.715"/>
    <n v="7734.5870000000004"/>
    <n v="423.471"/>
    <n v="0"/>
    <n v="896.05799999999999"/>
    <n v="2566.2950000000001"/>
    <n v="4533.6880000000001"/>
    <n v="13831.603999999999"/>
    <n v="13594.994000000001"/>
    <n v="18708.763999999999"/>
  </r>
  <r>
    <x v="1"/>
    <s v="m3"/>
    <x v="2"/>
    <x v="1"/>
    <x v="14"/>
    <n v="12771.564"/>
    <n v="11554.689"/>
    <n v="11028.758"/>
    <n v="2206.4340000000002"/>
    <n v="174.07"/>
    <n v="0"/>
    <n v="1.554"/>
    <n v="0"/>
    <n v="1544.9870000000001"/>
    <n v="6237.2929999999997"/>
    <n v="12201.762000000001"/>
    <n v="16507.261999999999"/>
  </r>
  <r>
    <x v="1"/>
    <s v="m3"/>
    <x v="2"/>
    <x v="1"/>
    <x v="15"/>
    <n v="5.6890000000000001"/>
    <n v="34.427999999999997"/>
    <n v="0"/>
    <n v="7328.31"/>
    <n v="14161.643"/>
    <n v="12341.445"/>
    <n v="15248.018"/>
    <n v="13924.933999999999"/>
    <n v="15506.825999999999"/>
    <n v="13357.367"/>
    <n v="10884.583000000001"/>
    <n v="5727.6139999999996"/>
  </r>
  <r>
    <x v="1"/>
    <s v="m3"/>
    <x v="2"/>
    <x v="2"/>
    <x v="16"/>
    <n v="3590.35"/>
    <n v="1600.825"/>
    <n v="10581.761"/>
    <n v="85453.040999999997"/>
    <n v="187373.07500000001"/>
    <n v="216125.70300000001"/>
    <n v="216657.465"/>
    <n v="225913.212"/>
    <n v="252109.307"/>
    <n v="222715.46400000001"/>
    <n v="114566.52499999999"/>
    <n v="44378.881000000001"/>
  </r>
  <r>
    <x v="1"/>
    <s v="m3"/>
    <x v="2"/>
    <x v="2"/>
    <x v="17"/>
    <n v="6436.0640000000003"/>
    <n v="2316.0479999999998"/>
    <n v="0"/>
    <n v="1376.963"/>
    <n v="4339.241"/>
    <n v="1927.337"/>
    <n v="2928.8939999999998"/>
    <n v="4538.6750000000002"/>
    <n v="6576.7380000000003"/>
    <n v="9043.2250000000004"/>
    <n v="8821.9629999999997"/>
    <n v="7349.7079999999996"/>
  </r>
  <r>
    <x v="1"/>
    <s v="m3"/>
    <x v="2"/>
    <x v="2"/>
    <x v="18"/>
    <n v="0"/>
    <n v="0"/>
    <n v="0"/>
    <n v="0"/>
    <n v="4386.777"/>
    <n v="13508.352000000001"/>
    <n v="14332.418"/>
    <n v="17177.501"/>
    <n v="21134.394"/>
    <n v="15141.5"/>
    <n v="2362.904"/>
    <n v="441.29399999999998"/>
  </r>
  <r>
    <x v="1"/>
    <s v="m3"/>
    <x v="2"/>
    <x v="2"/>
    <x v="19"/>
    <n v="31298.937999999998"/>
    <n v="33080.633000000002"/>
    <n v="90264.426000000007"/>
    <n v="534414.94499999995"/>
    <n v="896395.19099999999"/>
    <n v="1018406.461"/>
    <n v="941656.11"/>
    <n v="1111650.399"/>
    <n v="1012631.366"/>
    <n v="1005863.447"/>
    <n v="544538.82200000004"/>
    <n v="218167.13200000001"/>
  </r>
  <r>
    <x v="1"/>
    <s v="m3"/>
    <x v="2"/>
    <x v="3"/>
    <x v="20"/>
    <n v="10498.561"/>
    <n v="8013.2820000000002"/>
    <n v="20772.88"/>
    <n v="73997.402000000002"/>
    <n v="108892.289"/>
    <n v="107470.05499999999"/>
    <n v="112953.584"/>
    <n v="153865.77799999999"/>
    <n v="125595.696"/>
    <n v="168160.16399999999"/>
    <n v="103483.63499999999"/>
    <n v="54620.946000000004"/>
  </r>
  <r>
    <x v="1"/>
    <s v="m3"/>
    <x v="2"/>
    <x v="3"/>
    <x v="21"/>
    <n v="0"/>
    <n v="0"/>
    <n v="0"/>
    <n v="0"/>
    <n v="0"/>
    <n v="0"/>
    <n v="0"/>
    <n v="0"/>
    <n v="0"/>
    <n v="0"/>
    <n v="0"/>
    <n v="0"/>
  </r>
  <r>
    <x v="1"/>
    <s v="m3"/>
    <x v="2"/>
    <x v="3"/>
    <x v="22"/>
    <n v="0"/>
    <n v="0"/>
    <n v="0"/>
    <n v="0"/>
    <n v="0"/>
    <n v="88.033000000000001"/>
    <n v="534.03700000000003"/>
    <n v="1057.9880000000001"/>
    <n v="616.06299999999999"/>
    <n v="925.89400000000001"/>
    <n v="684.67499999999995"/>
    <n v="490.76299999999998"/>
  </r>
  <r>
    <x v="1"/>
    <s v="m3"/>
    <x v="2"/>
    <x v="4"/>
    <x v="23"/>
    <n v="2626.9960000000001"/>
    <n v="5038.2870000000003"/>
    <n v="14076.588"/>
    <n v="104208.821"/>
    <n v="177918.18400000001"/>
    <n v="181417.41399999999"/>
    <n v="182242.90900000001"/>
    <n v="341533.53899999999"/>
    <n v="236029.04800000001"/>
    <n v="247639.51"/>
    <n v="140554.40700000001"/>
    <n v="106587.061"/>
  </r>
  <r>
    <x v="1"/>
    <s v="m3"/>
    <x v="2"/>
    <x v="4"/>
    <x v="24"/>
    <n v="8949.2829999999994"/>
    <n v="8216.16"/>
    <n v="5384.4650000000001"/>
    <n v="48963.866999999998"/>
    <n v="78356.597999999998"/>
    <n v="82312.441999999995"/>
    <n v="86057.023000000001"/>
    <n v="90533.274999999994"/>
    <n v="63755.572999999997"/>
    <n v="87465.43"/>
    <n v="78770.612999999998"/>
    <n v="12618.683999999999"/>
  </r>
  <r>
    <x v="1"/>
    <s v="m3"/>
    <x v="2"/>
    <x v="4"/>
    <x v="25"/>
    <n v="81"/>
    <n v="686.80200000000002"/>
    <n v="18026.508000000002"/>
    <n v="162128.489"/>
    <n v="349296.14600000001"/>
    <n v="396960.66899999999"/>
    <n v="423092.86800000002"/>
    <n v="505101.6"/>
    <n v="459641.20500000002"/>
    <n v="445361.77799999999"/>
    <n v="267954.326"/>
    <n v="87834.108999999997"/>
  </r>
  <r>
    <x v="1"/>
    <s v="m3"/>
    <x v="2"/>
    <x v="4"/>
    <x v="26"/>
    <n v="0"/>
    <n v="0"/>
    <n v="0"/>
    <n v="0"/>
    <n v="0"/>
    <n v="0"/>
    <n v="0"/>
    <n v="0"/>
    <n v="0"/>
    <n v="0"/>
    <n v="0"/>
    <n v="0"/>
  </r>
  <r>
    <x v="0"/>
    <s v="m3"/>
    <x v="3"/>
    <x v="0"/>
    <x v="0"/>
    <n v="0"/>
    <n v="0"/>
    <n v="0"/>
    <n v="0"/>
    <n v="0"/>
    <n v="0"/>
    <n v="0"/>
    <n v="0"/>
    <n v="0"/>
    <n v="0"/>
    <n v="0"/>
    <n v="0"/>
  </r>
  <r>
    <x v="0"/>
    <s v="m3"/>
    <x v="3"/>
    <x v="0"/>
    <x v="1"/>
    <n v="0"/>
    <n v="0"/>
    <n v="0"/>
    <n v="0"/>
    <n v="0"/>
    <n v="0"/>
    <n v="0"/>
    <n v="0"/>
    <n v="0"/>
    <n v="0"/>
    <n v="0"/>
    <n v="0"/>
  </r>
  <r>
    <x v="0"/>
    <s v="m3"/>
    <x v="3"/>
    <x v="0"/>
    <x v="2"/>
    <n v="0"/>
    <n v="0"/>
    <n v="0"/>
    <n v="0"/>
    <n v="0"/>
    <n v="0"/>
    <n v="0"/>
    <n v="0"/>
    <n v="0"/>
    <n v="0"/>
    <n v="0"/>
    <n v="0"/>
  </r>
  <r>
    <x v="0"/>
    <s v="m3"/>
    <x v="3"/>
    <x v="0"/>
    <x v="3"/>
    <n v="0"/>
    <n v="0"/>
    <n v="0"/>
    <n v="0"/>
    <n v="0"/>
    <n v="0"/>
    <n v="0"/>
    <n v="0"/>
    <n v="0"/>
    <n v="0"/>
    <n v="0"/>
    <n v="0"/>
  </r>
  <r>
    <x v="0"/>
    <s v="m3"/>
    <x v="3"/>
    <x v="0"/>
    <x v="4"/>
    <n v="0"/>
    <n v="0"/>
    <n v="0"/>
    <n v="0"/>
    <n v="0"/>
    <n v="0"/>
    <n v="1407.7059999999999"/>
    <n v="6202.482"/>
    <n v="5846.8959999999997"/>
    <n v="4442.3900000000003"/>
    <n v="6312.2439999999997"/>
    <n v="5578.6"/>
  </r>
  <r>
    <x v="0"/>
    <s v="m3"/>
    <x v="3"/>
    <x v="0"/>
    <x v="5"/>
    <n v="0"/>
    <n v="0"/>
    <n v="0"/>
    <n v="0"/>
    <n v="0"/>
    <n v="0"/>
    <n v="0"/>
    <n v="0"/>
    <n v="0"/>
    <n v="0"/>
    <n v="0"/>
    <n v="0"/>
  </r>
  <r>
    <x v="0"/>
    <s v="m3"/>
    <x v="3"/>
    <x v="0"/>
    <x v="6"/>
    <n v="0"/>
    <n v="0"/>
    <n v="0"/>
    <n v="8476.2129999999997"/>
    <n v="9470.9549999999999"/>
    <n v="18534.899000000001"/>
    <n v="17383.03"/>
    <n v="21479.726999999999"/>
    <n v="19146.741999999998"/>
    <n v="20495.445"/>
    <n v="12955.89"/>
    <n v="0"/>
  </r>
  <r>
    <x v="0"/>
    <s v="m3"/>
    <x v="3"/>
    <x v="1"/>
    <x v="7"/>
    <n v="0"/>
    <n v="0"/>
    <n v="0"/>
    <n v="4242.0190000000002"/>
    <n v="7441.7719999999999"/>
    <n v="11888.735000000001"/>
    <n v="18163.004000000001"/>
    <n v="29597.041000000001"/>
    <n v="27814.821"/>
    <n v="28704.089"/>
    <n v="8918.1740000000009"/>
    <n v="7934.6409999999996"/>
  </r>
  <r>
    <x v="0"/>
    <s v="m3"/>
    <x v="3"/>
    <x v="1"/>
    <x v="8"/>
    <n v="0"/>
    <n v="0"/>
    <n v="0"/>
    <n v="0"/>
    <n v="0"/>
    <n v="1550.9639999999999"/>
    <n v="5172.84"/>
    <n v="5833.72"/>
    <n v="5627.7160000000003"/>
    <n v="4682.7830000000004"/>
    <n v="5972.1750000000002"/>
    <n v="498.78899999999999"/>
  </r>
  <r>
    <x v="0"/>
    <s v="m3"/>
    <x v="3"/>
    <x v="1"/>
    <x v="9"/>
    <n v="0"/>
    <n v="0"/>
    <n v="0"/>
    <n v="0"/>
    <n v="0"/>
    <n v="0"/>
    <n v="0"/>
    <n v="0"/>
    <n v="0"/>
    <n v="0"/>
    <n v="0"/>
    <n v="0"/>
  </r>
  <r>
    <x v="0"/>
    <s v="m3"/>
    <x v="3"/>
    <x v="1"/>
    <x v="10"/>
    <n v="11181.441999999999"/>
    <n v="10267.653"/>
    <n v="1379.9780000000001"/>
    <n v="0"/>
    <n v="0"/>
    <n v="0"/>
    <n v="0"/>
    <n v="23.298999999999999"/>
    <n v="9300.1919999999991"/>
    <n v="9124.5789999999997"/>
    <n v="10870.800999999999"/>
    <n v="12006.564"/>
  </r>
  <r>
    <x v="0"/>
    <s v="m3"/>
    <x v="3"/>
    <x v="1"/>
    <x v="11"/>
    <n v="33720.538999999997"/>
    <n v="21550.69"/>
    <n v="8291.8979999999992"/>
    <n v="4978.1570000000002"/>
    <n v="191.09399999999999"/>
    <n v="0"/>
    <n v="269.25400000000002"/>
    <n v="11639.921"/>
    <n v="27598.405999999999"/>
    <n v="32885.175999999999"/>
    <n v="35708.203999999998"/>
    <n v="31870.392"/>
  </r>
  <r>
    <x v="0"/>
    <s v="m3"/>
    <x v="3"/>
    <x v="1"/>
    <x v="12"/>
    <n v="42857.322"/>
    <n v="16636.977999999999"/>
    <n v="10723.722"/>
    <n v="6379.6589999999997"/>
    <n v="1224.8889999999999"/>
    <n v="0"/>
    <n v="182.9"/>
    <n v="439.93200000000002"/>
    <n v="5966.3379999999997"/>
    <n v="26172.634999999998"/>
    <n v="40921.942000000003"/>
    <n v="37498.305"/>
  </r>
  <r>
    <x v="0"/>
    <s v="m3"/>
    <x v="3"/>
    <x v="1"/>
    <x v="13"/>
    <n v="62697.991999999998"/>
    <n v="52584.972999999998"/>
    <n v="54387.135000000002"/>
    <n v="32685.617999999999"/>
    <n v="1579.9770000000001"/>
    <n v="0"/>
    <n v="0"/>
    <n v="860.48900000000003"/>
    <n v="10347.558000000001"/>
    <n v="25459.098000000002"/>
    <n v="39452.396000000001"/>
    <n v="52991.74"/>
  </r>
  <r>
    <x v="0"/>
    <s v="m3"/>
    <x v="3"/>
    <x v="1"/>
    <x v="14"/>
    <n v="5357.8410000000003"/>
    <n v="5006.79"/>
    <n v="4127.0649999999996"/>
    <n v="1841.298"/>
    <n v="1179.9000000000001"/>
    <n v="0"/>
    <n v="0"/>
    <n v="0"/>
    <n v="2245.7269999999999"/>
    <n v="3366.1640000000002"/>
    <n v="5490.7250000000004"/>
    <n v="6507.4719999999998"/>
  </r>
  <r>
    <x v="0"/>
    <s v="m3"/>
    <x v="3"/>
    <x v="1"/>
    <x v="15"/>
    <n v="20.556999999999999"/>
    <n v="493.37"/>
    <n v="242.64599999999999"/>
    <n v="308.96499999999997"/>
    <n v="3759.57"/>
    <n v="4584.2950000000001"/>
    <n v="6681.0659999999998"/>
    <n v="7825.5429999999997"/>
    <n v="7684.027"/>
    <n v="9850.4359999999997"/>
    <n v="5545.915"/>
    <n v="200.565"/>
  </r>
  <r>
    <x v="0"/>
    <s v="m3"/>
    <x v="3"/>
    <x v="2"/>
    <x v="16"/>
    <n v="5665.8990000000003"/>
    <n v="12343.021000000001"/>
    <n v="6985.0630000000001"/>
    <n v="45574.576999999997"/>
    <n v="97569.953999999998"/>
    <n v="155102.98499999999"/>
    <n v="179185.76300000001"/>
    <n v="198149.158"/>
    <n v="139419.666"/>
    <n v="125143.27499999999"/>
    <n v="104605.10400000001"/>
    <n v="35108.839999999997"/>
  </r>
  <r>
    <x v="0"/>
    <s v="m3"/>
    <x v="3"/>
    <x v="2"/>
    <x v="17"/>
    <n v="4503.1400000000003"/>
    <n v="0"/>
    <n v="0"/>
    <n v="0"/>
    <n v="7050.5469999999996"/>
    <n v="9391.7579999999998"/>
    <n v="11610.355"/>
    <n v="13849.566000000001"/>
    <n v="11810.460999999999"/>
    <n v="12865.909"/>
    <n v="9047.6650000000009"/>
    <n v="6808.5619999999999"/>
  </r>
  <r>
    <x v="0"/>
    <s v="m3"/>
    <x v="3"/>
    <x v="2"/>
    <x v="18"/>
    <n v="0"/>
    <n v="0"/>
    <n v="0"/>
    <n v="0"/>
    <n v="0"/>
    <n v="0"/>
    <n v="0"/>
    <n v="0"/>
    <n v="0"/>
    <n v="0"/>
    <n v="0"/>
    <n v="0"/>
  </r>
  <r>
    <x v="0"/>
    <s v="m3"/>
    <x v="3"/>
    <x v="2"/>
    <x v="19"/>
    <n v="15126.169"/>
    <n v="21089.576000000001"/>
    <n v="29623.544000000002"/>
    <n v="281547.62800000003"/>
    <n v="562807.36800000002"/>
    <n v="785277.78300000005"/>
    <n v="832346.85499999998"/>
    <n v="1068391.2560000001"/>
    <n v="799911.33299999998"/>
    <n v="883166.57799999998"/>
    <n v="544722.86499999999"/>
    <n v="357300.473"/>
  </r>
  <r>
    <x v="0"/>
    <s v="m3"/>
    <x v="3"/>
    <x v="3"/>
    <x v="20"/>
    <n v="2980.0639999999999"/>
    <n v="235.96700000000001"/>
    <n v="24464.657999999999"/>
    <n v="50702.97"/>
    <n v="54434.642"/>
    <n v="54991.288999999997"/>
    <n v="38395.586000000003"/>
    <n v="105853.84299999999"/>
    <n v="72151.539000000004"/>
    <n v="66866.320000000007"/>
    <n v="32836.885999999999"/>
    <n v="34374.548999999999"/>
  </r>
  <r>
    <x v="0"/>
    <s v="m3"/>
    <x v="3"/>
    <x v="3"/>
    <x v="21"/>
    <n v="0"/>
    <n v="0"/>
    <n v="0"/>
    <n v="0"/>
    <n v="0"/>
    <n v="0"/>
    <n v="0"/>
    <n v="0"/>
    <n v="0"/>
    <n v="0"/>
    <n v="0"/>
    <n v="0"/>
  </r>
  <r>
    <x v="0"/>
    <s v="m3"/>
    <x v="3"/>
    <x v="3"/>
    <x v="22"/>
    <n v="0"/>
    <n v="0"/>
    <n v="0"/>
    <n v="0"/>
    <n v="0"/>
    <n v="0"/>
    <n v="0"/>
    <n v="0"/>
    <n v="0"/>
    <n v="0"/>
    <n v="0"/>
    <n v="0"/>
  </r>
  <r>
    <x v="0"/>
    <s v="m3"/>
    <x v="3"/>
    <x v="4"/>
    <x v="23"/>
    <n v="7500.1509999999998"/>
    <n v="2947.4389999999999"/>
    <n v="13089.505999999999"/>
    <n v="43172.152999999998"/>
    <n v="88517.15"/>
    <n v="90346.122000000003"/>
    <n v="58366.392"/>
    <n v="108200.149"/>
    <n v="77764.054999999993"/>
    <n v="77154.313999999998"/>
    <n v="59849.955000000002"/>
    <n v="19219.039000000001"/>
  </r>
  <r>
    <x v="0"/>
    <s v="m3"/>
    <x v="3"/>
    <x v="4"/>
    <x v="24"/>
    <n v="4539"/>
    <n v="710"/>
    <n v="0"/>
    <n v="15732.388000000001"/>
    <n v="53344.343000000001"/>
    <n v="79886.376999999993"/>
    <n v="93779.498000000007"/>
    <n v="95371.072"/>
    <n v="85408.076000000001"/>
    <n v="64483.273999999998"/>
    <n v="22740.677"/>
    <n v="7518.6279999999997"/>
  </r>
  <r>
    <x v="0"/>
    <s v="m3"/>
    <x v="3"/>
    <x v="4"/>
    <x v="25"/>
    <n v="21.218"/>
    <n v="0"/>
    <n v="19.5"/>
    <n v="42181.964"/>
    <n v="116182.48699999999"/>
    <n v="149065.345"/>
    <n v="161367.99299999999"/>
    <n v="155005.85500000001"/>
    <n v="159175.60800000001"/>
    <n v="166393.465"/>
    <n v="107287.65300000001"/>
    <n v="39302.889000000003"/>
  </r>
  <r>
    <x v="0"/>
    <s v="m3"/>
    <x v="3"/>
    <x v="4"/>
    <x v="26"/>
    <n v="0"/>
    <n v="0"/>
    <n v="0"/>
    <n v="0"/>
    <n v="0"/>
    <n v="0"/>
    <n v="0"/>
    <n v="0"/>
    <n v="0"/>
    <n v="0"/>
    <n v="0"/>
    <n v="0"/>
  </r>
  <r>
    <x v="1"/>
    <s v="m3"/>
    <x v="3"/>
    <x v="0"/>
    <x v="0"/>
    <n v="58"/>
    <n v="0"/>
    <n v="0"/>
    <n v="133.53100000000001"/>
    <n v="1872.317"/>
    <n v="1583.973"/>
    <n v="2035.384"/>
    <n v="2268.8539999999998"/>
    <n v="1482.3589999999999"/>
    <n v="1604.3209999999999"/>
    <n v="1074.1469999999999"/>
    <n v="875.92899999999997"/>
  </r>
  <r>
    <x v="1"/>
    <s v="m3"/>
    <x v="3"/>
    <x v="0"/>
    <x v="1"/>
    <n v="0"/>
    <n v="0"/>
    <n v="0"/>
    <n v="0"/>
    <n v="0"/>
    <n v="0"/>
    <n v="0"/>
    <n v="1345.643"/>
    <n v="1826.38"/>
    <n v="1336.866"/>
    <n v="0"/>
    <n v="0"/>
  </r>
  <r>
    <x v="1"/>
    <s v="m3"/>
    <x v="3"/>
    <x v="0"/>
    <x v="2"/>
    <n v="0"/>
    <n v="0"/>
    <n v="0"/>
    <n v="0"/>
    <n v="0"/>
    <n v="0"/>
    <n v="0"/>
    <n v="1300.1890000000001"/>
    <n v="1718.0650000000001"/>
    <n v="2785.7460000000001"/>
    <n v="0"/>
    <n v="0"/>
  </r>
  <r>
    <x v="1"/>
    <s v="m3"/>
    <x v="3"/>
    <x v="0"/>
    <x v="3"/>
    <n v="0"/>
    <n v="0"/>
    <n v="0"/>
    <n v="0"/>
    <n v="0"/>
    <n v="0"/>
    <n v="0"/>
    <n v="0"/>
    <n v="0"/>
    <n v="0"/>
    <n v="0"/>
    <n v="0"/>
  </r>
  <r>
    <x v="1"/>
    <s v="m3"/>
    <x v="3"/>
    <x v="0"/>
    <x v="4"/>
    <n v="0"/>
    <n v="0"/>
    <n v="0"/>
    <n v="0"/>
    <n v="0"/>
    <n v="0"/>
    <n v="694.80799999999999"/>
    <n v="1353.7159999999999"/>
    <n v="1062"/>
    <n v="3983.9740000000002"/>
    <n v="2360"/>
    <n v="1681.5"/>
  </r>
  <r>
    <x v="1"/>
    <s v="m3"/>
    <x v="3"/>
    <x v="0"/>
    <x v="5"/>
    <n v="0"/>
    <n v="0"/>
    <n v="0"/>
    <n v="0"/>
    <n v="0"/>
    <n v="0"/>
    <n v="0"/>
    <n v="0"/>
    <n v="0"/>
    <n v="0"/>
    <n v="0"/>
    <n v="0"/>
  </r>
  <r>
    <x v="1"/>
    <s v="m3"/>
    <x v="3"/>
    <x v="0"/>
    <x v="6"/>
    <n v="0"/>
    <n v="0"/>
    <n v="0"/>
    <n v="4915.6750000000002"/>
    <n v="3379.9929999999999"/>
    <n v="10063.003000000001"/>
    <n v="13378.825000000001"/>
    <n v="8099.0429999999997"/>
    <n v="8465.2880000000005"/>
    <n v="6431.68"/>
    <n v="7129.57"/>
    <n v="0"/>
  </r>
  <r>
    <x v="1"/>
    <s v="m3"/>
    <x v="3"/>
    <x v="1"/>
    <x v="7"/>
    <n v="0"/>
    <n v="0.2"/>
    <n v="0"/>
    <n v="507.22800000000001"/>
    <n v="5754.6869999999999"/>
    <n v="7611.0029999999997"/>
    <n v="5602.076"/>
    <n v="8288.1409999999996"/>
    <n v="6440.134"/>
    <n v="7740.259"/>
    <n v="52.136000000000003"/>
    <n v="280.79399999999998"/>
  </r>
  <r>
    <x v="1"/>
    <s v="m3"/>
    <x v="3"/>
    <x v="1"/>
    <x v="8"/>
    <n v="0"/>
    <n v="0"/>
    <n v="0"/>
    <n v="0"/>
    <n v="0"/>
    <n v="0"/>
    <n v="429.47800000000001"/>
    <n v="493.96300000000002"/>
    <n v="701.21100000000001"/>
    <n v="1700.5119999999999"/>
    <n v="0"/>
    <n v="15.366"/>
  </r>
  <r>
    <x v="1"/>
    <s v="m3"/>
    <x v="3"/>
    <x v="1"/>
    <x v="9"/>
    <n v="0"/>
    <n v="0"/>
    <n v="0"/>
    <n v="0"/>
    <n v="334"/>
    <n v="0"/>
    <n v="0"/>
    <n v="658.86699999999996"/>
    <n v="4298.1409999999996"/>
    <n v="4770.4129999999996"/>
    <n v="4047.085"/>
    <n v="491.34300000000002"/>
  </r>
  <r>
    <x v="1"/>
    <s v="m3"/>
    <x v="3"/>
    <x v="1"/>
    <x v="10"/>
    <n v="2594.4349999999999"/>
    <n v="3050.2950000000001"/>
    <n v="2006.3130000000001"/>
    <n v="0"/>
    <n v="865.67499999999995"/>
    <n v="0"/>
    <n v="0"/>
    <n v="797.50699999999995"/>
    <n v="3313.7570000000001"/>
    <n v="9492.5910000000003"/>
    <n v="7684.6790000000001"/>
    <n v="4300.3829999999998"/>
  </r>
  <r>
    <x v="1"/>
    <s v="m3"/>
    <x v="3"/>
    <x v="1"/>
    <x v="11"/>
    <n v="19324.929"/>
    <n v="22643.758000000002"/>
    <n v="25271.181"/>
    <n v="13273.86"/>
    <n v="1730.24"/>
    <n v="6050.2560000000003"/>
    <n v="1743.672"/>
    <n v="15503.096"/>
    <n v="33186.283000000003"/>
    <n v="31480.550999999999"/>
    <n v="34609.587"/>
    <n v="33535.953999999998"/>
  </r>
  <r>
    <x v="1"/>
    <s v="m3"/>
    <x v="3"/>
    <x v="1"/>
    <x v="12"/>
    <n v="28461.096000000001"/>
    <n v="34202.756999999998"/>
    <n v="25252.026999999998"/>
    <n v="17066.047999999999"/>
    <n v="3437.0790000000002"/>
    <n v="3017.2429999999999"/>
    <n v="936.11"/>
    <n v="678.84"/>
    <n v="19280.47"/>
    <n v="38131.813000000002"/>
    <n v="41923.622000000003"/>
    <n v="41551.444000000003"/>
  </r>
  <r>
    <x v="1"/>
    <s v="m3"/>
    <x v="3"/>
    <x v="1"/>
    <x v="13"/>
    <n v="27794.01"/>
    <n v="27810.147000000001"/>
    <n v="30363.129000000001"/>
    <n v="20956.333999999999"/>
    <n v="4543.6390000000001"/>
    <n v="0"/>
    <n v="6.9640000000000004"/>
    <n v="1672.8989999999999"/>
    <n v="6998.1689999999999"/>
    <n v="29750.798999999999"/>
    <n v="39823.055"/>
    <n v="31791.569"/>
  </r>
  <r>
    <x v="1"/>
    <s v="m3"/>
    <x v="3"/>
    <x v="1"/>
    <x v="14"/>
    <n v="17506.647000000001"/>
    <n v="18349.136999999999"/>
    <n v="18258.98"/>
    <n v="11728.927"/>
    <n v="6374.5609999999997"/>
    <n v="21.849"/>
    <n v="0"/>
    <n v="0"/>
    <n v="6560.7479999999996"/>
    <n v="18479.066999999999"/>
    <n v="19122.98"/>
    <n v="18361.798999999999"/>
  </r>
  <r>
    <x v="1"/>
    <s v="m3"/>
    <x v="3"/>
    <x v="1"/>
    <x v="15"/>
    <n v="0"/>
    <n v="0"/>
    <n v="26.69"/>
    <n v="7132.32"/>
    <n v="20427.516"/>
    <n v="23216.48"/>
    <n v="27824.583999999999"/>
    <n v="30671.762999999999"/>
    <n v="31240.368999999999"/>
    <n v="24232.714"/>
    <n v="9852.9609999999993"/>
    <n v="442.62400000000002"/>
  </r>
  <r>
    <x v="1"/>
    <s v="m3"/>
    <x v="3"/>
    <x v="2"/>
    <x v="16"/>
    <n v="22714.620999999999"/>
    <n v="8804.0679999999993"/>
    <n v="13602.519"/>
    <n v="131099.63200000001"/>
    <n v="222680.56299999999"/>
    <n v="261311.54399999999"/>
    <n v="306477.78899999999"/>
    <n v="310970.13299999997"/>
    <n v="304648.859"/>
    <n v="304042.408"/>
    <n v="134719.90900000001"/>
    <n v="76990.702000000005"/>
  </r>
  <r>
    <x v="1"/>
    <s v="m3"/>
    <x v="3"/>
    <x v="2"/>
    <x v="17"/>
    <n v="6992.3810000000003"/>
    <n v="5916.56"/>
    <n v="5945.9120000000003"/>
    <n v="5607.2790000000005"/>
    <n v="7306.17"/>
    <n v="6159.6639999999998"/>
    <n v="9252.8230000000003"/>
    <n v="6759.7950000000001"/>
    <n v="9958.2999999999993"/>
    <n v="9420.2420000000002"/>
    <n v="11458.828"/>
    <n v="7018.259"/>
  </r>
  <r>
    <x v="1"/>
    <s v="m3"/>
    <x v="3"/>
    <x v="2"/>
    <x v="18"/>
    <n v="0"/>
    <n v="0"/>
    <n v="0"/>
    <n v="0"/>
    <n v="0"/>
    <n v="0"/>
    <n v="4997.9790000000003"/>
    <n v="13170.968000000001"/>
    <n v="12775.370999999999"/>
    <n v="17402.123"/>
    <n v="6958.0330000000004"/>
    <n v="2299.393"/>
  </r>
  <r>
    <x v="1"/>
    <s v="m3"/>
    <x v="3"/>
    <x v="2"/>
    <x v="19"/>
    <n v="21070.800999999999"/>
    <n v="6957.34"/>
    <n v="55563.413999999997"/>
    <n v="541675.92700000003"/>
    <n v="971079.36"/>
    <n v="1054518.5490000001"/>
    <n v="934152.05299999996"/>
    <n v="1177958.6229999999"/>
    <n v="892074.38100000005"/>
    <n v="952349.57299999997"/>
    <n v="539861.99199999997"/>
    <n v="501474.38"/>
  </r>
  <r>
    <x v="1"/>
    <s v="m3"/>
    <x v="3"/>
    <x v="3"/>
    <x v="20"/>
    <n v="4152.9139999999998"/>
    <n v="4114.5929999999998"/>
    <n v="35208.983"/>
    <n v="100419.527"/>
    <n v="113903.766"/>
    <n v="142116.1"/>
    <n v="76205.498000000007"/>
    <n v="146483.467"/>
    <n v="102062.548"/>
    <n v="89648.638999999996"/>
    <n v="50615.290999999997"/>
    <n v="59167.631999999998"/>
  </r>
  <r>
    <x v="1"/>
    <s v="m3"/>
    <x v="3"/>
    <x v="3"/>
    <x v="21"/>
    <n v="0"/>
    <n v="0"/>
    <n v="0"/>
    <n v="0"/>
    <n v="0"/>
    <n v="0"/>
    <n v="0"/>
    <n v="0"/>
    <n v="0"/>
    <n v="0"/>
    <n v="0"/>
    <n v="0"/>
  </r>
  <r>
    <x v="1"/>
    <s v="m3"/>
    <x v="3"/>
    <x v="3"/>
    <x v="22"/>
    <n v="0"/>
    <n v="0"/>
    <n v="0"/>
    <n v="0"/>
    <n v="0"/>
    <n v="49.765000000000001"/>
    <n v="360.98700000000002"/>
    <n v="1282.8330000000001"/>
    <n v="1023.299"/>
    <n v="692.37599999999998"/>
    <n v="270.238"/>
    <n v="107.19"/>
  </r>
  <r>
    <x v="1"/>
    <s v="m3"/>
    <x v="3"/>
    <x v="4"/>
    <x v="23"/>
    <n v="42610.499000000003"/>
    <n v="25624.455999999998"/>
    <n v="99068.553"/>
    <n v="182589.027"/>
    <n v="198194.25099999999"/>
    <n v="241399.54399999999"/>
    <n v="215803.5"/>
    <n v="351092.64899999998"/>
    <n v="261304.1"/>
    <n v="219497.84899999999"/>
    <n v="147537.01500000001"/>
    <n v="81482.517999999996"/>
  </r>
  <r>
    <x v="1"/>
    <s v="m3"/>
    <x v="3"/>
    <x v="4"/>
    <x v="24"/>
    <n v="7455.2139999999999"/>
    <n v="11101.093000000001"/>
    <n v="16260.998"/>
    <n v="60405.218999999997"/>
    <n v="86701.71"/>
    <n v="96535.721000000005"/>
    <n v="94301.353000000003"/>
    <n v="103535.111"/>
    <n v="112197.474"/>
    <n v="110349.81600000001"/>
    <n v="76582.275999999998"/>
    <n v="17379.473000000002"/>
  </r>
  <r>
    <x v="1"/>
    <s v="m3"/>
    <x v="3"/>
    <x v="4"/>
    <x v="25"/>
    <n v="6285.7349999999997"/>
    <n v="10075.573"/>
    <n v="30442.705000000002"/>
    <n v="217947.46799999999"/>
    <n v="402875.315"/>
    <n v="494519.62699999998"/>
    <n v="552253.61899999995"/>
    <n v="601970.95299999998"/>
    <n v="518653.55699999997"/>
    <n v="485427.484"/>
    <n v="275886.065"/>
    <n v="117007.966"/>
  </r>
  <r>
    <x v="1"/>
    <s v="m3"/>
    <x v="3"/>
    <x v="4"/>
    <x v="26"/>
    <n v="0"/>
    <n v="0"/>
    <n v="0"/>
    <n v="0"/>
    <n v="0"/>
    <n v="0"/>
    <n v="0"/>
    <n v="0"/>
    <n v="0"/>
    <n v="0"/>
    <n v="0"/>
    <n v="0"/>
  </r>
  <r>
    <x v="0"/>
    <s v="m3"/>
    <x v="4"/>
    <x v="0"/>
    <x v="0"/>
    <n v="0"/>
    <n v="0"/>
    <n v="0"/>
    <n v="0"/>
    <n v="0"/>
    <n v="0"/>
    <n v="0"/>
    <n v="0"/>
    <n v="0"/>
    <n v="0"/>
    <n v="0"/>
    <n v="0"/>
  </r>
  <r>
    <x v="0"/>
    <s v="m3"/>
    <x v="4"/>
    <x v="0"/>
    <x v="1"/>
    <n v="0"/>
    <n v="0"/>
    <n v="0"/>
    <n v="0"/>
    <n v="0"/>
    <n v="0"/>
    <n v="0"/>
    <n v="0"/>
    <n v="0"/>
    <n v="0"/>
    <n v="0"/>
    <n v="0"/>
  </r>
  <r>
    <x v="0"/>
    <s v="m3"/>
    <x v="4"/>
    <x v="0"/>
    <x v="2"/>
    <n v="0"/>
    <n v="0"/>
    <n v="0"/>
    <n v="0"/>
    <n v="0"/>
    <n v="0"/>
    <n v="0"/>
    <n v="0"/>
    <n v="0"/>
    <n v="0"/>
    <n v="0"/>
    <n v="0"/>
  </r>
  <r>
    <x v="0"/>
    <s v="m3"/>
    <x v="4"/>
    <x v="0"/>
    <x v="3"/>
    <n v="0"/>
    <n v="0"/>
    <n v="0"/>
    <n v="0"/>
    <n v="0"/>
    <n v="0"/>
    <n v="0"/>
    <n v="0"/>
    <n v="0"/>
    <n v="0"/>
    <n v="0"/>
    <n v="0"/>
  </r>
  <r>
    <x v="0"/>
    <s v="m3"/>
    <x v="4"/>
    <x v="0"/>
    <x v="4"/>
    <n v="0"/>
    <n v="0"/>
    <n v="0"/>
    <n v="0"/>
    <n v="0"/>
    <n v="1544"/>
    <n v="5441"/>
    <n v="7367"/>
    <n v="6322"/>
    <n v="6523"/>
    <n v="1497"/>
    <n v="0"/>
  </r>
  <r>
    <x v="0"/>
    <s v="m3"/>
    <x v="4"/>
    <x v="0"/>
    <x v="5"/>
    <n v="0"/>
    <n v="0"/>
    <n v="0"/>
    <n v="0"/>
    <n v="0"/>
    <n v="0"/>
    <n v="0"/>
    <n v="0"/>
    <n v="0"/>
    <n v="0"/>
    <n v="0"/>
    <n v="0"/>
  </r>
  <r>
    <x v="0"/>
    <s v="m3"/>
    <x v="4"/>
    <x v="0"/>
    <x v="6"/>
    <n v="0"/>
    <n v="0"/>
    <n v="0"/>
    <n v="7382"/>
    <n v="14329.032999999999"/>
    <n v="19179.312000000002"/>
    <n v="19954"/>
    <n v="18954.165000000001"/>
    <n v="21601.734"/>
    <n v="13877"/>
    <n v="1249"/>
    <n v="0"/>
  </r>
  <r>
    <x v="0"/>
    <s v="m3"/>
    <x v="4"/>
    <x v="1"/>
    <x v="7"/>
    <n v="2224.3000000000002"/>
    <n v="0"/>
    <n v="0"/>
    <n v="814"/>
    <n v="6825.81"/>
    <n v="15077.084999999999"/>
    <n v="19293"/>
    <n v="22850.727999999999"/>
    <n v="22216.506000000001"/>
    <n v="10575"/>
    <n v="6866"/>
    <n v="4303.1909999999998"/>
  </r>
  <r>
    <x v="0"/>
    <s v="m3"/>
    <x v="4"/>
    <x v="1"/>
    <x v="8"/>
    <n v="0"/>
    <n v="0"/>
    <n v="0"/>
    <n v="0"/>
    <n v="0"/>
    <n v="3008.299"/>
    <n v="6008"/>
    <n v="5339.402"/>
    <n v="4892.2889999999998"/>
    <n v="2144"/>
    <n v="0"/>
    <n v="0"/>
  </r>
  <r>
    <x v="0"/>
    <s v="m3"/>
    <x v="4"/>
    <x v="1"/>
    <x v="9"/>
    <n v="0"/>
    <n v="0"/>
    <n v="0"/>
    <n v="0"/>
    <n v="0"/>
    <n v="0"/>
    <n v="0"/>
    <n v="0"/>
    <n v="0"/>
    <n v="0"/>
    <n v="0"/>
    <n v="0"/>
  </r>
  <r>
    <x v="0"/>
    <s v="m3"/>
    <x v="4"/>
    <x v="1"/>
    <x v="10"/>
    <n v="10063.777"/>
    <n v="712"/>
    <n v="0"/>
    <n v="0"/>
    <n v="0"/>
    <n v="0"/>
    <n v="0"/>
    <n v="0"/>
    <n v="5392.7269999999999"/>
    <n v="8730"/>
    <n v="9411"/>
    <n v="7249.8990000000003"/>
  </r>
  <r>
    <x v="0"/>
    <s v="m3"/>
    <x v="4"/>
    <x v="1"/>
    <x v="11"/>
    <n v="20986.338"/>
    <n v="7152"/>
    <n v="4924"/>
    <n v="1481"/>
    <n v="0"/>
    <n v="0"/>
    <n v="185"/>
    <n v="12430.326999999999"/>
    <n v="26778.481"/>
    <n v="27662"/>
    <n v="28430"/>
    <n v="28498.528999999999"/>
  </r>
  <r>
    <x v="0"/>
    <s v="m3"/>
    <x v="4"/>
    <x v="1"/>
    <x v="12"/>
    <n v="23769.085999999999"/>
    <n v="6339"/>
    <n v="3979.3670000000002"/>
    <n v="211"/>
    <n v="0"/>
    <n v="0"/>
    <n v="0"/>
    <n v="177.035"/>
    <n v="10796.664000000001"/>
    <n v="21501.704000000002"/>
    <n v="29676.334999999999"/>
    <n v="27664.673999999999"/>
  </r>
  <r>
    <x v="0"/>
    <s v="m3"/>
    <x v="4"/>
    <x v="1"/>
    <x v="13"/>
    <n v="42424.366000000002"/>
    <n v="22004.016"/>
    <n v="17606.231"/>
    <n v="3993.84"/>
    <n v="0"/>
    <n v="0"/>
    <n v="0"/>
    <n v="1993.7339999999999"/>
    <n v="15474.817999999999"/>
    <n v="42865.186000000002"/>
    <n v="57445.014000000003"/>
    <n v="58109.824999999997"/>
  </r>
  <r>
    <x v="0"/>
    <s v="m3"/>
    <x v="4"/>
    <x v="1"/>
    <x v="14"/>
    <n v="5414.9570000000003"/>
    <n v="2742"/>
    <n v="343"/>
    <n v="0"/>
    <n v="0"/>
    <n v="0"/>
    <n v="0"/>
    <n v="0"/>
    <n v="0"/>
    <n v="2231"/>
    <n v="3483.2109999999998"/>
    <n v="7114.0990000000002"/>
  </r>
  <r>
    <x v="0"/>
    <s v="m3"/>
    <x v="4"/>
    <x v="1"/>
    <x v="15"/>
    <n v="0"/>
    <n v="4577"/>
    <n v="5397"/>
    <n v="11006"/>
    <n v="8492.8140000000003"/>
    <n v="7143"/>
    <n v="10358.102999999999"/>
    <n v="11262.016"/>
    <n v="6624.223"/>
    <n v="7121"/>
    <n v="3861.1039999999998"/>
    <n v="0"/>
  </r>
  <r>
    <x v="0"/>
    <s v="m3"/>
    <x v="4"/>
    <x v="2"/>
    <x v="16"/>
    <n v="0"/>
    <n v="0"/>
    <n v="0"/>
    <n v="60082"/>
    <n v="134930.533"/>
    <n v="139935"/>
    <n v="194030.886"/>
    <n v="184211.51699999999"/>
    <n v="179855.16200000001"/>
    <n v="134837"/>
    <n v="65795.777000000002"/>
    <n v="8353.67"/>
  </r>
  <r>
    <x v="0"/>
    <s v="m3"/>
    <x v="4"/>
    <x v="2"/>
    <x v="17"/>
    <n v="0"/>
    <n v="0"/>
    <n v="0"/>
    <n v="0"/>
    <n v="4231.97"/>
    <n v="11860"/>
    <n v="12914.848"/>
    <n v="10123.629000000001"/>
    <n v="7014.82"/>
    <n v="2056"/>
    <n v="0"/>
    <n v="0"/>
  </r>
  <r>
    <x v="0"/>
    <s v="m3"/>
    <x v="4"/>
    <x v="2"/>
    <x v="18"/>
    <n v="0"/>
    <n v="0"/>
    <n v="0"/>
    <n v="0"/>
    <n v="0"/>
    <n v="0"/>
    <n v="0"/>
    <n v="0"/>
    <n v="0"/>
    <n v="0"/>
    <n v="0"/>
    <n v="0"/>
  </r>
  <r>
    <x v="0"/>
    <s v="m3"/>
    <x v="4"/>
    <x v="2"/>
    <x v="19"/>
    <n v="41674.239999999998"/>
    <n v="44630"/>
    <n v="119479.41899999999"/>
    <n v="613095.50199999998"/>
    <n v="829091.098"/>
    <n v="736176.01800000004"/>
    <n v="1012671.659"/>
    <n v="883284.38300000003"/>
    <n v="838842.28399999999"/>
    <n v="755132.25399999996"/>
    <n v="489613.18699999998"/>
    <n v="186761.84"/>
  </r>
  <r>
    <x v="0"/>
    <s v="m3"/>
    <x v="4"/>
    <x v="3"/>
    <x v="20"/>
    <n v="12581.48"/>
    <n v="1833"/>
    <n v="29914"/>
    <n v="84719"/>
    <n v="43401.925999999999"/>
    <n v="70077.724000000002"/>
    <n v="95420.165999999997"/>
    <n v="74606.308999999994"/>
    <n v="85822.985000000001"/>
    <n v="66274"/>
    <n v="40258.906000000003"/>
    <n v="2287.1840000000002"/>
  </r>
  <r>
    <x v="0"/>
    <s v="m3"/>
    <x v="4"/>
    <x v="3"/>
    <x v="21"/>
    <n v="0"/>
    <n v="0"/>
    <n v="0"/>
    <n v="0"/>
    <n v="0"/>
    <n v="0"/>
    <n v="0"/>
    <n v="0"/>
    <n v="0"/>
    <n v="0"/>
    <n v="0"/>
    <n v="0"/>
  </r>
  <r>
    <x v="0"/>
    <s v="m3"/>
    <x v="4"/>
    <x v="3"/>
    <x v="22"/>
    <n v="0"/>
    <n v="0"/>
    <n v="0"/>
    <n v="0"/>
    <n v="0"/>
    <n v="0"/>
    <n v="0"/>
    <n v="0"/>
    <n v="0"/>
    <n v="0"/>
    <n v="0"/>
    <n v="0"/>
  </r>
  <r>
    <x v="0"/>
    <s v="m3"/>
    <x v="4"/>
    <x v="4"/>
    <x v="23"/>
    <n v="7228.4679999999998"/>
    <n v="8394"/>
    <n v="23013"/>
    <n v="76918"/>
    <n v="54525.919000000002"/>
    <n v="89707.323000000004"/>
    <n v="132348.601"/>
    <n v="103135.99"/>
    <n v="99383.65"/>
    <n v="80864"/>
    <n v="71637.240999999995"/>
    <n v="32950.468000000001"/>
  </r>
  <r>
    <x v="0"/>
    <s v="m3"/>
    <x v="4"/>
    <x v="4"/>
    <x v="24"/>
    <n v="5456"/>
    <n v="2452"/>
    <n v="4882"/>
    <n v="31777"/>
    <n v="67624.145999999993"/>
    <n v="85884.281000000003"/>
    <n v="96996.403000000006"/>
    <n v="79139.297000000006"/>
    <n v="66767.876999999993"/>
    <n v="63552"/>
    <n v="28352.094000000001"/>
    <n v="1949.1990000000001"/>
  </r>
  <r>
    <x v="0"/>
    <s v="m3"/>
    <x v="4"/>
    <x v="4"/>
    <x v="25"/>
    <n v="24086.14"/>
    <n v="4529"/>
    <n v="9957"/>
    <n v="53138"/>
    <n v="149563.92499999999"/>
    <n v="146991.071"/>
    <n v="174001.079"/>
    <n v="163296.204"/>
    <n v="165263.704"/>
    <n v="125934"/>
    <n v="55740.851999999999"/>
    <n v="5263.1390000000001"/>
  </r>
  <r>
    <x v="0"/>
    <s v="m3"/>
    <x v="4"/>
    <x v="4"/>
    <x v="26"/>
    <n v="0"/>
    <n v="0"/>
    <n v="0"/>
    <n v="0"/>
    <n v="0"/>
    <n v="0"/>
    <n v="0"/>
    <n v="0"/>
    <n v="0"/>
    <n v="0"/>
    <n v="0"/>
    <n v="0"/>
  </r>
  <r>
    <x v="1"/>
    <s v="m3"/>
    <x v="4"/>
    <x v="0"/>
    <x v="0"/>
    <n v="0"/>
    <n v="0"/>
    <n v="0"/>
    <n v="0"/>
    <n v="1180.8430000000001"/>
    <n v="1450.4079999999999"/>
    <n v="1332.222"/>
    <n v="1959.3810000000001"/>
    <n v="1236.5509999999999"/>
    <n v="946.69899999999996"/>
    <n v="603.197"/>
    <n v="349.017"/>
  </r>
  <r>
    <x v="1"/>
    <s v="m3"/>
    <x v="4"/>
    <x v="0"/>
    <x v="1"/>
    <n v="0"/>
    <n v="0"/>
    <n v="0"/>
    <n v="0"/>
    <n v="0"/>
    <n v="0"/>
    <n v="750.22199999999998"/>
    <n v="1686.204"/>
    <n v="1237.453"/>
    <n v="0"/>
    <n v="0"/>
    <n v="0"/>
  </r>
  <r>
    <x v="1"/>
    <s v="m3"/>
    <x v="4"/>
    <x v="0"/>
    <x v="2"/>
    <n v="0"/>
    <n v="0"/>
    <n v="0"/>
    <n v="0"/>
    <n v="0"/>
    <n v="0"/>
    <n v="0"/>
    <n v="147.79400000000001"/>
    <n v="997.61099999999999"/>
    <n v="1093.242"/>
    <n v="2197.768"/>
    <n v="1059.585"/>
  </r>
  <r>
    <x v="1"/>
    <s v="m3"/>
    <x v="4"/>
    <x v="0"/>
    <x v="3"/>
    <n v="0"/>
    <n v="0"/>
    <n v="0"/>
    <n v="0"/>
    <n v="0"/>
    <n v="0"/>
    <n v="0"/>
    <n v="0"/>
    <n v="0"/>
    <n v="0"/>
    <n v="0"/>
    <n v="0"/>
  </r>
  <r>
    <x v="1"/>
    <s v="m3"/>
    <x v="4"/>
    <x v="0"/>
    <x v="4"/>
    <n v="0"/>
    <n v="0"/>
    <n v="0"/>
    <n v="0"/>
    <n v="0"/>
    <n v="828.85299999999995"/>
    <n v="1093.6880000000001"/>
    <n v="635.74"/>
    <n v="1026.318"/>
    <n v="677.31100000000004"/>
    <n v="194.36099999999999"/>
    <n v="0"/>
  </r>
  <r>
    <x v="1"/>
    <s v="m3"/>
    <x v="4"/>
    <x v="0"/>
    <x v="5"/>
    <n v="0"/>
    <n v="0"/>
    <n v="0"/>
    <n v="0"/>
    <n v="0"/>
    <n v="0"/>
    <n v="0"/>
    <n v="0"/>
    <n v="0"/>
    <n v="0"/>
    <n v="0"/>
    <n v="0"/>
  </r>
  <r>
    <x v="1"/>
    <s v="m3"/>
    <x v="4"/>
    <x v="0"/>
    <x v="6"/>
    <n v="0"/>
    <n v="0"/>
    <n v="0"/>
    <n v="7156.6530000000002"/>
    <n v="6275.9740000000002"/>
    <n v="5637.107"/>
    <n v="6831.9889999999996"/>
    <n v="9331.7119999999995"/>
    <n v="1993.934"/>
    <n v="7635.8059999999996"/>
    <n v="582.99699999999996"/>
    <n v="0"/>
  </r>
  <r>
    <x v="1"/>
    <s v="m3"/>
    <x v="4"/>
    <x v="1"/>
    <x v="7"/>
    <n v="121.29300000000001"/>
    <m/>
    <m/>
    <n v="0.126"/>
    <n v="1536.528"/>
    <n v="2795.6309999999999"/>
    <n v="3597.2890000000002"/>
    <n v="3026.598"/>
    <n v="2745.8159999999998"/>
    <n v="2832.2020000000002"/>
    <n v="173.65100000000001"/>
    <n v="121.155"/>
  </r>
  <r>
    <x v="1"/>
    <s v="m3"/>
    <x v="4"/>
    <x v="1"/>
    <x v="8"/>
    <m/>
    <m/>
    <m/>
    <m/>
    <m/>
    <n v="88.426000000000002"/>
    <n v="102.026"/>
    <n v="14.196999999999999"/>
    <m/>
    <n v="10.486000000000001"/>
    <m/>
    <m/>
  </r>
  <r>
    <x v="1"/>
    <s v="m3"/>
    <x v="4"/>
    <x v="1"/>
    <x v="9"/>
    <n v="0"/>
    <n v="0"/>
    <n v="0"/>
    <n v="0"/>
    <n v="0"/>
    <n v="0"/>
    <n v="2288"/>
    <n v="2954"/>
    <n v="0"/>
    <n v="0"/>
    <n v="0"/>
    <n v="0"/>
  </r>
  <r>
    <x v="1"/>
    <s v="m3"/>
    <x v="4"/>
    <x v="1"/>
    <x v="10"/>
    <n v="4158.241"/>
    <n v="4486.924"/>
    <n v="3084.2550000000001"/>
    <m/>
    <m/>
    <m/>
    <m/>
    <n v="2220.7080000000001"/>
    <n v="4140.3770000000004"/>
    <n v="7127.15"/>
    <n v="3909.373"/>
    <n v="4468.5140000000001"/>
  </r>
  <r>
    <x v="1"/>
    <s v="m3"/>
    <x v="4"/>
    <x v="1"/>
    <x v="11"/>
    <n v="29300.316999999999"/>
    <n v="14946.789000000001"/>
    <n v="7006.5370000000003"/>
    <n v="2955.462"/>
    <m/>
    <n v="299.84800000000001"/>
    <n v="4780.8729999999996"/>
    <n v="28909.058000000001"/>
    <n v="28806.508999999998"/>
    <n v="31459.206999999999"/>
    <n v="29918.966"/>
    <n v="23323.01"/>
  </r>
  <r>
    <x v="1"/>
    <s v="m3"/>
    <x v="4"/>
    <x v="1"/>
    <x v="12"/>
    <n v="24516.712"/>
    <n v="16670.451000000001"/>
    <n v="7568.7820000000002"/>
    <n v="3107.6950000000002"/>
    <n v="2350.047"/>
    <n v="494.65699999999998"/>
    <n v="603.17899999999997"/>
    <n v="4198.4160000000002"/>
    <n v="32197.188999999998"/>
    <n v="50482.504999999997"/>
    <n v="44495.305999999997"/>
    <n v="37069.917999999998"/>
  </r>
  <r>
    <x v="1"/>
    <s v="m3"/>
    <x v="4"/>
    <x v="1"/>
    <x v="13"/>
    <n v="18309.899000000001"/>
    <n v="15078.58"/>
    <n v="7968.3850000000002"/>
    <n v="1548.1079999999999"/>
    <m/>
    <n v="5.8959999999999999"/>
    <m/>
    <n v="1619.327"/>
    <n v="8493.33"/>
    <n v="15100.392"/>
    <n v="13806.084000000001"/>
    <n v="22638.697"/>
  </r>
  <r>
    <x v="1"/>
    <s v="m3"/>
    <x v="4"/>
    <x v="1"/>
    <x v="14"/>
    <n v="12844.972"/>
    <n v="7484.05"/>
    <n v="3605.1990000000001"/>
    <m/>
    <m/>
    <m/>
    <m/>
    <m/>
    <n v="2847.6"/>
    <n v="7212.0140000000001"/>
    <n v="10523.715"/>
    <n v="10185.932000000001"/>
  </r>
  <r>
    <x v="1"/>
    <s v="m3"/>
    <x v="4"/>
    <x v="1"/>
    <x v="15"/>
    <n v="0"/>
    <n v="0"/>
    <n v="0"/>
    <n v="2879.712"/>
    <n v="11519.353999999999"/>
    <n v="9230.1679999999997"/>
    <n v="7921.3950000000004"/>
    <n v="8768.1219999999994"/>
    <n v="5730.2520000000004"/>
    <n v="3803.6390000000001"/>
    <n v="375.98099999999999"/>
    <n v="0"/>
  </r>
  <r>
    <x v="1"/>
    <s v="m3"/>
    <x v="4"/>
    <x v="2"/>
    <x v="16"/>
    <n v="7689.3339999999998"/>
    <n v="6597.01"/>
    <n v="32722.306"/>
    <n v="183367.84299999999"/>
    <n v="227115.75700000001"/>
    <n v="214027.96400000001"/>
    <n v="240433.07500000001"/>
    <n v="228953.52100000001"/>
    <n v="220481.595"/>
    <n v="141778.98199999999"/>
    <n v="71532.903000000006"/>
    <n v="22693.584999999999"/>
  </r>
  <r>
    <x v="1"/>
    <s v="m3"/>
    <x v="4"/>
    <x v="2"/>
    <x v="17"/>
    <n v="3532.2750000000001"/>
    <n v="2449.1869999999999"/>
    <n v="2582.2979999999998"/>
    <n v="701"/>
    <n v="4890.6260000000002"/>
    <n v="4192.3819999999996"/>
    <n v="5339.9080000000004"/>
    <n v="3121.857"/>
    <n v="296.87599999999998"/>
    <m/>
    <m/>
    <m/>
  </r>
  <r>
    <x v="1"/>
    <s v="m3"/>
    <x v="4"/>
    <x v="2"/>
    <x v="18"/>
    <n v="1043.443"/>
    <m/>
    <m/>
    <n v="276.85899999999998"/>
    <n v="8704.5"/>
    <n v="13028.339"/>
    <n v="21632.756000000001"/>
    <n v="23881.123"/>
    <n v="18026.057000000001"/>
    <n v="6750.0169999999998"/>
    <n v="1346.732"/>
    <m/>
  </r>
  <r>
    <x v="1"/>
    <s v="m3"/>
    <x v="4"/>
    <x v="2"/>
    <x v="19"/>
    <n v="102287"/>
    <n v="66585"/>
    <n v="351830"/>
    <n v="965610.11800000002"/>
    <n v="899211.45700000005"/>
    <n v="756758.33799999999"/>
    <n v="1035656.298"/>
    <n v="1028236.221"/>
    <n v="914555.39599999995"/>
    <n v="804300.09299999999"/>
    <n v="545210.17299999995"/>
    <n v="211719.23800000001"/>
  </r>
  <r>
    <x v="1"/>
    <s v="m3"/>
    <x v="4"/>
    <x v="3"/>
    <x v="20"/>
    <n v="29811.16"/>
    <n v="16850.214"/>
    <n v="76357.797999999995"/>
    <n v="116151.00900000001"/>
    <n v="74561.462"/>
    <n v="91891.769"/>
    <n v="119206.266"/>
    <n v="94388.936000000002"/>
    <n v="86560.255999999994"/>
    <n v="84823.657000000007"/>
    <n v="60350.434000000001"/>
    <n v="15542.663"/>
  </r>
  <r>
    <x v="1"/>
    <s v="m3"/>
    <x v="4"/>
    <x v="3"/>
    <x v="21"/>
    <n v="0"/>
    <n v="0"/>
    <n v="0"/>
    <n v="0"/>
    <n v="0"/>
    <n v="0"/>
    <n v="0"/>
    <n v="0"/>
    <n v="0"/>
    <n v="0"/>
    <n v="0"/>
    <n v="0"/>
  </r>
  <r>
    <x v="1"/>
    <s v="m3"/>
    <x v="4"/>
    <x v="3"/>
    <x v="22"/>
    <n v="0"/>
    <n v="0"/>
    <n v="0"/>
    <n v="0"/>
    <n v="0"/>
    <n v="0"/>
    <n v="640.346"/>
    <n v="1166.444"/>
    <n v="855.29200000000003"/>
    <n v="252.63800000000001"/>
    <n v="0"/>
    <n v="0"/>
  </r>
  <r>
    <x v="1"/>
    <s v="m3"/>
    <x v="4"/>
    <x v="4"/>
    <x v="23"/>
    <n v="51377.809000000001"/>
    <n v="42558.716"/>
    <n v="121441.65300000001"/>
    <n v="203329.99"/>
    <n v="130018.939"/>
    <n v="161191.74"/>
    <n v="228541.10800000001"/>
    <n v="203696.288"/>
    <n v="224905.59"/>
    <n v="188299.71599999999"/>
    <n v="191822.89"/>
    <n v="72650.005000000005"/>
  </r>
  <r>
    <x v="1"/>
    <s v="m3"/>
    <x v="4"/>
    <x v="4"/>
    <x v="24"/>
    <n v="14609.597"/>
    <n v="12935.602000000001"/>
    <n v="15915.803"/>
    <n v="43443.027999999998"/>
    <n v="89956.865000000005"/>
    <n v="79999.392000000007"/>
    <n v="93426.573999999993"/>
    <n v="96695.895999999993"/>
    <n v="87449.032000000007"/>
    <n v="64545.692000000003"/>
    <n v="47860.27"/>
    <n v="29976.21"/>
  </r>
  <r>
    <x v="1"/>
    <s v="m3"/>
    <x v="4"/>
    <x v="4"/>
    <x v="25"/>
    <n v="11743.226000000001"/>
    <n v="28271.64"/>
    <n v="65995.631999999998"/>
    <n v="300669.46999999997"/>
    <n v="500572.99900000001"/>
    <n v="549364.87100000004"/>
    <n v="580268.022"/>
    <n v="549384.353"/>
    <n v="480488.272"/>
    <n v="292369.842"/>
    <n v="108946.677"/>
    <n v="38373.970999999998"/>
  </r>
  <r>
    <x v="1"/>
    <s v="m3"/>
    <x v="4"/>
    <x v="4"/>
    <x v="26"/>
    <n v="0"/>
    <n v="0"/>
    <n v="0"/>
    <n v="0"/>
    <n v="0"/>
    <n v="0"/>
    <n v="0"/>
    <n v="0"/>
    <n v="0"/>
    <n v="0"/>
    <n v="0"/>
    <n v="0"/>
  </r>
  <r>
    <x v="0"/>
    <s v="m3"/>
    <x v="5"/>
    <x v="0"/>
    <x v="0"/>
    <n v="0"/>
    <n v="0"/>
    <n v="0"/>
    <n v="0"/>
    <n v="0"/>
    <n v="0"/>
    <n v="0"/>
    <n v="0"/>
    <n v="0"/>
    <n v="0"/>
    <n v="0"/>
    <n v="0"/>
  </r>
  <r>
    <x v="0"/>
    <s v="m3"/>
    <x v="5"/>
    <x v="0"/>
    <x v="1"/>
    <n v="0"/>
    <n v="0"/>
    <n v="0"/>
    <n v="0"/>
    <n v="0"/>
    <n v="0"/>
    <n v="0"/>
    <n v="0"/>
    <n v="0"/>
    <n v="0"/>
    <n v="0"/>
    <n v="0"/>
  </r>
  <r>
    <x v="0"/>
    <s v="m3"/>
    <x v="5"/>
    <x v="0"/>
    <x v="2"/>
    <n v="0"/>
    <n v="0"/>
    <n v="0"/>
    <n v="0"/>
    <n v="0"/>
    <n v="0"/>
    <n v="0"/>
    <n v="0"/>
    <n v="0"/>
    <n v="0"/>
    <n v="0"/>
    <n v="0"/>
  </r>
  <r>
    <x v="0"/>
    <s v="m3"/>
    <x v="5"/>
    <x v="0"/>
    <x v="3"/>
    <n v="0"/>
    <n v="0"/>
    <n v="0"/>
    <n v="0"/>
    <n v="0"/>
    <n v="0"/>
    <n v="0"/>
    <n v="0"/>
    <n v="0"/>
    <n v="0"/>
    <n v="0"/>
    <n v="0"/>
  </r>
  <r>
    <x v="0"/>
    <s v="m3"/>
    <x v="5"/>
    <x v="0"/>
    <x v="4"/>
    <n v="0"/>
    <n v="0"/>
    <n v="0"/>
    <n v="0"/>
    <n v="0"/>
    <n v="3183.4830000000002"/>
    <n v="6949.64"/>
    <n v="7657.0709999999999"/>
    <n v="7455.3"/>
    <n v="8117.4470000000001"/>
    <n v="7429.4790000000003"/>
    <n v="2739.828"/>
  </r>
  <r>
    <x v="0"/>
    <s v="m3"/>
    <x v="5"/>
    <x v="0"/>
    <x v="5"/>
    <n v="0"/>
    <n v="0"/>
    <n v="0"/>
    <n v="0"/>
    <n v="0"/>
    <n v="0"/>
    <n v="0"/>
    <n v="0"/>
    <n v="0"/>
    <n v="0"/>
    <n v="0"/>
    <n v="0"/>
  </r>
  <r>
    <x v="0"/>
    <s v="m3"/>
    <x v="5"/>
    <x v="0"/>
    <x v="6"/>
    <n v="0"/>
    <n v="0"/>
    <n v="0"/>
    <n v="4445.5739999999996"/>
    <n v="16158.385"/>
    <n v="16172.754000000001"/>
    <n v="18866.093000000001"/>
    <n v="19477.744999999999"/>
    <n v="13275.527"/>
    <n v="17271.347000000002"/>
    <n v="10097.485000000001"/>
    <n v="0"/>
  </r>
  <r>
    <x v="0"/>
    <s v="m3"/>
    <x v="5"/>
    <x v="1"/>
    <x v="7"/>
    <n v="0"/>
    <n v="0"/>
    <n v="0"/>
    <n v="0"/>
    <n v="5515.3990000000003"/>
    <n v="16592.585999999999"/>
    <n v="27388.954000000002"/>
    <n v="28367.967000000001"/>
    <n v="29039.342000000001"/>
    <n v="21414.507000000001"/>
    <n v="12193.741"/>
    <n v="2423.8380000000002"/>
  </r>
  <r>
    <x v="0"/>
    <s v="m3"/>
    <x v="5"/>
    <x v="1"/>
    <x v="8"/>
    <n v="0"/>
    <n v="0"/>
    <n v="0"/>
    <n v="0"/>
    <n v="0"/>
    <n v="1219.432"/>
    <n v="4148.402"/>
    <n v="2961.1750000000002"/>
    <n v="3804.8409999999999"/>
    <n v="5032.1049999999996"/>
    <n v="2415.2759999999998"/>
    <n v="0"/>
  </r>
  <r>
    <x v="0"/>
    <s v="m3"/>
    <x v="5"/>
    <x v="1"/>
    <x v="9"/>
    <n v="0"/>
    <n v="0"/>
    <n v="0"/>
    <n v="0"/>
    <n v="0"/>
    <n v="0"/>
    <n v="0"/>
    <n v="0"/>
    <n v="0"/>
    <n v="0"/>
    <n v="0"/>
    <n v="0"/>
  </r>
  <r>
    <x v="0"/>
    <s v="m3"/>
    <x v="5"/>
    <x v="1"/>
    <x v="10"/>
    <n v="1757.4480000000001"/>
    <n v="16.399999999999999"/>
    <n v="0"/>
    <n v="0"/>
    <n v="0"/>
    <n v="0"/>
    <n v="0"/>
    <n v="0"/>
    <n v="2334.7080000000001"/>
    <n v="9261.8389999999999"/>
    <n v="7620.6980000000003"/>
    <n v="5676.491"/>
  </r>
  <r>
    <x v="0"/>
    <s v="m3"/>
    <x v="5"/>
    <x v="1"/>
    <x v="11"/>
    <n v="10405.995999999999"/>
    <n v="4535.3370000000004"/>
    <n v="2445.893"/>
    <n v="0"/>
    <n v="0"/>
    <n v="0"/>
    <n v="1202.1320000000001"/>
    <n v="13976.236999999999"/>
    <n v="24157.822"/>
    <n v="34225.957000000002"/>
    <n v="30072.204000000002"/>
    <n v="32804.646999999997"/>
  </r>
  <r>
    <x v="0"/>
    <s v="m3"/>
    <x v="5"/>
    <x v="1"/>
    <x v="12"/>
    <n v="26025.436000000002"/>
    <n v="5371.8149999999996"/>
    <n v="0"/>
    <n v="0"/>
    <n v="0"/>
    <n v="0"/>
    <n v="0"/>
    <n v="953.84"/>
    <n v="3736.82"/>
    <n v="13579.319"/>
    <n v="21001.127"/>
    <n v="29277.710999999999"/>
  </r>
  <r>
    <x v="0"/>
    <s v="m3"/>
    <x v="5"/>
    <x v="1"/>
    <x v="13"/>
    <n v="54682.728999999999"/>
    <n v="31333.481"/>
    <n v="13794.450999999999"/>
    <n v="2188.8820000000001"/>
    <n v="0"/>
    <n v="0"/>
    <n v="0"/>
    <n v="0"/>
    <n v="2504.6289999999999"/>
    <n v="26301.311000000002"/>
    <n v="44266.133999999998"/>
    <n v="50844.605000000003"/>
  </r>
  <r>
    <x v="0"/>
    <s v="m3"/>
    <x v="5"/>
    <x v="1"/>
    <x v="14"/>
    <n v="7561.076"/>
    <n v="2259.895"/>
    <n v="0"/>
    <n v="0"/>
    <n v="0"/>
    <n v="0"/>
    <n v="21.991"/>
    <n v="0"/>
    <n v="0"/>
    <n v="1154.8630000000001"/>
    <n v="6589.01"/>
    <n v="6780.1019999999999"/>
  </r>
  <r>
    <x v="0"/>
    <s v="m3"/>
    <x v="5"/>
    <x v="1"/>
    <x v="15"/>
    <n v="0"/>
    <n v="0"/>
    <n v="0"/>
    <n v="889.55799999999999"/>
    <n v="9042.1810000000005"/>
    <n v="6707.6930000000002"/>
    <n v="7823.1880000000001"/>
    <n v="13445.138999999999"/>
    <n v="14036.259"/>
    <n v="15053.953"/>
    <n v="7715.9669999999996"/>
    <n v="0"/>
  </r>
  <r>
    <x v="0"/>
    <s v="m3"/>
    <x v="5"/>
    <x v="2"/>
    <x v="16"/>
    <n v="37.817"/>
    <m/>
    <n v="1489.6279999999999"/>
    <n v="71142.395999999993"/>
    <n v="119422.74400000001"/>
    <n v="166137.57800000001"/>
    <n v="155905.976"/>
    <n v="146005.68299999999"/>
    <n v="150769.78700000001"/>
    <n v="126007.277"/>
    <n v="62850.080999999998"/>
    <n v="2482.8980000000001"/>
  </r>
  <r>
    <x v="0"/>
    <s v="m3"/>
    <x v="5"/>
    <x v="2"/>
    <x v="17"/>
    <n v="0"/>
    <n v="0"/>
    <n v="0"/>
    <n v="1999.3810000000001"/>
    <n v="9941.8330000000005"/>
    <n v="9572.2090000000007"/>
    <n v="9559.9079999999994"/>
    <n v="13033.483"/>
    <n v="11380.939"/>
    <n v="13102.856"/>
    <n v="8020.9110000000001"/>
    <n v="765.12599999999998"/>
  </r>
  <r>
    <x v="0"/>
    <s v="m3"/>
    <x v="5"/>
    <x v="2"/>
    <x v="18"/>
    <n v="0"/>
    <n v="0"/>
    <n v="0"/>
    <n v="0"/>
    <n v="0"/>
    <n v="0"/>
    <n v="0"/>
    <n v="0"/>
    <n v="0"/>
    <n v="0"/>
    <n v="0"/>
    <n v="0"/>
  </r>
  <r>
    <x v="0"/>
    <s v="m3"/>
    <x v="5"/>
    <x v="2"/>
    <x v="19"/>
    <n v="13611.489"/>
    <n v="20804.081999999999"/>
    <n v="145778.59299999999"/>
    <n v="323808.84299999999"/>
    <n v="731231.41"/>
    <n v="929838.103"/>
    <n v="1070454.6629999999"/>
    <n v="875472.62899999996"/>
    <n v="1001941.965"/>
    <n v="766669.37"/>
    <n v="420693.00300000003"/>
    <n v="110844.97100000001"/>
  </r>
  <r>
    <x v="0"/>
    <s v="m3"/>
    <x v="5"/>
    <x v="3"/>
    <x v="20"/>
    <n v="0"/>
    <n v="2656.011"/>
    <n v="22781.192999999999"/>
    <n v="30796.345000000001"/>
    <n v="52617.167999999998"/>
    <n v="64063.404000000002"/>
    <n v="117220.61900000001"/>
    <n v="79768.275999999998"/>
    <n v="104623.745"/>
    <n v="55498.231"/>
    <n v="38767.256999999998"/>
    <n v="20571.505000000001"/>
  </r>
  <r>
    <x v="0"/>
    <s v="m3"/>
    <x v="5"/>
    <x v="3"/>
    <x v="21"/>
    <n v="0"/>
    <n v="0"/>
    <n v="0"/>
    <n v="0"/>
    <n v="0"/>
    <n v="0"/>
    <n v="0"/>
    <n v="0"/>
    <n v="0"/>
    <n v="0"/>
    <n v="0"/>
    <n v="0"/>
  </r>
  <r>
    <x v="0"/>
    <s v="m3"/>
    <x v="5"/>
    <x v="3"/>
    <x v="22"/>
    <n v="0"/>
    <n v="0"/>
    <n v="0"/>
    <n v="0"/>
    <n v="0"/>
    <n v="0"/>
    <n v="0"/>
    <n v="0"/>
    <n v="0"/>
    <n v="0"/>
    <n v="0"/>
    <n v="0"/>
  </r>
  <r>
    <x v="0"/>
    <s v="m3"/>
    <x v="5"/>
    <x v="4"/>
    <x v="23"/>
    <n v="14849.449000000001"/>
    <n v="11834.903"/>
    <n v="30290.411"/>
    <n v="45152.18"/>
    <n v="67953.759999999995"/>
    <n v="110128.886"/>
    <n v="164048.09899999999"/>
    <n v="134962.69399999999"/>
    <n v="157708.527"/>
    <n v="91792.24"/>
    <n v="52666.498"/>
    <n v="15057.986000000001"/>
  </r>
  <r>
    <x v="0"/>
    <s v="m3"/>
    <x v="5"/>
    <x v="4"/>
    <x v="24"/>
    <n v="991.18899999999996"/>
    <n v="2087.634"/>
    <n v="920.476"/>
    <n v="12729.09"/>
    <n v="78554.497000000003"/>
    <n v="88582.77"/>
    <n v="98227.712"/>
    <n v="102945.147"/>
    <n v="97030.123999999996"/>
    <n v="57865.826999999997"/>
    <n v="17570.392"/>
    <n v="3117.2829999999999"/>
  </r>
  <r>
    <x v="0"/>
    <s v="m3"/>
    <x v="5"/>
    <x v="4"/>
    <x v="25"/>
    <n v="1049.9090000000001"/>
    <n v="6252.5140000000001"/>
    <n v="6071.0140000000001"/>
    <n v="55863.078000000001"/>
    <n v="135431.253"/>
    <n v="154361.03099999999"/>
    <n v="258438.462"/>
    <n v="173663.69899999999"/>
    <n v="176096.99900000001"/>
    <n v="134684.47399999999"/>
    <n v="61823.167000000001"/>
    <n v="12283.249"/>
  </r>
  <r>
    <x v="0"/>
    <s v="m3"/>
    <x v="5"/>
    <x v="4"/>
    <x v="26"/>
    <n v="0"/>
    <n v="0"/>
    <n v="0"/>
    <n v="0"/>
    <n v="0"/>
    <n v="0"/>
    <n v="0"/>
    <n v="0"/>
    <n v="0"/>
    <n v="0"/>
    <n v="0"/>
    <n v="0"/>
  </r>
  <r>
    <x v="1"/>
    <s v="m3"/>
    <x v="5"/>
    <x v="0"/>
    <x v="0"/>
    <n v="221.096"/>
    <n v="151.059"/>
    <n v="73.319000000000003"/>
    <n v="222.84200000000001"/>
    <n v="577.16499999999996"/>
    <n v="878.95600000000002"/>
    <n v="761.673"/>
    <n v="686.55200000000002"/>
    <n v="624.35599999999999"/>
    <n v="500.00400000000002"/>
    <n v="170.501"/>
    <n v="33.973999999999997"/>
  </r>
  <r>
    <x v="1"/>
    <s v="m3"/>
    <x v="5"/>
    <x v="0"/>
    <x v="1"/>
    <n v="0"/>
    <n v="0"/>
    <n v="0"/>
    <n v="0"/>
    <n v="0"/>
    <n v="0"/>
    <n v="0"/>
    <n v="0"/>
    <n v="0"/>
    <n v="0"/>
    <n v="0"/>
    <n v="0"/>
  </r>
  <r>
    <x v="1"/>
    <s v="m3"/>
    <x v="5"/>
    <x v="0"/>
    <x v="2"/>
    <n v="0"/>
    <n v="0"/>
    <n v="0"/>
    <n v="0"/>
    <n v="0"/>
    <n v="0"/>
    <n v="589"/>
    <n v="1986"/>
    <n v="585"/>
    <n v="739"/>
    <n v="946"/>
    <n v="0"/>
  </r>
  <r>
    <x v="1"/>
    <s v="m3"/>
    <x v="5"/>
    <x v="0"/>
    <x v="3"/>
    <n v="0"/>
    <n v="0"/>
    <n v="0"/>
    <n v="0"/>
    <n v="0"/>
    <n v="0"/>
    <n v="0"/>
    <n v="0"/>
    <n v="0"/>
    <n v="0"/>
    <n v="0"/>
    <n v="0"/>
  </r>
  <r>
    <x v="1"/>
    <s v="m3"/>
    <x v="5"/>
    <x v="0"/>
    <x v="4"/>
    <n v="0"/>
    <n v="0"/>
    <n v="0"/>
    <n v="0"/>
    <n v="0"/>
    <n v="2776.4810000000002"/>
    <n v="492.16300000000001"/>
    <n v="868.03899999999999"/>
    <n v="469.791"/>
    <n v="954.16899999999998"/>
    <n v="1510.6669999999999"/>
    <n v="1015.4690000000001"/>
  </r>
  <r>
    <x v="1"/>
    <s v="m3"/>
    <x v="5"/>
    <x v="0"/>
    <x v="5"/>
    <n v="0"/>
    <n v="0"/>
    <n v="0"/>
    <n v="0"/>
    <n v="0"/>
    <n v="0"/>
    <n v="0"/>
    <n v="0"/>
    <n v="0"/>
    <n v="0"/>
    <n v="0"/>
    <n v="0"/>
  </r>
  <r>
    <x v="1"/>
    <s v="m3"/>
    <x v="5"/>
    <x v="0"/>
    <x v="6"/>
    <n v="0"/>
    <n v="0"/>
    <n v="0"/>
    <n v="5319.7370000000001"/>
    <n v="8081.9790000000003"/>
    <n v="6440.5780000000004"/>
    <n v="5277.1940000000004"/>
    <n v="8321.9860000000008"/>
    <n v="11991.532999999999"/>
    <n v="8993.6470000000008"/>
    <n v="5663.0839999999998"/>
    <n v="416.79899999999998"/>
  </r>
  <r>
    <x v="1"/>
    <s v="m3"/>
    <x v="5"/>
    <x v="1"/>
    <x v="7"/>
    <n v="0"/>
    <n v="0"/>
    <n v="93.102999999999994"/>
    <n v="6.3959999999999999"/>
    <n v="638.91600000000005"/>
    <n v="3483.5610000000001"/>
    <n v="2537.6619999999998"/>
    <n v="7616.665"/>
    <n v="2110.808"/>
    <n v="1850.75"/>
    <n v="1275.1410000000001"/>
    <n v="7.61"/>
  </r>
  <r>
    <x v="1"/>
    <s v="m3"/>
    <x v="5"/>
    <x v="1"/>
    <x v="8"/>
    <n v="0"/>
    <n v="0"/>
    <n v="0"/>
    <n v="0"/>
    <n v="0"/>
    <n v="0"/>
    <n v="0"/>
    <n v="785.31"/>
    <n v="0"/>
    <n v="30.602"/>
    <n v="7.4450000000000003"/>
    <n v="0"/>
  </r>
  <r>
    <x v="1"/>
    <s v="m3"/>
    <x v="5"/>
    <x v="1"/>
    <x v="9"/>
    <n v="0"/>
    <n v="0"/>
    <n v="0"/>
    <n v="0"/>
    <n v="0"/>
    <n v="0"/>
    <n v="0"/>
    <n v="0"/>
    <n v="0"/>
    <n v="0"/>
    <n v="0"/>
    <n v="0"/>
  </r>
  <r>
    <x v="1"/>
    <s v="m3"/>
    <x v="5"/>
    <x v="1"/>
    <x v="10"/>
    <n v="4443.0510000000004"/>
    <n v="2503.2249999999999"/>
    <n v="2214.7379999999998"/>
    <m/>
    <m/>
    <m/>
    <m/>
    <n v="2140.107"/>
    <n v="7340.7290000000003"/>
    <n v="7234.5990000000002"/>
    <n v="5781.3119999999999"/>
    <n v="8023.9080000000004"/>
  </r>
  <r>
    <x v="1"/>
    <s v="m3"/>
    <x v="5"/>
    <x v="1"/>
    <x v="11"/>
    <n v="18073.248"/>
    <n v="630.29"/>
    <n v="339.72500000000002"/>
    <n v="0"/>
    <n v="0"/>
    <n v="0"/>
    <n v="2443.1370000000002"/>
    <n v="23296.814999999999"/>
    <n v="29630.502"/>
    <n v="30432.504000000001"/>
    <n v="36875.478000000003"/>
    <n v="34086.99"/>
  </r>
  <r>
    <x v="1"/>
    <s v="m3"/>
    <x v="5"/>
    <x v="1"/>
    <x v="12"/>
    <n v="17162.080999999998"/>
    <n v="16041.464"/>
    <n v="2916.194"/>
    <n v="0"/>
    <n v="0"/>
    <n v="0"/>
    <n v="0"/>
    <n v="1520.9970000000001"/>
    <n v="15364.105"/>
    <n v="40152.906999999999"/>
    <n v="44649.866000000002"/>
    <n v="41692.688999999998"/>
  </r>
  <r>
    <x v="1"/>
    <s v="m3"/>
    <x v="5"/>
    <x v="1"/>
    <x v="13"/>
    <n v="20218"/>
    <n v="10222"/>
    <n v="1160"/>
    <n v="143"/>
    <n v="0"/>
    <n v="179"/>
    <n v="0"/>
    <n v="0"/>
    <n v="3245"/>
    <n v="11480"/>
    <n v="17084"/>
    <n v="22233"/>
  </r>
  <r>
    <x v="1"/>
    <s v="m3"/>
    <x v="5"/>
    <x v="1"/>
    <x v="14"/>
    <n v="7909.9920000000002"/>
    <n v="4783.5519999999997"/>
    <n v="0"/>
    <n v="0"/>
    <n v="0"/>
    <n v="0"/>
    <n v="0"/>
    <n v="0"/>
    <n v="0"/>
    <n v="5498.4660000000003"/>
    <n v="9300.375"/>
    <n v="11876.817999999999"/>
  </r>
  <r>
    <x v="1"/>
    <s v="m3"/>
    <x v="5"/>
    <x v="1"/>
    <x v="15"/>
    <n v="0"/>
    <n v="0"/>
    <n v="0"/>
    <n v="2980"/>
    <n v="14237"/>
    <n v="13854"/>
    <n v="16133"/>
    <n v="13971"/>
    <n v="15489"/>
    <n v="15705"/>
    <n v="12634"/>
    <n v="1054"/>
  </r>
  <r>
    <x v="1"/>
    <s v="m3"/>
    <x v="5"/>
    <x v="2"/>
    <x v="16"/>
    <n v="1618.617"/>
    <n v="1563.973"/>
    <n v="18820.581999999999"/>
    <n v="121892.08100000001"/>
    <n v="157338.595"/>
    <n v="190263.897"/>
    <n v="243003.51300000001"/>
    <n v="274237.23599999998"/>
    <n v="285156.11599999998"/>
    <n v="241256.29500000001"/>
    <n v="140180.76199999999"/>
    <n v="27820.524000000001"/>
  </r>
  <r>
    <x v="1"/>
    <s v="m3"/>
    <x v="5"/>
    <x v="2"/>
    <x v="17"/>
    <n v="0"/>
    <n v="0"/>
    <n v="0"/>
    <n v="290.74099999999999"/>
    <n v="834.221"/>
    <n v="2530.384"/>
    <n v="694.67200000000003"/>
    <n v="2056.556"/>
    <n v="1700.0139999999999"/>
    <n v="2150.69"/>
    <n v="2260.837"/>
    <n v="750.67600000000004"/>
  </r>
  <r>
    <x v="1"/>
    <s v="m3"/>
    <x v="5"/>
    <x v="2"/>
    <x v="18"/>
    <n v="0"/>
    <n v="0"/>
    <n v="0"/>
    <n v="36.034999999999997"/>
    <n v="4145.3609999999999"/>
    <n v="6253.5950000000003"/>
    <n v="11140.705"/>
    <n v="13259.51"/>
    <n v="11790.195"/>
    <n v="7023.0079999999998"/>
    <n v="243.27799999999999"/>
    <n v="0"/>
  </r>
  <r>
    <x v="1"/>
    <s v="m3"/>
    <x v="5"/>
    <x v="2"/>
    <x v="19"/>
    <n v="22435.504000000001"/>
    <n v="41778.082000000002"/>
    <n v="210322.397"/>
    <n v="597915.03"/>
    <n v="757995.04599999997"/>
    <n v="901764.28700000001"/>
    <n v="1074909.0789999999"/>
    <n v="975492.29500000004"/>
    <n v="1148308.817"/>
    <n v="856778.68799999997"/>
    <n v="552964.951"/>
    <n v="286778.82799999998"/>
  </r>
  <r>
    <x v="1"/>
    <s v="m3"/>
    <x v="5"/>
    <x v="3"/>
    <x v="20"/>
    <n v="189.55"/>
    <n v="4056.4360000000001"/>
    <n v="22709.268"/>
    <n v="52395.357000000004"/>
    <n v="64348.495999999999"/>
    <n v="64124.175000000003"/>
    <n v="98467.725000000006"/>
    <n v="78466.483999999997"/>
    <n v="116996.99800000001"/>
    <n v="59422.447"/>
    <n v="85579.629000000001"/>
    <n v="55250.553"/>
  </r>
  <r>
    <x v="1"/>
    <s v="m3"/>
    <x v="5"/>
    <x v="3"/>
    <x v="21"/>
    <n v="0"/>
    <n v="0"/>
    <n v="0"/>
    <n v="0"/>
    <n v="0"/>
    <n v="0"/>
    <n v="0"/>
    <n v="0"/>
    <n v="0"/>
    <n v="0"/>
    <n v="0"/>
    <n v="0"/>
  </r>
  <r>
    <x v="1"/>
    <s v="m3"/>
    <x v="5"/>
    <x v="3"/>
    <x v="22"/>
    <n v="0"/>
    <n v="0"/>
    <n v="0"/>
    <n v="0"/>
    <n v="0"/>
    <n v="0"/>
    <n v="596.59500000000003"/>
    <n v="902.23299999999995"/>
    <n v="722.10900000000004"/>
    <n v="274.00400000000002"/>
    <n v="0.5"/>
    <n v="0"/>
  </r>
  <r>
    <x v="1"/>
    <s v="m3"/>
    <x v="5"/>
    <x v="4"/>
    <x v="23"/>
    <n v="38656.743999999999"/>
    <n v="40871.864000000001"/>
    <n v="89373.528000000006"/>
    <n v="129066.223"/>
    <n v="162863.21400000001"/>
    <n v="186135.97"/>
    <n v="292488.05200000003"/>
    <n v="220580.99100000001"/>
    <n v="243239.693"/>
    <n v="166466.13699999999"/>
    <n v="137580.337"/>
    <n v="64294.285000000003"/>
  </r>
  <r>
    <x v="1"/>
    <s v="m3"/>
    <x v="5"/>
    <x v="4"/>
    <x v="24"/>
    <n v="26197.828000000001"/>
    <n v="14820.883"/>
    <n v="24577.42"/>
    <n v="52265.870999999999"/>
    <n v="78359.899000000005"/>
    <n v="86574.932000000001"/>
    <n v="110910.825"/>
    <n v="103324.13099999999"/>
    <n v="103628.183"/>
    <n v="123049.342"/>
    <n v="78052.05"/>
    <n v="52706.618000000002"/>
  </r>
  <r>
    <x v="1"/>
    <s v="m3"/>
    <x v="5"/>
    <x v="4"/>
    <x v="25"/>
    <n v="18913.094000000001"/>
    <n v="37161.326000000001"/>
    <n v="51958.879000000001"/>
    <n v="208908.90400000001"/>
    <n v="384386.71100000001"/>
    <n v="469122.13699999999"/>
    <n v="622853.01500000001"/>
    <n v="572889.46799999999"/>
    <n v="564423.08400000003"/>
    <n v="475831.25699999998"/>
    <n v="247076.33799999999"/>
    <n v="45233.194000000003"/>
  </r>
  <r>
    <x v="1"/>
    <s v="m3"/>
    <x v="5"/>
    <x v="4"/>
    <x v="26"/>
    <n v="0"/>
    <n v="0"/>
    <n v="0"/>
    <n v="0"/>
    <n v="0"/>
    <n v="0"/>
    <n v="0"/>
    <n v="0"/>
    <n v="0"/>
    <n v="0"/>
    <n v="0"/>
    <n v="0"/>
  </r>
  <r>
    <x v="0"/>
    <s v="m3"/>
    <x v="6"/>
    <x v="0"/>
    <x v="0"/>
    <n v="0"/>
    <n v="0"/>
    <n v="0"/>
    <n v="0"/>
    <n v="0"/>
    <n v="0"/>
    <n v="0"/>
    <n v="0"/>
    <n v="0"/>
    <n v="0"/>
    <n v="0"/>
    <n v="0"/>
  </r>
  <r>
    <x v="0"/>
    <s v="m3"/>
    <x v="6"/>
    <x v="0"/>
    <x v="1"/>
    <n v="0"/>
    <n v="0"/>
    <n v="0"/>
    <n v="0"/>
    <n v="0"/>
    <n v="0"/>
    <n v="0"/>
    <n v="0"/>
    <n v="0"/>
    <n v="0"/>
    <n v="0"/>
    <n v="0"/>
  </r>
  <r>
    <x v="0"/>
    <s v="m3"/>
    <x v="6"/>
    <x v="0"/>
    <x v="2"/>
    <n v="0"/>
    <n v="0"/>
    <n v="0"/>
    <n v="0"/>
    <n v="0"/>
    <n v="0"/>
    <n v="0"/>
    <n v="0"/>
    <n v="0"/>
    <n v="0"/>
    <n v="0"/>
    <n v="0"/>
  </r>
  <r>
    <x v="0"/>
    <s v="m3"/>
    <x v="6"/>
    <x v="0"/>
    <x v="3"/>
    <n v="0"/>
    <n v="0"/>
    <n v="0"/>
    <n v="0"/>
    <n v="0"/>
    <n v="0"/>
    <n v="0"/>
    <n v="0"/>
    <n v="0"/>
    <n v="0"/>
    <n v="0"/>
    <n v="0"/>
  </r>
  <r>
    <x v="0"/>
    <s v="m3"/>
    <x v="6"/>
    <x v="0"/>
    <x v="4"/>
    <n v="0"/>
    <n v="0"/>
    <n v="0"/>
    <n v="0"/>
    <n v="0"/>
    <n v="2447.1239999999998"/>
    <n v="5019.5330000000004"/>
    <n v="5165.8590000000004"/>
    <n v="5649.8149999999996"/>
    <n v="6607.1130000000003"/>
    <n v="6026.9849999999997"/>
    <n v="3916.0369999999998"/>
  </r>
  <r>
    <x v="0"/>
    <s v="m3"/>
    <x v="6"/>
    <x v="0"/>
    <x v="5"/>
    <n v="0"/>
    <n v="0"/>
    <n v="0"/>
    <n v="0"/>
    <n v="0"/>
    <n v="0"/>
    <n v="0"/>
    <n v="0"/>
    <n v="0"/>
    <n v="0"/>
    <n v="0"/>
    <n v="0"/>
  </r>
  <r>
    <x v="0"/>
    <s v="m3"/>
    <x v="6"/>
    <x v="0"/>
    <x v="6"/>
    <n v="0"/>
    <n v="0"/>
    <n v="0"/>
    <n v="0"/>
    <n v="7852.241"/>
    <n v="10314.669"/>
    <n v="5723.7139999999999"/>
    <n v="13879.415999999999"/>
    <n v="16058.258"/>
    <n v="13470.991"/>
    <n v="2399.08"/>
    <n v="0"/>
  </r>
  <r>
    <x v="0"/>
    <s v="m3"/>
    <x v="6"/>
    <x v="1"/>
    <x v="7"/>
    <n v="0"/>
    <n v="0"/>
    <n v="0"/>
    <n v="0"/>
    <n v="2076.8310000000001"/>
    <n v="14527.869000000001"/>
    <n v="26053.383999999998"/>
    <n v="25980.715"/>
    <n v="21232.307000000001"/>
    <n v="19113.262999999999"/>
    <n v="13116.701999999999"/>
    <n v="649.60799999999995"/>
  </r>
  <r>
    <x v="0"/>
    <s v="m3"/>
    <x v="6"/>
    <x v="1"/>
    <x v="8"/>
    <n v="0"/>
    <n v="0"/>
    <n v="0"/>
    <n v="0"/>
    <n v="0"/>
    <n v="876.25199999999995"/>
    <n v="3171.9250000000002"/>
    <n v="4131.2929999999997"/>
    <n v="2875.7420000000002"/>
    <n v="4139.076"/>
    <n v="2822.3270000000002"/>
    <n v="0"/>
  </r>
  <r>
    <x v="0"/>
    <s v="m3"/>
    <x v="6"/>
    <x v="1"/>
    <x v="9"/>
    <n v="0"/>
    <n v="0"/>
    <n v="0"/>
    <n v="0"/>
    <n v="0"/>
    <n v="0"/>
    <n v="0"/>
    <n v="0"/>
    <n v="0"/>
    <n v="0"/>
    <n v="0"/>
    <n v="0"/>
  </r>
  <r>
    <x v="0"/>
    <s v="m3"/>
    <x v="6"/>
    <x v="1"/>
    <x v="10"/>
    <n v="4415.2740000000003"/>
    <n v="1556.175"/>
    <n v="1167.4739999999999"/>
    <n v="0"/>
    <n v="0"/>
    <n v="0"/>
    <n v="0"/>
    <n v="967.91700000000003"/>
    <n v="2799.6770000000001"/>
    <n v="4765.6970000000001"/>
    <n v="4275.9669999999996"/>
    <n v="1854.1289999999999"/>
  </r>
  <r>
    <x v="0"/>
    <s v="m3"/>
    <x v="6"/>
    <x v="1"/>
    <x v="11"/>
    <n v="28472.322"/>
    <n v="13953.858"/>
    <n v="6828.0919999999996"/>
    <n v="0"/>
    <n v="0"/>
    <n v="0"/>
    <n v="1126.9480000000001"/>
    <n v="15409.707"/>
    <n v="22523.455999999998"/>
    <n v="31718.488000000001"/>
    <n v="25301.566999999999"/>
    <n v="25071.662"/>
  </r>
  <r>
    <x v="0"/>
    <s v="m3"/>
    <x v="6"/>
    <x v="1"/>
    <x v="12"/>
    <n v="17235.446"/>
    <n v="4714.5169999999998"/>
    <n v="1804"/>
    <n v="79.599000000000004"/>
    <n v="0"/>
    <n v="0"/>
    <n v="0"/>
    <n v="219.23"/>
    <n v="9908.8649999999998"/>
    <n v="26773.573"/>
    <n v="15258.661"/>
    <n v="10609.222"/>
  </r>
  <r>
    <x v="0"/>
    <s v="m3"/>
    <x v="6"/>
    <x v="1"/>
    <x v="13"/>
    <n v="47952.582000000002"/>
    <n v="25396.58"/>
    <n v="12449.687"/>
    <n v="1641.78"/>
    <n v="0"/>
    <n v="0"/>
    <n v="0"/>
    <n v="1749.258"/>
    <n v="11083.031000000001"/>
    <n v="31548.556"/>
    <n v="36859.748"/>
    <n v="28454.397000000001"/>
  </r>
  <r>
    <x v="0"/>
    <s v="m3"/>
    <x v="6"/>
    <x v="1"/>
    <x v="14"/>
    <n v="4429.9880000000003"/>
    <n v="3241.884"/>
    <n v="1839.846"/>
    <n v="0"/>
    <n v="0"/>
    <n v="0"/>
    <n v="0"/>
    <n v="0"/>
    <n v="502.26100000000002"/>
    <n v="2651.0039999999999"/>
    <n v="6923.9549999999999"/>
    <n v="3257.0279999999998"/>
  </r>
  <r>
    <x v="0"/>
    <s v="m3"/>
    <x v="6"/>
    <x v="1"/>
    <x v="15"/>
    <n v="0"/>
    <n v="0"/>
    <n v="0"/>
    <n v="771.85199999999998"/>
    <n v="5395.1109999999999"/>
    <n v="9796.5010000000002"/>
    <n v="13018.444"/>
    <n v="12950.855"/>
    <n v="11245.752"/>
    <n v="15098.289000000001"/>
    <n v="9922.0509999999995"/>
    <n v="2014.9939999999999"/>
  </r>
  <r>
    <x v="0"/>
    <s v="m3"/>
    <x v="6"/>
    <x v="2"/>
    <x v="16"/>
    <n v="0"/>
    <n v="0"/>
    <n v="2321.4140000000002"/>
    <n v="64624.413"/>
    <n v="120720.113"/>
    <n v="137905.96400000001"/>
    <n v="134729.054"/>
    <n v="132772.71299999999"/>
    <n v="125361.624"/>
    <n v="78362.232999999993"/>
    <n v="29116.792000000001"/>
    <n v="3704.7339999999999"/>
  </r>
  <r>
    <x v="0"/>
    <s v="m3"/>
    <x v="6"/>
    <x v="2"/>
    <x v="17"/>
    <n v="0"/>
    <n v="0"/>
    <n v="0"/>
    <n v="364.601"/>
    <n v="11013.120999999999"/>
    <n v="14067.472"/>
    <n v="17380.052"/>
    <n v="15524.81"/>
    <n v="16137.501"/>
    <n v="11740.995999999999"/>
    <n v="10001.548000000001"/>
    <n v="6578.4759999999997"/>
  </r>
  <r>
    <x v="0"/>
    <s v="m3"/>
    <x v="6"/>
    <x v="2"/>
    <x v="18"/>
    <n v="0"/>
    <n v="0"/>
    <n v="0"/>
    <n v="0"/>
    <n v="0"/>
    <n v="0"/>
    <n v="0"/>
    <n v="0"/>
    <n v="0"/>
    <n v="0"/>
    <n v="0"/>
    <n v="0"/>
  </r>
  <r>
    <x v="0"/>
    <s v="m3"/>
    <x v="6"/>
    <x v="2"/>
    <x v="19"/>
    <n v="2432.3009999999999"/>
    <n v="1145.134"/>
    <n v="20405.614000000001"/>
    <n v="351938.49300000002"/>
    <n v="716881.38199999998"/>
    <n v="884877.223"/>
    <n v="947405.91"/>
    <n v="809910.005"/>
    <n v="660262.83700000006"/>
    <n v="441874.484"/>
    <n v="241056.337"/>
    <n v="41323.944000000003"/>
  </r>
  <r>
    <x v="0"/>
    <s v="m3"/>
    <x v="6"/>
    <x v="3"/>
    <x v="20"/>
    <n v="0"/>
    <n v="90.599000000000004"/>
    <n v="14965.216"/>
    <n v="56634.281999999999"/>
    <n v="67836.733999999997"/>
    <n v="80827.857999999993"/>
    <n v="105186.50199999999"/>
    <n v="67854.880000000005"/>
    <n v="51264.84"/>
    <n v="30938.362000000001"/>
    <n v="37075.910000000003"/>
    <n v="5264.3919999999998"/>
  </r>
  <r>
    <x v="0"/>
    <s v="m3"/>
    <x v="6"/>
    <x v="3"/>
    <x v="21"/>
    <n v="0"/>
    <n v="0"/>
    <n v="0"/>
    <n v="0"/>
    <n v="0"/>
    <n v="0"/>
    <n v="0"/>
    <n v="0"/>
    <n v="0"/>
    <n v="0"/>
    <n v="0"/>
    <n v="0"/>
  </r>
  <r>
    <x v="0"/>
    <s v="m3"/>
    <x v="6"/>
    <x v="3"/>
    <x v="22"/>
    <n v="0"/>
    <n v="0"/>
    <n v="0"/>
    <n v="0"/>
    <n v="0"/>
    <n v="0"/>
    <n v="0"/>
    <n v="0"/>
    <n v="0"/>
    <n v="0"/>
    <n v="0"/>
    <n v="0"/>
  </r>
  <r>
    <x v="0"/>
    <s v="m3"/>
    <x v="6"/>
    <x v="4"/>
    <x v="23"/>
    <n v="8357.0969999999998"/>
    <n v="1234.8109999999999"/>
    <n v="19654.585999999999"/>
    <n v="78552.053"/>
    <n v="57184.184999999998"/>
    <n v="93626.422999999995"/>
    <n v="132042.136"/>
    <n v="102641.75900000001"/>
    <n v="81012.910999999993"/>
    <n v="69834.702999999994"/>
    <n v="83593.656000000003"/>
    <n v="46460.68"/>
  </r>
  <r>
    <x v="0"/>
    <s v="m3"/>
    <x v="6"/>
    <x v="4"/>
    <x v="24"/>
    <n v="3799.7449999999999"/>
    <n v="8826.5450000000001"/>
    <n v="11702.365"/>
    <n v="28903.749"/>
    <n v="90198.216"/>
    <n v="93767.626999999993"/>
    <n v="113985.22900000001"/>
    <n v="90542.055999999997"/>
    <n v="74838.032000000007"/>
    <n v="61482.720000000001"/>
    <n v="40329.375999999997"/>
    <n v="15321.050999999999"/>
  </r>
  <r>
    <x v="0"/>
    <s v="m3"/>
    <x v="6"/>
    <x v="4"/>
    <x v="25"/>
    <n v="3051.8330000000001"/>
    <n v="0"/>
    <n v="0"/>
    <n v="30797.504000000001"/>
    <n v="71086.388000000006"/>
    <n v="109642.999"/>
    <n v="122108.804"/>
    <n v="89927.203999999998"/>
    <n v="79835.611000000004"/>
    <n v="63655.942999999999"/>
    <n v="38843.351000000002"/>
    <n v="7424.5630000000001"/>
  </r>
  <r>
    <x v="0"/>
    <s v="m3"/>
    <x v="6"/>
    <x v="4"/>
    <x v="26"/>
    <n v="0"/>
    <n v="0"/>
    <n v="0"/>
    <n v="0"/>
    <n v="0"/>
    <n v="0"/>
    <n v="0"/>
    <n v="0"/>
    <n v="0"/>
    <n v="0"/>
    <n v="0"/>
    <n v="0"/>
  </r>
  <r>
    <x v="1"/>
    <s v="m3"/>
    <x v="6"/>
    <x v="0"/>
    <x v="0"/>
    <n v="0"/>
    <n v="0"/>
    <n v="0"/>
    <n v="0"/>
    <n v="0"/>
    <n v="0"/>
    <n v="160.279"/>
    <n v="382.48"/>
    <n v="369.24700000000001"/>
    <n v="239.553"/>
    <n v="190.73400000000001"/>
    <n v="47.341999999999999"/>
  </r>
  <r>
    <x v="1"/>
    <s v="m3"/>
    <x v="6"/>
    <x v="0"/>
    <x v="1"/>
    <n v="0"/>
    <n v="0"/>
    <n v="0"/>
    <n v="0"/>
    <n v="0"/>
    <n v="0"/>
    <n v="0"/>
    <n v="0"/>
    <n v="0"/>
    <n v="0"/>
    <n v="0"/>
    <n v="0"/>
  </r>
  <r>
    <x v="1"/>
    <s v="m3"/>
    <x v="6"/>
    <x v="0"/>
    <x v="2"/>
    <n v="0"/>
    <n v="0"/>
    <n v="0"/>
    <n v="0"/>
    <n v="0"/>
    <n v="0"/>
    <n v="105.886"/>
    <n v="1317.2360000000001"/>
    <n v="510.75799999999998"/>
    <n v="2390.7759999999998"/>
    <n v="1143.3440000000001"/>
    <m/>
  </r>
  <r>
    <x v="1"/>
    <s v="m3"/>
    <x v="6"/>
    <x v="0"/>
    <x v="3"/>
    <n v="0"/>
    <n v="0"/>
    <n v="0"/>
    <n v="0"/>
    <n v="0"/>
    <n v="0"/>
    <n v="0"/>
    <n v="0"/>
    <n v="0"/>
    <n v="0"/>
    <n v="0"/>
    <n v="0"/>
  </r>
  <r>
    <x v="1"/>
    <s v="m3"/>
    <x v="6"/>
    <x v="0"/>
    <x v="4"/>
    <n v="0"/>
    <n v="0"/>
    <n v="0"/>
    <n v="0"/>
    <n v="0"/>
    <n v="440.54199999999997"/>
    <n v="965.03099999999995"/>
    <n v="1999.633"/>
    <n v="2280.12"/>
    <n v="1828.8869999999999"/>
    <n v="399.33"/>
    <n v="718.15700000000004"/>
  </r>
  <r>
    <x v="1"/>
    <s v="m3"/>
    <x v="6"/>
    <x v="0"/>
    <x v="5"/>
    <n v="0"/>
    <n v="0"/>
    <n v="0"/>
    <n v="0"/>
    <n v="0"/>
    <n v="0"/>
    <n v="0"/>
    <n v="0"/>
    <n v="0"/>
    <n v="0"/>
    <n v="0"/>
    <n v="0"/>
  </r>
  <r>
    <x v="1"/>
    <s v="m3"/>
    <x v="6"/>
    <x v="0"/>
    <x v="6"/>
    <n v="0"/>
    <n v="0"/>
    <n v="0"/>
    <n v="5265.683"/>
    <n v="7732.4589999999998"/>
    <n v="11877.052"/>
    <n v="17776.14"/>
    <n v="11692.441999999999"/>
    <n v="7628.4750000000004"/>
    <n v="6470.4610000000002"/>
    <n v="15156.357"/>
    <n v="1924.5250000000001"/>
  </r>
  <r>
    <x v="1"/>
    <s v="m3"/>
    <x v="6"/>
    <x v="1"/>
    <x v="7"/>
    <n v="0"/>
    <n v="0"/>
    <n v="0"/>
    <n v="0"/>
    <n v="3.952"/>
    <n v="3686.8890000000001"/>
    <n v="7379.7849999999999"/>
    <n v="6963.0940000000001"/>
    <n v="3774.4589999999998"/>
    <n v="2521.8249999999998"/>
    <n v="535.29600000000005"/>
    <m/>
  </r>
  <r>
    <x v="1"/>
    <s v="m3"/>
    <x v="6"/>
    <x v="1"/>
    <x v="8"/>
    <n v="0"/>
    <n v="0"/>
    <n v="0"/>
    <n v="0"/>
    <n v="0"/>
    <n v="628.81500000000005"/>
    <n v="3245.6190000000001"/>
    <n v="97.903999999999996"/>
    <n v="2654.165"/>
    <n v="4578.5439999999999"/>
    <n v="4854.46"/>
    <n v="3401.7640000000001"/>
  </r>
  <r>
    <x v="1"/>
    <s v="m3"/>
    <x v="6"/>
    <x v="1"/>
    <x v="9"/>
    <n v="0"/>
    <n v="0"/>
    <n v="0"/>
    <n v="0"/>
    <n v="0"/>
    <n v="0"/>
    <n v="0"/>
    <n v="0"/>
    <n v="0"/>
    <n v="0"/>
    <n v="0"/>
    <n v="0"/>
  </r>
  <r>
    <x v="1"/>
    <s v="m3"/>
    <x v="6"/>
    <x v="1"/>
    <x v="10"/>
    <n v="9162.8420000000006"/>
    <n v="4702.88"/>
    <n v="2745.7339999999999"/>
    <n v="0"/>
    <n v="0"/>
    <n v="0"/>
    <n v="576.17999999999995"/>
    <n v="3642.8679999999999"/>
    <n v="18073.012999999999"/>
    <n v="19451.475999999999"/>
    <n v="19117.530999999999"/>
    <n v="15624.457"/>
  </r>
  <r>
    <x v="1"/>
    <s v="m3"/>
    <x v="6"/>
    <x v="1"/>
    <x v="11"/>
    <n v="27880.659"/>
    <n v="5289.5230000000001"/>
    <n v="4740.4560000000001"/>
    <n v="8775.0220000000008"/>
    <m/>
    <n v="0"/>
    <n v="5520.152"/>
    <n v="34239.637999999999"/>
    <n v="45793.987000000001"/>
    <n v="41925.803999999996"/>
    <n v="47430.357000000004"/>
    <n v="39042.379000000001"/>
  </r>
  <r>
    <x v="1"/>
    <s v="m3"/>
    <x v="6"/>
    <x v="1"/>
    <x v="12"/>
    <n v="40062.423000000003"/>
    <n v="32348.192999999999"/>
    <n v="12041.759"/>
    <n v="4570.826"/>
    <m/>
    <n v="8.609"/>
    <n v="0"/>
    <n v="10713.973"/>
    <n v="50615.506999999998"/>
    <n v="67518.179000000004"/>
    <n v="80715.926999999996"/>
    <n v="80314.921000000002"/>
  </r>
  <r>
    <x v="1"/>
    <s v="m3"/>
    <x v="6"/>
    <x v="1"/>
    <x v="13"/>
    <n v="23500.710999999999"/>
    <n v="20386.452000000001"/>
    <n v="10741.364"/>
    <n v="2523.9520000000002"/>
    <m/>
    <n v="0"/>
    <n v="0"/>
    <n v="2927.92"/>
    <n v="28292.284"/>
    <n v="61490.709000000003"/>
    <n v="56427.025999999998"/>
    <n v="60676.275999999998"/>
  </r>
  <r>
    <x v="1"/>
    <s v="m3"/>
    <x v="6"/>
    <x v="1"/>
    <x v="14"/>
    <n v="12062.539000000001"/>
    <n v="5570.7719999999999"/>
    <n v="1859.104"/>
    <n v="0"/>
    <n v="0"/>
    <n v="0"/>
    <n v="0"/>
    <n v="0"/>
    <n v="2791.701"/>
    <n v="17595.044999999998"/>
    <n v="18157.282999999999"/>
    <n v="23321.08"/>
  </r>
  <r>
    <x v="1"/>
    <s v="m3"/>
    <x v="6"/>
    <x v="1"/>
    <x v="15"/>
    <n v="0"/>
    <n v="0"/>
    <n v="0"/>
    <n v="5005.9290000000001"/>
    <n v="17468.867999999999"/>
    <n v="20577.669999999998"/>
    <n v="23212.723999999998"/>
    <n v="27478.721000000001"/>
    <n v="29656.720000000001"/>
    <n v="23450.616999999998"/>
    <n v="15471.487999999999"/>
    <n v="3165.0929999999998"/>
  </r>
  <r>
    <x v="1"/>
    <s v="m3"/>
    <x v="6"/>
    <x v="2"/>
    <x v="16"/>
    <n v="0"/>
    <n v="0"/>
    <n v="37623.002999999997"/>
    <n v="218215.38"/>
    <n v="274064.33799999999"/>
    <n v="321600.533"/>
    <n v="385127.49"/>
    <n v="376689.54100000003"/>
    <n v="339862.85"/>
    <n v="287330.533"/>
    <n v="121972.459"/>
    <n v="65493.531999999999"/>
  </r>
  <r>
    <x v="1"/>
    <s v="m3"/>
    <x v="6"/>
    <x v="2"/>
    <x v="17"/>
    <n v="0"/>
    <n v="0"/>
    <n v="0"/>
    <n v="1535.8389999999999"/>
    <n v="1860.691"/>
    <n v="2422.5790000000002"/>
    <n v="3632.085"/>
    <n v="4354.7889999999998"/>
    <n v="4316.9859999999999"/>
    <n v="3592.9920000000002"/>
    <n v="2683.299"/>
    <n v="361.73500000000001"/>
  </r>
  <r>
    <x v="1"/>
    <s v="m3"/>
    <x v="6"/>
    <x v="2"/>
    <x v="18"/>
    <n v="0"/>
    <n v="0"/>
    <n v="0"/>
    <n v="0"/>
    <n v="0"/>
    <n v="2165.3069999999998"/>
    <n v="21102.928"/>
    <n v="23067.252"/>
    <n v="23102.614000000001"/>
    <n v="17055.650000000001"/>
    <n v="7621.95"/>
    <n v="3144.0920000000001"/>
  </r>
  <r>
    <x v="1"/>
    <s v="m3"/>
    <x v="6"/>
    <x v="2"/>
    <x v="19"/>
    <n v="4589.8280000000004"/>
    <n v="13090.290999999999"/>
    <n v="344432.495"/>
    <n v="1182846.7209999999"/>
    <n v="1439582.7450000001"/>
    <n v="1589452.24"/>
    <n v="1709800.365"/>
    <n v="1492164.7490000001"/>
    <n v="1346419.2450000001"/>
    <n v="969033.86800000002"/>
    <n v="674438.66899999999"/>
    <n v="318038.179"/>
  </r>
  <r>
    <x v="1"/>
    <s v="m3"/>
    <x v="6"/>
    <x v="3"/>
    <x v="20"/>
    <n v="1366.702"/>
    <n v="7360.6809999999996"/>
    <n v="19438.030999999999"/>
    <n v="125249.682"/>
    <n v="123319.514"/>
    <n v="143218.85800000001"/>
    <n v="179514.35399999999"/>
    <n v="121213.92"/>
    <n v="128402.11199999999"/>
    <n v="83054.548999999999"/>
    <n v="112962.09299999999"/>
    <n v="60969.599000000002"/>
  </r>
  <r>
    <x v="1"/>
    <s v="m3"/>
    <x v="6"/>
    <x v="3"/>
    <x v="21"/>
    <n v="0"/>
    <n v="0"/>
    <n v="0"/>
    <n v="0"/>
    <n v="0"/>
    <n v="0"/>
    <n v="0"/>
    <n v="0"/>
    <n v="0"/>
    <n v="0"/>
    <n v="0"/>
    <m/>
  </r>
  <r>
    <x v="1"/>
    <s v="m3"/>
    <x v="6"/>
    <x v="3"/>
    <x v="22"/>
    <n v="0"/>
    <n v="0.5"/>
    <n v="0"/>
    <n v="0"/>
    <n v="0.5"/>
    <n v="0"/>
    <n v="255.953"/>
    <n v="809.101"/>
    <n v="646.149"/>
    <n v="478.22300000000001"/>
    <n v="0.49"/>
    <m/>
  </r>
  <r>
    <x v="1"/>
    <s v="m3"/>
    <x v="6"/>
    <x v="4"/>
    <x v="23"/>
    <n v="21885.347000000002"/>
    <n v="47817.072999999997"/>
    <n v="97578.614000000001"/>
    <n v="250232.554"/>
    <n v="265673.03899999999"/>
    <n v="331323.29399999999"/>
    <n v="391884.40399999998"/>
    <n v="301481.75199999998"/>
    <n v="240434.55499999999"/>
    <n v="191754.508"/>
    <n v="205638.481"/>
    <n v="144580.87400000001"/>
  </r>
  <r>
    <x v="1"/>
    <s v="m3"/>
    <x v="6"/>
    <x v="4"/>
    <x v="24"/>
    <n v="56053.415000000001"/>
    <n v="38525.822"/>
    <n v="44389.019"/>
    <n v="79028.539999999994"/>
    <n v="103360.194"/>
    <n v="117107.887"/>
    <n v="116640.372"/>
    <n v="143378.139"/>
    <n v="137758.05499999999"/>
    <n v="126597.31600000001"/>
    <n v="84204.228000000003"/>
    <n v="76542.736999999994"/>
  </r>
  <r>
    <x v="1"/>
    <s v="m3"/>
    <x v="6"/>
    <x v="4"/>
    <x v="25"/>
    <n v="14204.781999999999"/>
    <n v="26905.738000000001"/>
    <n v="31050.868999999999"/>
    <n v="233272.70199999999"/>
    <n v="446854.81900000002"/>
    <n v="557848.31499999994"/>
    <n v="609754.71699999995"/>
    <n v="648079.31099999999"/>
    <n v="565323.73499999999"/>
    <n v="432137.18"/>
    <n v="181184.209"/>
    <n v="128439.774"/>
  </r>
  <r>
    <x v="1"/>
    <s v="m3"/>
    <x v="6"/>
    <x v="4"/>
    <x v="26"/>
    <n v="0"/>
    <n v="0"/>
    <n v="0"/>
    <n v="0"/>
    <n v="0"/>
    <n v="0"/>
    <n v="0"/>
    <n v="0"/>
    <n v="0"/>
    <n v="0"/>
    <n v="0"/>
    <n v="0"/>
  </r>
  <r>
    <x v="0"/>
    <s v="m3"/>
    <x v="7"/>
    <x v="0"/>
    <x v="0"/>
    <n v="0"/>
    <n v="0"/>
    <n v="0"/>
    <n v="0"/>
    <n v="0"/>
    <n v="0"/>
    <n v="0"/>
    <n v="0"/>
    <n v="0"/>
    <n v="0"/>
    <n v="0"/>
    <n v="0"/>
  </r>
  <r>
    <x v="0"/>
    <s v="m3"/>
    <x v="7"/>
    <x v="0"/>
    <x v="1"/>
    <n v="0"/>
    <n v="0"/>
    <n v="0"/>
    <n v="0"/>
    <n v="0"/>
    <n v="0"/>
    <n v="0"/>
    <n v="0"/>
    <n v="0"/>
    <n v="0"/>
    <n v="0"/>
    <n v="0"/>
  </r>
  <r>
    <x v="0"/>
    <s v="m3"/>
    <x v="7"/>
    <x v="0"/>
    <x v="2"/>
    <n v="0"/>
    <n v="0"/>
    <n v="0"/>
    <n v="0"/>
    <n v="0"/>
    <n v="0"/>
    <n v="0"/>
    <n v="0"/>
    <n v="0"/>
    <n v="0"/>
    <n v="0"/>
    <n v="0"/>
  </r>
  <r>
    <x v="0"/>
    <s v="m3"/>
    <x v="7"/>
    <x v="0"/>
    <x v="3"/>
    <n v="0"/>
    <n v="0"/>
    <n v="0"/>
    <n v="0"/>
    <n v="0"/>
    <n v="0"/>
    <n v="0"/>
    <n v="0"/>
    <n v="0"/>
    <n v="0"/>
    <n v="0"/>
    <n v="0"/>
  </r>
  <r>
    <x v="0"/>
    <s v="m3"/>
    <x v="7"/>
    <x v="0"/>
    <x v="4"/>
    <n v="1236.5260000000001"/>
    <n v="0"/>
    <n v="0"/>
    <n v="0"/>
    <n v="0"/>
    <n v="4355.8509999999997"/>
    <n v="6852.308"/>
    <n v="7553.4949999999999"/>
    <n v="6477.3280000000004"/>
    <n v="5216.0919999999996"/>
    <n v="7146.76"/>
    <n v="5289.1189999999997"/>
  </r>
  <r>
    <x v="0"/>
    <s v="m3"/>
    <x v="7"/>
    <x v="0"/>
    <x v="5"/>
    <n v="0"/>
    <n v="0"/>
    <n v="0"/>
    <n v="0"/>
    <n v="0"/>
    <n v="0"/>
    <n v="0"/>
    <n v="0"/>
    <n v="0"/>
    <n v="0"/>
    <n v="0"/>
    <n v="0"/>
  </r>
  <r>
    <x v="0"/>
    <s v="m3"/>
    <x v="7"/>
    <x v="0"/>
    <x v="6"/>
    <n v="0"/>
    <n v="0"/>
    <n v="0"/>
    <n v="0"/>
    <n v="11985.735000000001"/>
    <n v="7927.2879999999996"/>
    <n v="6454.9160000000002"/>
    <n v="19552.293000000001"/>
    <n v="10691.865"/>
    <n v="14747.791999999999"/>
    <n v="10176.475"/>
    <n v="0"/>
  </r>
  <r>
    <x v="0"/>
    <s v="m3"/>
    <x v="7"/>
    <x v="1"/>
    <x v="7"/>
    <n v="0"/>
    <n v="0"/>
    <n v="0"/>
    <n v="0"/>
    <n v="8215.5650000000005"/>
    <n v="16960.353999999999"/>
    <n v="23810.618999999999"/>
    <n v="27569.507999999998"/>
    <n v="23040.39"/>
    <n v="20125.726999999999"/>
    <n v="15577.395"/>
    <n v="6738.72"/>
  </r>
  <r>
    <x v="0"/>
    <s v="m3"/>
    <x v="7"/>
    <x v="1"/>
    <x v="8"/>
    <n v="0"/>
    <n v="0"/>
    <n v="0"/>
    <n v="0"/>
    <n v="0"/>
    <n v="0"/>
    <n v="3363.8510000000001"/>
    <n v="806.99699999999996"/>
    <n v="1796.8779999999999"/>
    <n v="5762.6149999999998"/>
    <n v="4385.8630000000003"/>
    <n v="688.26599999999996"/>
  </r>
  <r>
    <x v="0"/>
    <s v="m3"/>
    <x v="7"/>
    <x v="1"/>
    <x v="9"/>
    <n v="0"/>
    <n v="0"/>
    <n v="0"/>
    <n v="0"/>
    <n v="0"/>
    <n v="0"/>
    <n v="0"/>
    <n v="0"/>
    <n v="0"/>
    <n v="0"/>
    <m/>
    <m/>
  </r>
  <r>
    <x v="0"/>
    <s v="m3"/>
    <x v="7"/>
    <x v="1"/>
    <x v="10"/>
    <n v="1588.0550000000001"/>
    <n v="279.94799999999998"/>
    <n v="0"/>
    <n v="0"/>
    <n v="0"/>
    <n v="0"/>
    <n v="0"/>
    <n v="0"/>
    <n v="831.69600000000003"/>
    <n v="3355.299"/>
    <n v="6340.4970000000003"/>
    <n v="6586.268"/>
  </r>
  <r>
    <x v="0"/>
    <s v="m3"/>
    <x v="7"/>
    <x v="1"/>
    <x v="11"/>
    <n v="13118.498"/>
    <n v="8338.8050000000003"/>
    <n v="9009.6740000000009"/>
    <n v="0"/>
    <n v="0"/>
    <n v="0"/>
    <n v="2498.1080000000002"/>
    <n v="17711.32"/>
    <n v="22451.949000000001"/>
    <n v="34002.072"/>
    <n v="37623.557999999997"/>
    <n v="38977.947"/>
  </r>
  <r>
    <x v="0"/>
    <s v="m3"/>
    <x v="7"/>
    <x v="1"/>
    <x v="12"/>
    <n v="10352.927"/>
    <n v="6720.1210000000001"/>
    <n v="0"/>
    <n v="11.164"/>
    <n v="0"/>
    <n v="0"/>
    <n v="0"/>
    <n v="276.61"/>
    <n v="7270.665"/>
    <n v="21319.366000000002"/>
    <n v="29981.629000000001"/>
    <n v="28519.822"/>
  </r>
  <r>
    <x v="0"/>
    <s v="m3"/>
    <x v="7"/>
    <x v="1"/>
    <x v="13"/>
    <n v="31460.602999999999"/>
    <n v="21688.329000000002"/>
    <n v="13011.777"/>
    <n v="3275.5929999999998"/>
    <n v="0"/>
    <n v="0"/>
    <n v="0"/>
    <n v="201.33"/>
    <n v="10894.530999999999"/>
    <n v="36102.165999999997"/>
    <n v="42065.998"/>
    <n v="40901.961000000003"/>
  </r>
  <r>
    <x v="0"/>
    <s v="m3"/>
    <x v="7"/>
    <x v="1"/>
    <x v="14"/>
    <n v="3443.16"/>
    <n v="2322.1550000000002"/>
    <n v="0"/>
    <n v="0"/>
    <n v="0"/>
    <n v="0"/>
    <n v="0"/>
    <n v="0"/>
    <n v="0"/>
    <n v="3169.8589999999999"/>
    <n v="5515.723"/>
    <n v="7196.4690000000001"/>
  </r>
  <r>
    <x v="0"/>
    <s v="m3"/>
    <x v="7"/>
    <x v="1"/>
    <x v="15"/>
    <n v="0"/>
    <n v="0"/>
    <n v="0"/>
    <n v="96"/>
    <n v="4735.826"/>
    <n v="13370.512999999999"/>
    <n v="13118.437"/>
    <n v="14087.163"/>
    <n v="15114.46"/>
    <n v="14743.241"/>
    <n v="8113.5410000000002"/>
    <m/>
  </r>
  <r>
    <x v="0"/>
    <s v="m3"/>
    <x v="7"/>
    <x v="2"/>
    <x v="16"/>
    <n v="0"/>
    <n v="0"/>
    <n v="2756.3689999999997"/>
    <n v="40819.80599999999"/>
    <n v="120211.46900000003"/>
    <n v="180216.06600000014"/>
    <n v="190211.986"/>
    <n v="176700.86400000006"/>
    <n v="140589.92299999995"/>
    <n v="103516.909"/>
    <n v="48651.614999999998"/>
    <n v="3404.5129999999999"/>
  </r>
  <r>
    <x v="0"/>
    <s v="m3"/>
    <x v="7"/>
    <x v="2"/>
    <x v="17"/>
    <n v="7962.0709999999999"/>
    <n v="785.67"/>
    <n v="0"/>
    <n v="660.12199999999996"/>
    <n v="9284.2200000000012"/>
    <n v="17917.825000000001"/>
    <n v="19037.64"/>
    <n v="14447.605"/>
    <n v="13764.484"/>
    <n v="9648.6890000000003"/>
    <n v="5863.8959999999997"/>
    <n v="7322.0249999999996"/>
  </r>
  <r>
    <x v="0"/>
    <s v="m3"/>
    <x v="7"/>
    <x v="2"/>
    <x v="18"/>
    <n v="0"/>
    <n v="0"/>
    <n v="0"/>
    <n v="0"/>
    <n v="0"/>
    <n v="0"/>
    <n v="0"/>
    <n v="0"/>
    <n v="0"/>
    <n v="0"/>
    <n v="0"/>
    <n v="0"/>
  </r>
  <r>
    <x v="0"/>
    <s v="m3"/>
    <x v="7"/>
    <x v="2"/>
    <x v="19"/>
    <n v="2690.9179999999997"/>
    <n v="2507.3569999999995"/>
    <n v="29623.966999999997"/>
    <n v="249544.39300000016"/>
    <n v="770211.37799999991"/>
    <n v="870678.58100000001"/>
    <n v="888342.18700000003"/>
    <n v="904785.68900000001"/>
    <n v="751200.52"/>
    <n v="769479.38800000004"/>
    <n v="395385.554"/>
    <n v="26687.458999999999"/>
  </r>
  <r>
    <x v="0"/>
    <s v="m3"/>
    <x v="7"/>
    <x v="3"/>
    <x v="20"/>
    <n v="0"/>
    <n v="2030.018"/>
    <n v="12664.870999999999"/>
    <n v="31699.705000000002"/>
    <n v="66362.58"/>
    <n v="76337.011999999959"/>
    <n v="101831.861"/>
    <n v="98452.002999999982"/>
    <n v="80511.927999999985"/>
    <n v="78231.695000000007"/>
    <n v="20602.710999999999"/>
    <n v="1093.4000000000001"/>
  </r>
  <r>
    <x v="0"/>
    <s v="m3"/>
    <x v="7"/>
    <x v="3"/>
    <x v="21"/>
    <n v="0"/>
    <n v="0"/>
    <n v="0"/>
    <n v="0"/>
    <n v="0"/>
    <n v="0"/>
    <n v="0"/>
    <n v="0"/>
    <n v="0"/>
    <n v="0"/>
    <n v="0"/>
    <n v="0"/>
  </r>
  <r>
    <x v="0"/>
    <s v="m3"/>
    <x v="7"/>
    <x v="3"/>
    <x v="22"/>
    <n v="0"/>
    <n v="0"/>
    <n v="0"/>
    <n v="0"/>
    <n v="0"/>
    <n v="0"/>
    <n v="0"/>
    <n v="0"/>
    <n v="0"/>
    <n v="0"/>
    <n v="0"/>
    <n v="0"/>
  </r>
  <r>
    <x v="0"/>
    <s v="m3"/>
    <x v="7"/>
    <x v="4"/>
    <x v="23"/>
    <n v="23147.510000000002"/>
    <n v="5230.4889999999996"/>
    <n v="15696.188000000002"/>
    <n v="45191.839"/>
    <n v="93021.562999999966"/>
    <n v="87284.354000000021"/>
    <n v="84723.214000000051"/>
    <n v="99461.314999999973"/>
    <n v="88439.837"/>
    <n v="82066.095000000001"/>
    <n v="38863.491999999998"/>
    <n v="6772.5590000000002"/>
  </r>
  <r>
    <x v="0"/>
    <s v="m3"/>
    <x v="7"/>
    <x v="4"/>
    <x v="24"/>
    <n v="33146.105000000003"/>
    <n v="11577.642"/>
    <n v="17429.217000000001"/>
    <n v="24940.25"/>
    <n v="73639.623999999996"/>
    <n v="116405.326"/>
    <n v="103946.856"/>
    <n v="68377.896999999997"/>
    <n v="71597.804999999993"/>
    <n v="79345.903999999995"/>
    <n v="49609.328999999998"/>
    <n v="45012.224000000002"/>
  </r>
  <r>
    <x v="0"/>
    <s v="m3"/>
    <x v="7"/>
    <x v="4"/>
    <x v="25"/>
    <n v="6727.9549999999999"/>
    <n v="5848.2790000000005"/>
    <n v="4260.4949999999999"/>
    <n v="26710.253000000001"/>
    <n v="89977.670000000013"/>
    <n v="112926.85800000001"/>
    <n v="108720.76499999998"/>
    <n v="118578.799"/>
    <n v="93061.477999999988"/>
    <n v="131660.45000000001"/>
    <n v="80000.023000000001"/>
    <n v="9981.598"/>
  </r>
  <r>
    <x v="0"/>
    <s v="m3"/>
    <x v="7"/>
    <x v="4"/>
    <x v="26"/>
    <n v="0"/>
    <n v="0"/>
    <n v="0"/>
    <n v="0"/>
    <n v="0"/>
    <n v="0"/>
    <n v="0"/>
    <n v="0"/>
    <n v="0"/>
    <n v="0"/>
    <n v="0"/>
    <n v="0"/>
  </r>
  <r>
    <x v="1"/>
    <s v="m3"/>
    <x v="7"/>
    <x v="0"/>
    <x v="0"/>
    <n v="0"/>
    <n v="0"/>
    <n v="112.248"/>
    <n v="232.834"/>
    <n v="390.988"/>
    <n v="542.02599999999995"/>
    <n v="809.70900000000006"/>
    <n v="792.87300000000005"/>
    <n v="613.745"/>
    <n v="586.05999999999995"/>
    <n v="474.34500000000003"/>
    <n v="292.93900000000002"/>
  </r>
  <r>
    <x v="1"/>
    <s v="m3"/>
    <x v="7"/>
    <x v="0"/>
    <x v="1"/>
    <n v="0"/>
    <n v="0"/>
    <n v="0"/>
    <n v="0"/>
    <n v="0"/>
    <n v="0"/>
    <n v="0"/>
    <n v="0"/>
    <n v="0"/>
    <n v="0"/>
    <n v="0"/>
    <n v="0"/>
  </r>
  <r>
    <x v="1"/>
    <s v="m3"/>
    <x v="7"/>
    <x v="0"/>
    <x v="2"/>
    <n v="0"/>
    <n v="0"/>
    <n v="0"/>
    <n v="0"/>
    <n v="0"/>
    <n v="0"/>
    <n v="551.44200000000001"/>
    <n v="1233.1199999999999"/>
    <n v="1337.1780000000001"/>
    <n v="1935.328"/>
    <n v="2767.1350000000002"/>
    <n v="991.79700000000003"/>
  </r>
  <r>
    <x v="1"/>
    <s v="m3"/>
    <x v="7"/>
    <x v="0"/>
    <x v="3"/>
    <n v="0"/>
    <n v="0"/>
    <n v="0"/>
    <n v="0"/>
    <n v="0"/>
    <n v="0"/>
    <n v="0"/>
    <n v="0"/>
    <n v="0"/>
    <n v="0"/>
    <n v="0"/>
    <n v="0"/>
  </r>
  <r>
    <x v="1"/>
    <s v="m3"/>
    <x v="7"/>
    <x v="0"/>
    <x v="4"/>
    <n v="1401.816"/>
    <n v="0"/>
    <n v="0"/>
    <n v="0"/>
    <n v="44.158000000000001"/>
    <n v="1803.7349999999999"/>
    <n v="2535.96"/>
    <n v="1516.94"/>
    <n v="1683.2860000000001"/>
    <n v="4468.4979999999996"/>
    <n v="2487.9189999999999"/>
    <n v="1163.115"/>
  </r>
  <r>
    <x v="1"/>
    <s v="m3"/>
    <x v="7"/>
    <x v="0"/>
    <x v="5"/>
    <n v="0"/>
    <n v="0"/>
    <n v="0"/>
    <n v="0"/>
    <n v="0"/>
    <n v="0"/>
    <n v="0"/>
    <n v="0"/>
    <n v="0"/>
    <n v="0"/>
    <n v="0"/>
    <n v="0"/>
  </r>
  <r>
    <x v="1"/>
    <s v="m3"/>
    <x v="7"/>
    <x v="0"/>
    <x v="6"/>
    <n v="0"/>
    <n v="0"/>
    <n v="0"/>
    <n v="9184.7489999999998"/>
    <n v="5842.0410000000002"/>
    <n v="13480.589"/>
    <n v="15148.744000000001"/>
    <n v="8316.4040000000005"/>
    <n v="14957.194"/>
    <n v="8498.3439999999991"/>
    <n v="7384.7920000000004"/>
    <n v="2021.059"/>
  </r>
  <r>
    <x v="1"/>
    <s v="m3"/>
    <x v="7"/>
    <x v="1"/>
    <x v="7"/>
    <n v="0"/>
    <n v="0"/>
    <n v="0"/>
    <n v="0"/>
    <n v="7.92"/>
    <n v="3485.8140000000003"/>
    <n v="3817.79"/>
    <n v="8738.2930000000015"/>
    <n v="4113.0059999999994"/>
    <n v="2630.7409999999995"/>
    <n v="2060.1640000000002"/>
    <n v="851.77200000000005"/>
  </r>
  <r>
    <x v="1"/>
    <s v="m3"/>
    <x v="7"/>
    <x v="1"/>
    <x v="8"/>
    <n v="0"/>
    <n v="0"/>
    <n v="0"/>
    <n v="0"/>
    <n v="0"/>
    <n v="1471.019"/>
    <n v="3638.9"/>
    <n v="7680.1610000000001"/>
    <n v="7095.5540000000001"/>
    <n v="3765.223"/>
    <n v="2880.95"/>
    <n v="3122.9659999999999"/>
  </r>
  <r>
    <x v="1"/>
    <s v="m3"/>
    <x v="7"/>
    <x v="1"/>
    <x v="9"/>
    <n v="0"/>
    <n v="0"/>
    <n v="0"/>
    <n v="0"/>
    <n v="0"/>
    <n v="0"/>
    <n v="0"/>
    <n v="0"/>
    <n v="0"/>
    <n v="0"/>
    <n v="0"/>
    <n v="0"/>
  </r>
  <r>
    <x v="1"/>
    <s v="m3"/>
    <x v="7"/>
    <x v="1"/>
    <x v="10"/>
    <n v="11525.822"/>
    <n v="1010.878"/>
    <n v="0"/>
    <n v="0"/>
    <n v="0"/>
    <n v="0"/>
    <n v="0"/>
    <n v="4132.0889999999999"/>
    <n v="15874.578"/>
    <n v="24955.322"/>
    <n v="17690.304"/>
    <n v="15471.686"/>
  </r>
  <r>
    <x v="1"/>
    <s v="m3"/>
    <x v="7"/>
    <x v="1"/>
    <x v="11"/>
    <n v="15903.203999999998"/>
    <n v="1377.951"/>
    <n v="277.94900000000001"/>
    <n v="570.24900000000002"/>
    <n v="0"/>
    <n v="0"/>
    <n v="6031.25"/>
    <n v="25656.800000000003"/>
    <n v="34160.062000000005"/>
    <n v="31482.83"/>
    <n v="27749.205000000002"/>
    <n v="32085.407999999999"/>
  </r>
  <r>
    <x v="1"/>
    <s v="m3"/>
    <x v="7"/>
    <x v="1"/>
    <x v="12"/>
    <n v="41719.095000000008"/>
    <n v="15626.428"/>
    <n v="5556.9"/>
    <n v="0"/>
    <n v="0"/>
    <n v="0"/>
    <n v="0"/>
    <n v="2507.3969999999999"/>
    <n v="28133.955999999998"/>
    <n v="54110.847999999998"/>
    <n v="52677.616000000002"/>
    <n v="63172.375"/>
  </r>
  <r>
    <x v="1"/>
    <s v="m3"/>
    <x v="7"/>
    <x v="1"/>
    <x v="13"/>
    <n v="42103.714999999997"/>
    <n v="31885.871999999999"/>
    <n v="21996.738000000001"/>
    <n v="7001.1850000000004"/>
    <n v="0"/>
    <n v="0"/>
    <n v="0"/>
    <n v="6933.5730000000003"/>
    <n v="34118.341"/>
    <n v="54258.754999999997"/>
    <n v="52606.705000000002"/>
    <n v="52649.68"/>
  </r>
  <r>
    <x v="1"/>
    <s v="m3"/>
    <x v="7"/>
    <x v="1"/>
    <x v="14"/>
    <n v="17139.104000000003"/>
    <n v="2801.998"/>
    <n v="0"/>
    <n v="0"/>
    <n v="0"/>
    <n v="0"/>
    <n v="0"/>
    <n v="0"/>
    <n v="3492.9690000000001"/>
    <n v="17930.187000000002"/>
    <n v="19497.355"/>
    <n v="19317.534"/>
  </r>
  <r>
    <x v="1"/>
    <s v="m3"/>
    <x v="7"/>
    <x v="1"/>
    <x v="15"/>
    <n v="0"/>
    <n v="0"/>
    <n v="0"/>
    <n v="10733.843000000001"/>
    <n v="30064.71"/>
    <n v="19377.884999999998"/>
    <n v="28819.065999999999"/>
    <n v="27233.25"/>
    <n v="25191.717000000004"/>
    <n v="21336.712"/>
    <n v="2958.8609999999999"/>
    <n v="0"/>
  </r>
  <r>
    <x v="1"/>
    <s v="m3"/>
    <x v="7"/>
    <x v="2"/>
    <x v="16"/>
    <n v="546.02300000000002"/>
    <n v="0"/>
    <n v="20946.850999999995"/>
    <n v="199061.52999999994"/>
    <n v="304513.17300000013"/>
    <n v="314094.80899999995"/>
    <n v="384119.79499999998"/>
    <n v="391925.59899999975"/>
    <n v="398146.49700000021"/>
    <n v="352177.56300000002"/>
    <n v="180370.011"/>
    <n v="26224.654999999999"/>
  </r>
  <r>
    <x v="1"/>
    <s v="m3"/>
    <x v="7"/>
    <x v="2"/>
    <x v="17"/>
    <n v="1131.4880000000001"/>
    <n v="218.69"/>
    <n v="0"/>
    <n v="600.15899999999999"/>
    <n v="3765.4829999999997"/>
    <n v="2242.9939999999997"/>
    <n v="2338.748"/>
    <n v="556.74"/>
    <n v="1039.114"/>
    <n v="1702.7529999999999"/>
    <n v="350.72699999999998"/>
    <n v="326.72399999999999"/>
  </r>
  <r>
    <x v="1"/>
    <s v="m3"/>
    <x v="7"/>
    <x v="2"/>
    <x v="18"/>
    <n v="9.1999999999999998E-2"/>
    <n v="0"/>
    <n v="0"/>
    <n v="1218.6579999999999"/>
    <n v="6647.3590000000004"/>
    <n v="15772.972999999998"/>
    <n v="25630.027000000002"/>
    <n v="22726.617999999999"/>
    <n v="14322.69"/>
    <n v="5301.4430000000002"/>
    <n v="0"/>
    <n v="0"/>
  </r>
  <r>
    <x v="1"/>
    <s v="m3"/>
    <x v="7"/>
    <x v="2"/>
    <x v="19"/>
    <n v="10383.33"/>
    <n v="5522.2240000000002"/>
    <n v="145285.85099999997"/>
    <n v="830468.68299999996"/>
    <n v="1354668.0160000001"/>
    <n v="1459884.0930000001"/>
    <n v="1571069.743"/>
    <n v="1758127.081"/>
    <n v="1556297.9010000001"/>
    <n v="1582723.798"/>
    <n v="661083.30200000003"/>
    <n v="71598.616999999998"/>
  </r>
  <r>
    <x v="1"/>
    <s v="m3"/>
    <x v="7"/>
    <x v="3"/>
    <x v="20"/>
    <n v="3655.0839999999998"/>
    <n v="2856.2809999999999"/>
    <n v="23733.128000000001"/>
    <n v="131958.07699999999"/>
    <n v="126461.85800000007"/>
    <n v="125293.57900000003"/>
    <n v="129211.73800000001"/>
    <n v="196589.87399999995"/>
    <n v="146685.7840000001"/>
    <n v="139675.23200000002"/>
    <n v="61980.506000000001"/>
    <n v="6714.6469999999999"/>
  </r>
  <r>
    <x v="1"/>
    <s v="m3"/>
    <x v="7"/>
    <x v="3"/>
    <x v="21"/>
    <n v="0"/>
    <n v="0"/>
    <n v="0"/>
    <n v="0"/>
    <n v="0"/>
    <n v="0"/>
    <n v="0"/>
    <n v="0"/>
    <n v="0"/>
    <n v="0"/>
    <n v="0"/>
    <n v="0"/>
  </r>
  <r>
    <x v="1"/>
    <s v="m3"/>
    <x v="7"/>
    <x v="3"/>
    <x v="22"/>
    <n v="0"/>
    <n v="0"/>
    <n v="0"/>
    <n v="0"/>
    <n v="0"/>
    <n v="0"/>
    <n v="115.89100000000001"/>
    <n v="674.702"/>
    <n v="548.42899999999997"/>
    <n v="242.869"/>
    <n v="58.491999999999997"/>
    <n v="0"/>
  </r>
  <r>
    <x v="1"/>
    <s v="m3"/>
    <x v="7"/>
    <x v="4"/>
    <x v="23"/>
    <n v="17807.677"/>
    <n v="30129.330999999995"/>
    <n v="104444.78499999995"/>
    <n v="258060.37999999995"/>
    <n v="311858.34800000011"/>
    <n v="353665.61699999997"/>
    <n v="393556.27299999964"/>
    <n v="428577.5239999998"/>
    <n v="362064.04100000008"/>
    <n v="266492.18000000005"/>
    <n v="93207.342000000004"/>
    <n v="17439.776999999998"/>
  </r>
  <r>
    <x v="1"/>
    <s v="m3"/>
    <x v="7"/>
    <x v="4"/>
    <x v="24"/>
    <n v="37365.207999999999"/>
    <n v="44294.745999999992"/>
    <n v="74678.661999999997"/>
    <n v="111717.37"/>
    <n v="138129.26199999999"/>
    <n v="132039.85399999999"/>
    <n v="164498.01500000001"/>
    <n v="207198.30100000001"/>
    <n v="226660.715"/>
    <n v="194107.35200000001"/>
    <n v="146283.342"/>
    <n v="82381.375"/>
  </r>
  <r>
    <x v="1"/>
    <s v="m3"/>
    <x v="7"/>
    <x v="4"/>
    <x v="25"/>
    <n v="21947.226999999999"/>
    <n v="22956.512999999999"/>
    <n v="80434.413"/>
    <n v="282084.66799999995"/>
    <n v="521158.63799999998"/>
    <n v="639010.505"/>
    <n v="699475.21299999999"/>
    <n v="712479.46500000008"/>
    <n v="692577.59499999974"/>
    <n v="580605.90700000001"/>
    <n v="329373.99800000002"/>
    <n v="100178.913"/>
  </r>
  <r>
    <x v="1"/>
    <s v="m3"/>
    <x v="7"/>
    <x v="4"/>
    <x v="26"/>
    <n v="0"/>
    <n v="0"/>
    <n v="0"/>
    <n v="0"/>
    <n v="0"/>
    <n v="0"/>
    <n v="0"/>
    <n v="0"/>
    <n v="0"/>
    <n v="0"/>
    <n v="0"/>
    <n v="0"/>
  </r>
  <r>
    <x v="0"/>
    <s v="m3"/>
    <x v="8"/>
    <x v="0"/>
    <x v="0"/>
    <n v="0"/>
    <n v="0"/>
    <n v="0"/>
    <n v="0"/>
    <n v="0"/>
    <n v="0"/>
    <n v="0"/>
    <n v="0"/>
    <n v="0"/>
    <n v="0"/>
    <n v="0"/>
    <m/>
  </r>
  <r>
    <x v="0"/>
    <s v="m3"/>
    <x v="8"/>
    <x v="0"/>
    <x v="1"/>
    <n v="0"/>
    <n v="0"/>
    <n v="0"/>
    <n v="0"/>
    <n v="0"/>
    <n v="0"/>
    <n v="0"/>
    <n v="0"/>
    <n v="0"/>
    <n v="0"/>
    <n v="0"/>
    <m/>
  </r>
  <r>
    <x v="0"/>
    <s v="m3"/>
    <x v="8"/>
    <x v="0"/>
    <x v="2"/>
    <n v="0"/>
    <n v="0"/>
    <n v="0"/>
    <n v="0"/>
    <n v="0"/>
    <n v="0"/>
    <n v="0"/>
    <n v="0"/>
    <n v="0"/>
    <n v="0"/>
    <n v="0"/>
    <m/>
  </r>
  <r>
    <x v="0"/>
    <s v="m3"/>
    <x v="8"/>
    <x v="0"/>
    <x v="3"/>
    <n v="0"/>
    <n v="0"/>
    <n v="0"/>
    <n v="0"/>
    <n v="0"/>
    <n v="0"/>
    <n v="0"/>
    <n v="0"/>
    <n v="0"/>
    <n v="0"/>
    <n v="0"/>
    <m/>
  </r>
  <r>
    <x v="0"/>
    <s v="m3"/>
    <x v="8"/>
    <x v="0"/>
    <x v="4"/>
    <n v="0"/>
    <n v="0"/>
    <n v="0"/>
    <n v="0"/>
    <n v="0"/>
    <n v="3153.7869999999998"/>
    <n v="6627.1850000000004"/>
    <n v="7724.9859999999999"/>
    <n v="7230.2569999999996"/>
    <n v="6987.0640000000003"/>
    <n v="5497.4430000000002"/>
    <n v="1394.835"/>
  </r>
  <r>
    <x v="0"/>
    <s v="m3"/>
    <x v="8"/>
    <x v="0"/>
    <x v="5"/>
    <n v="0"/>
    <n v="0"/>
    <n v="0"/>
    <n v="0"/>
    <n v="0"/>
    <n v="0"/>
    <n v="0"/>
    <n v="0"/>
    <n v="0"/>
    <n v="0"/>
    <n v="0"/>
    <m/>
  </r>
  <r>
    <x v="0"/>
    <s v="m3"/>
    <x v="8"/>
    <x v="0"/>
    <x v="6"/>
    <n v="0"/>
    <n v="0"/>
    <n v="0"/>
    <n v="0"/>
    <n v="12875.129000000001"/>
    <n v="14999.441000000001"/>
    <n v="14788.341"/>
    <n v="15389.325000000001"/>
    <n v="13028.796"/>
    <n v="12115.142"/>
    <n v="2987.1179999999999"/>
    <n v="0"/>
  </r>
  <r>
    <x v="0"/>
    <s v="m3"/>
    <x v="8"/>
    <x v="1"/>
    <x v="7"/>
    <n v="0"/>
    <n v="0"/>
    <n v="0"/>
    <n v="731.82600000000002"/>
    <n v="12094.141"/>
    <n v="16499.482"/>
    <n v="23370.985000000001"/>
    <n v="26633.815999999999"/>
    <n v="25929.487000000001"/>
    <n v="27539.972999999998"/>
    <n v="17115.456000000002"/>
    <n v="9497.64"/>
  </r>
  <r>
    <x v="0"/>
    <s v="m3"/>
    <x v="8"/>
    <x v="1"/>
    <x v="8"/>
    <n v="0"/>
    <n v="0"/>
    <n v="0"/>
    <n v="0"/>
    <n v="0"/>
    <n v="343.577"/>
    <n v="6270.8220000000001"/>
    <n v="6653.7690000000002"/>
    <n v="6333.3389999999999"/>
    <n v="4096.1260000000002"/>
    <n v="4438.3999999999996"/>
    <n v="0"/>
  </r>
  <r>
    <x v="0"/>
    <s v="m3"/>
    <x v="8"/>
    <x v="1"/>
    <x v="9"/>
    <n v="0"/>
    <n v="0"/>
    <n v="0"/>
    <n v="0"/>
    <n v="0"/>
    <n v="0"/>
    <n v="0"/>
    <n v="0"/>
    <n v="0"/>
    <n v="0"/>
    <n v="0"/>
    <m/>
  </r>
  <r>
    <x v="0"/>
    <s v="m3"/>
    <x v="8"/>
    <x v="1"/>
    <x v="10"/>
    <n v="5618.8180000000002"/>
    <n v="130.1"/>
    <n v="0"/>
    <n v="0"/>
    <n v="0"/>
    <n v="0"/>
    <n v="0"/>
    <n v="1658.0250000000001"/>
    <n v="2416.8589999999999"/>
    <n v="5032.3109999999997"/>
    <n v="7770.2439999999997"/>
    <n v="9222.2259999999987"/>
  </r>
  <r>
    <x v="0"/>
    <s v="m3"/>
    <x v="8"/>
    <x v="1"/>
    <x v="11"/>
    <n v="30653.465000000004"/>
    <n v="7724.1770000000006"/>
    <n v="8659.83"/>
    <n v="4520.6459999999997"/>
    <n v="0"/>
    <n v="0"/>
    <n v="3232.4949999999999"/>
    <n v="19941.831999999999"/>
    <n v="25185.990999999998"/>
    <n v="32214.824000000001"/>
    <n v="30572.612000000001"/>
    <n v="34938.26"/>
  </r>
  <r>
    <x v="0"/>
    <s v="m3"/>
    <x v="8"/>
    <x v="1"/>
    <x v="12"/>
    <n v="17902.482000000004"/>
    <n v="7023.1620000000003"/>
    <n v="3518"/>
    <n v="0"/>
    <n v="0"/>
    <n v="0"/>
    <n v="0"/>
    <n v="857.67"/>
    <n v="5787.6779999999999"/>
    <n v="26580.688999999998"/>
    <n v="29536.718000000004"/>
    <n v="22433.878000000001"/>
  </r>
  <r>
    <x v="0"/>
    <s v="m3"/>
    <x v="8"/>
    <x v="1"/>
    <x v="13"/>
    <n v="37479.936000000002"/>
    <n v="22559.163999999997"/>
    <n v="6897.0570000000007"/>
    <n v="3855.3490000000002"/>
    <n v="102.536"/>
    <n v="0"/>
    <n v="0"/>
    <n v="101.623"/>
    <n v="6034.4040000000005"/>
    <n v="29727.816999999999"/>
    <n v="36097.184000000001"/>
    <n v="43747.741000000002"/>
  </r>
  <r>
    <x v="0"/>
    <s v="m3"/>
    <x v="8"/>
    <x v="1"/>
    <x v="14"/>
    <n v="4451.34"/>
    <n v="1709.0070000000001"/>
    <n v="0"/>
    <n v="0"/>
    <n v="0"/>
    <n v="0"/>
    <n v="0"/>
    <n v="0"/>
    <n v="0"/>
    <n v="4440.3460000000005"/>
    <n v="4171.2479999999996"/>
    <n v="5218.1899999999987"/>
  </r>
  <r>
    <x v="0"/>
    <s v="m3"/>
    <x v="8"/>
    <x v="1"/>
    <x v="15"/>
    <n v="0"/>
    <n v="0"/>
    <n v="0"/>
    <n v="2402.4"/>
    <n v="9058.3260000000009"/>
    <n v="14463.596"/>
    <n v="16963.302"/>
    <n v="15590.312000000002"/>
    <n v="20761.826000000001"/>
    <n v="20257.487000000001"/>
    <n v="11712.29"/>
    <n v="5812.7569999999996"/>
  </r>
  <r>
    <x v="0"/>
    <s v="m3"/>
    <x v="8"/>
    <x v="2"/>
    <x v="16"/>
    <n v="0"/>
    <n v="0"/>
    <n v="711.42500000000007"/>
    <n v="74952.244000000006"/>
    <n v="116177.98800000003"/>
    <n v="133321.03200000001"/>
    <n v="133675.45899999997"/>
    <n v="168382.58299999998"/>
    <n v="145574.26"/>
    <n v="142668.53400000001"/>
    <n v="49384.79"/>
    <n v="2094.04"/>
  </r>
  <r>
    <x v="0"/>
    <s v="m3"/>
    <x v="8"/>
    <x v="2"/>
    <x v="17"/>
    <n v="5530.65"/>
    <n v="1873.9110000000001"/>
    <n v="0"/>
    <n v="0"/>
    <n v="4936.4769999999999"/>
    <n v="7542.6059999999998"/>
    <n v="10825.672999999999"/>
    <n v="12509.715"/>
    <n v="11664.268"/>
    <n v="9362.514000000001"/>
    <n v="5944.3270000000002"/>
    <n v="8118.7129999999997"/>
  </r>
  <r>
    <x v="0"/>
    <s v="m3"/>
    <x v="8"/>
    <x v="2"/>
    <x v="18"/>
    <n v="0"/>
    <n v="0"/>
    <n v="0"/>
    <n v="0"/>
    <n v="0"/>
    <n v="0"/>
    <n v="0"/>
    <n v="0"/>
    <n v="0"/>
    <n v="0"/>
    <n v="0"/>
    <n v="0"/>
  </r>
  <r>
    <x v="0"/>
    <s v="m3"/>
    <x v="8"/>
    <x v="2"/>
    <x v="19"/>
    <n v="2996.5720000000001"/>
    <n v="1714.6369999999999"/>
    <n v="27978.576000000001"/>
    <n v="378398.75599999999"/>
    <n v="606575.66200000001"/>
    <n v="619452.70600000001"/>
    <n v="757806.00600000005"/>
    <n v="719285.10600000003"/>
    <n v="815876.08900000004"/>
    <n v="742033.58400000003"/>
    <n v="320626.41200000001"/>
    <n v="13604.222"/>
  </r>
  <r>
    <x v="0"/>
    <s v="m3"/>
    <x v="8"/>
    <x v="3"/>
    <x v="20"/>
    <n v="2222.1999999999998"/>
    <n v="1831.8"/>
    <n v="19771.782999999999"/>
    <n v="33438.683999999987"/>
    <n v="59135.191000000006"/>
    <n v="56646.646000000008"/>
    <n v="84670.900000000009"/>
    <n v="67402.937999999995"/>
    <n v="101009.09299999999"/>
    <n v="81725.653000000006"/>
    <n v="32013.857999999993"/>
    <n v="0"/>
  </r>
  <r>
    <x v="0"/>
    <s v="m3"/>
    <x v="8"/>
    <x v="3"/>
    <x v="21"/>
    <n v="0"/>
    <n v="0"/>
    <n v="0"/>
    <n v="0"/>
    <n v="0"/>
    <n v="0"/>
    <n v="0"/>
    <n v="0"/>
    <n v="0"/>
    <n v="0"/>
    <n v="0"/>
    <m/>
  </r>
  <r>
    <x v="0"/>
    <s v="m3"/>
    <x v="8"/>
    <x v="3"/>
    <x v="22"/>
    <n v="0"/>
    <n v="0"/>
    <n v="0"/>
    <n v="0"/>
    <n v="0"/>
    <n v="0"/>
    <n v="0"/>
    <n v="0"/>
    <n v="0"/>
    <n v="0"/>
    <n v="0"/>
    <m/>
  </r>
  <r>
    <x v="0"/>
    <s v="m3"/>
    <x v="8"/>
    <x v="4"/>
    <x v="23"/>
    <n v="137.696"/>
    <n v="4044.84"/>
    <n v="30860.114000000005"/>
    <n v="39297.743999999992"/>
    <n v="55446.56500000001"/>
    <n v="65384.177000000018"/>
    <n v="120531.83500000006"/>
    <n v="85990.417000000001"/>
    <n v="112826.31599999995"/>
    <n v="73702.327000000019"/>
    <n v="61884.202000000005"/>
    <n v="17195.418000000001"/>
  </r>
  <r>
    <x v="0"/>
    <s v="m3"/>
    <x v="8"/>
    <x v="4"/>
    <x v="24"/>
    <n v="41234.79"/>
    <n v="27376.274000000001"/>
    <n v="43735.303"/>
    <n v="45972.264999999999"/>
    <n v="55022.525000000001"/>
    <n v="94832.377999999997"/>
    <n v="100328.16499999999"/>
    <n v="117836.095"/>
    <n v="142764.13399999999"/>
    <n v="101519.61500000001"/>
    <n v="82772.447"/>
    <n v="47366.26"/>
  </r>
  <r>
    <x v="0"/>
    <s v="m3"/>
    <x v="8"/>
    <x v="4"/>
    <x v="25"/>
    <n v="3039.5360000000001"/>
    <n v="0"/>
    <n v="0"/>
    <n v="32702.933999999997"/>
    <n v="128624.848"/>
    <n v="158067.53999999995"/>
    <n v="190231.451"/>
    <n v="185029.02799999999"/>
    <n v="174982.351"/>
    <n v="145095.77499999999"/>
    <n v="72702.373999999996"/>
    <n v="6715.1149999999998"/>
  </r>
  <r>
    <x v="0"/>
    <s v="m3"/>
    <x v="8"/>
    <x v="4"/>
    <x v="26"/>
    <n v="0"/>
    <n v="0"/>
    <n v="0"/>
    <n v="0"/>
    <n v="0"/>
    <n v="0"/>
    <n v="0"/>
    <n v="0"/>
    <n v="0"/>
    <n v="0"/>
    <n v="0"/>
    <m/>
  </r>
  <r>
    <x v="1"/>
    <s v="m3"/>
    <x v="8"/>
    <x v="0"/>
    <x v="0"/>
    <n v="66.3"/>
    <n v="0"/>
    <n v="0"/>
    <n v="0"/>
    <n v="0"/>
    <n v="0"/>
    <n v="0"/>
    <n v="0"/>
    <n v="0"/>
    <n v="0"/>
    <n v="0"/>
    <n v="0"/>
  </r>
  <r>
    <x v="1"/>
    <s v="m3"/>
    <x v="8"/>
    <x v="0"/>
    <x v="1"/>
    <n v="0"/>
    <n v="0"/>
    <n v="0"/>
    <n v="0"/>
    <n v="0"/>
    <n v="0"/>
    <n v="0"/>
    <n v="0"/>
    <n v="0"/>
    <n v="0"/>
    <n v="0"/>
    <m/>
  </r>
  <r>
    <x v="1"/>
    <s v="m3"/>
    <x v="8"/>
    <x v="0"/>
    <x v="2"/>
    <n v="0"/>
    <n v="0"/>
    <n v="0"/>
    <n v="0"/>
    <n v="0"/>
    <n v="0"/>
    <n v="110.474"/>
    <n v="2262.1610000000001"/>
    <n v="2281.4920000000002"/>
    <n v="2820.3069999999998"/>
    <n v="1004.952"/>
    <n v="529.61400000000003"/>
  </r>
  <r>
    <x v="1"/>
    <s v="m3"/>
    <x v="8"/>
    <x v="0"/>
    <x v="3"/>
    <n v="0"/>
    <n v="0"/>
    <n v="0"/>
    <n v="0"/>
    <n v="0"/>
    <n v="0"/>
    <n v="0"/>
    <n v="0"/>
    <n v="0"/>
    <n v="0"/>
    <n v="0"/>
    <m/>
  </r>
  <r>
    <x v="1"/>
    <s v="m3"/>
    <x v="8"/>
    <x v="0"/>
    <x v="4"/>
    <n v="0"/>
    <n v="0"/>
    <n v="0"/>
    <n v="0"/>
    <n v="0"/>
    <n v="1825.152"/>
    <n v="1139.5440000000001"/>
    <n v="1774.944"/>
    <n v="1717.5150000000001"/>
    <n v="3561.1869999999999"/>
    <n v="516.65499999999997"/>
    <n v="1189.913"/>
  </r>
  <r>
    <x v="1"/>
    <s v="m3"/>
    <x v="8"/>
    <x v="0"/>
    <x v="5"/>
    <n v="0"/>
    <n v="0"/>
    <n v="0"/>
    <n v="0"/>
    <n v="0"/>
    <n v="0"/>
    <n v="0"/>
    <n v="0"/>
    <n v="0"/>
    <n v="0"/>
    <n v="0"/>
    <m/>
  </r>
  <r>
    <x v="1"/>
    <s v="m3"/>
    <x v="8"/>
    <x v="0"/>
    <x v="6"/>
    <n v="0"/>
    <n v="0"/>
    <n v="0"/>
    <n v="12826.239"/>
    <n v="10417.603999999999"/>
    <n v="9914.5930000000008"/>
    <n v="12583.387000000001"/>
    <n v="14376.186"/>
    <n v="14450.207"/>
    <n v="11671.956"/>
    <n v="2078.154"/>
    <n v="0"/>
  </r>
  <r>
    <x v="1"/>
    <s v="m3"/>
    <x v="8"/>
    <x v="1"/>
    <x v="7"/>
    <n v="0"/>
    <n v="0"/>
    <n v="0"/>
    <n v="0"/>
    <n v="109.41"/>
    <n v="1302.5420000000001"/>
    <n v="2790.4630000000002"/>
    <n v="2022.2829999999999"/>
    <n v="2643.134"/>
    <n v="2985.5410000000002"/>
    <n v="1503.4349999999999"/>
    <n v="1778.2329999999999"/>
  </r>
  <r>
    <x v="1"/>
    <s v="m3"/>
    <x v="8"/>
    <x v="1"/>
    <x v="8"/>
    <n v="0"/>
    <n v="0"/>
    <n v="0"/>
    <n v="0"/>
    <n v="0"/>
    <n v="720.7"/>
    <n v="1654.8409999999999"/>
    <n v="2044.62"/>
    <n v="2133.3409999999999"/>
    <n v="3486.6930000000002"/>
    <n v="435.57799999999997"/>
    <n v="0"/>
  </r>
  <r>
    <x v="1"/>
    <s v="m3"/>
    <x v="8"/>
    <x v="1"/>
    <x v="9"/>
    <n v="0"/>
    <n v="0"/>
    <n v="0"/>
    <n v="0"/>
    <n v="0"/>
    <n v="0"/>
    <n v="0"/>
    <n v="0"/>
    <n v="0"/>
    <n v="0"/>
    <n v="0"/>
    <m/>
  </r>
  <r>
    <x v="1"/>
    <s v="m3"/>
    <x v="8"/>
    <x v="1"/>
    <x v="10"/>
    <n v="14998.01"/>
    <n v="7708.773000000001"/>
    <n v="0"/>
    <n v="0"/>
    <n v="0"/>
    <n v="0"/>
    <n v="0"/>
    <n v="8055.4979999999996"/>
    <n v="19731.249"/>
    <n v="14816.992"/>
    <n v="8736.4430000000011"/>
    <n v="12408.705999999998"/>
  </r>
  <r>
    <x v="1"/>
    <s v="m3"/>
    <x v="8"/>
    <x v="1"/>
    <x v="11"/>
    <n v="32383.143999999997"/>
    <n v="18017.610999999997"/>
    <n v="3098.1959999999999"/>
    <n v="1258.4110000000001"/>
    <n v="0"/>
    <n v="0"/>
    <n v="3441.4270000000001"/>
    <n v="18789.567999999999"/>
    <n v="32658.454000000002"/>
    <n v="32457.685000000001"/>
    <n v="31592.657999999999"/>
    <n v="24186.901000000002"/>
  </r>
  <r>
    <x v="1"/>
    <s v="m3"/>
    <x v="8"/>
    <x v="1"/>
    <x v="12"/>
    <n v="64960.186999999998"/>
    <n v="55052.625"/>
    <n v="18460.062999999998"/>
    <n v="415.185"/>
    <n v="0"/>
    <n v="0"/>
    <n v="0"/>
    <n v="2362.9389999999999"/>
    <n v="34279.071000000004"/>
    <n v="37080.415000000001"/>
    <n v="27909.224999999999"/>
    <n v="40857.603000000003"/>
  </r>
  <r>
    <x v="1"/>
    <s v="m3"/>
    <x v="8"/>
    <x v="1"/>
    <x v="13"/>
    <n v="46379.366000000002"/>
    <n v="31309.502"/>
    <n v="11904.696"/>
    <n v="6903.7309999999998"/>
    <n v="1443.223"/>
    <n v="15.574999999999999"/>
    <n v="0"/>
    <n v="1332.1569999999999"/>
    <n v="24061.298999999999"/>
    <n v="46089.898000000001"/>
    <n v="36337.428999999996"/>
    <n v="33523.036999999997"/>
  </r>
  <r>
    <x v="1"/>
    <s v="m3"/>
    <x v="8"/>
    <x v="1"/>
    <x v="14"/>
    <n v="21391.692999999999"/>
    <n v="6794.3830000000007"/>
    <n v="742.6"/>
    <n v="0"/>
    <n v="0"/>
    <n v="0"/>
    <n v="0"/>
    <n v="0"/>
    <n v="2226.3139999999999"/>
    <n v="13818.114000000001"/>
    <n v="16259.840999999997"/>
    <n v="15933.525000000001"/>
  </r>
  <r>
    <x v="1"/>
    <s v="m3"/>
    <x v="8"/>
    <x v="1"/>
    <x v="15"/>
    <n v="0"/>
    <n v="0"/>
    <n v="0"/>
    <n v="3086.85"/>
    <n v="18239.825000000001"/>
    <n v="18553.008999999998"/>
    <n v="21184.048999999999"/>
    <n v="22642.154000000002"/>
    <n v="23685.073"/>
    <n v="23910.147000000001"/>
    <n v="12372.472999999998"/>
    <n v="12849.694"/>
  </r>
  <r>
    <x v="1"/>
    <s v="m3"/>
    <x v="8"/>
    <x v="2"/>
    <x v="16"/>
    <n v="0"/>
    <n v="0"/>
    <n v="36246.368999999999"/>
    <n v="165248.94200000001"/>
    <n v="234881.092"/>
    <n v="286895.64799999999"/>
    <n v="352443.70500000002"/>
    <n v="337590.51500000001"/>
    <n v="350330.48200000002"/>
    <n v="235966.329"/>
    <n v="100362.65"/>
    <n v="11306.77"/>
  </r>
  <r>
    <x v="1"/>
    <s v="m3"/>
    <x v="8"/>
    <x v="2"/>
    <x v="17"/>
    <n v="333.79300000000001"/>
    <n v="322.16199999999998"/>
    <n v="0"/>
    <n v="597.20000000000005"/>
    <n v="455.23099999999999"/>
    <n v="1778.2759999999998"/>
    <n v="1557.5820000000001"/>
    <n v="1956.8519999999999"/>
    <n v="1805.6319999999998"/>
    <n v="1978.8440000000001"/>
    <n v="497.75800000000004"/>
    <n v="100.508"/>
  </r>
  <r>
    <x v="1"/>
    <s v="m3"/>
    <x v="8"/>
    <x v="2"/>
    <x v="18"/>
    <n v="0"/>
    <n v="0"/>
    <n v="0"/>
    <n v="1296.1969999999999"/>
    <n v="7920.5429999999997"/>
    <n v="16844.508999999998"/>
    <n v="31872.280999999999"/>
    <n v="30784.032999999996"/>
    <n v="24679.368000000002"/>
    <n v="16624.942999999999"/>
    <n v="4980.1239999999998"/>
    <n v="2384.5050000000001"/>
  </r>
  <r>
    <x v="1"/>
    <s v="m3"/>
    <x v="8"/>
    <x v="2"/>
    <x v="19"/>
    <n v="2864.0729999999999"/>
    <n v="2215.681"/>
    <n v="166160.13699999999"/>
    <n v="994467.63699999999"/>
    <n v="1353268.459"/>
    <n v="1265420.389"/>
    <n v="1443153.4580000001"/>
    <n v="1438571.4609999999"/>
    <n v="1334784.358"/>
    <n v="1018919.735"/>
    <n v="426208.58500000002"/>
    <n v="28889.839"/>
  </r>
  <r>
    <x v="1"/>
    <s v="m3"/>
    <x v="8"/>
    <x v="3"/>
    <x v="20"/>
    <n v="4656.8609999999999"/>
    <n v="4063.8810000000003"/>
    <n v="25055.608999999989"/>
    <n v="94981.327000000005"/>
    <n v="104457.43899999997"/>
    <n v="72455.909000000014"/>
    <n v="98343.56299999998"/>
    <n v="81871.259000000035"/>
    <n v="95632.547000000006"/>
    <n v="73910.564000000028"/>
    <n v="59265.672000000006"/>
    <n v="9304.4290000000001"/>
  </r>
  <r>
    <x v="1"/>
    <s v="m3"/>
    <x v="8"/>
    <x v="3"/>
    <x v="21"/>
    <n v="0"/>
    <n v="0"/>
    <n v="0"/>
    <n v="0"/>
    <n v="0"/>
    <n v="0"/>
    <n v="0"/>
    <n v="0"/>
    <n v="0"/>
    <n v="0"/>
    <n v="0"/>
    <m/>
  </r>
  <r>
    <x v="1"/>
    <s v="m3"/>
    <x v="8"/>
    <x v="3"/>
    <x v="22"/>
    <n v="0"/>
    <n v="0"/>
    <n v="0"/>
    <n v="0"/>
    <n v="0"/>
    <n v="0"/>
    <n v="0"/>
    <n v="87.950999999999993"/>
    <n v="0"/>
    <n v="0"/>
    <n v="0"/>
    <n v="0.3"/>
  </r>
  <r>
    <x v="1"/>
    <s v="m3"/>
    <x v="8"/>
    <x v="4"/>
    <x v="23"/>
    <n v="6.3970000000000002"/>
    <n v="16851.544000000002"/>
    <n v="144387.09400000001"/>
    <n v="234029.63599999982"/>
    <n v="237794.74699999997"/>
    <n v="230703.74800000005"/>
    <n v="321670.07500000019"/>
    <n v="280127.554"/>
    <n v="310475.68400000001"/>
    <n v="219899.09299999999"/>
    <n v="170320.19899999999"/>
    <n v="43687.44"/>
  </r>
  <r>
    <x v="1"/>
    <s v="m3"/>
    <x v="8"/>
    <x v="4"/>
    <x v="24"/>
    <n v="89633.237999999998"/>
    <n v="94179.664000000004"/>
    <n v="117686.88800000001"/>
    <n v="155183.484"/>
    <n v="210130.489"/>
    <n v="221528.008"/>
    <n v="259112.93900000001"/>
    <n v="254661.52"/>
    <n v="253918.652"/>
    <n v="252577.98699999999"/>
    <n v="148560.17499999999"/>
    <n v="165940.89600000001"/>
  </r>
  <r>
    <x v="1"/>
    <s v="m3"/>
    <x v="8"/>
    <x v="4"/>
    <x v="25"/>
    <n v="46113.095000000001"/>
    <n v="61022.654999999999"/>
    <n v="96146.489000000001"/>
    <n v="284202.47600000002"/>
    <n v="443391.47399999999"/>
    <n v="573209.59499999997"/>
    <n v="619346.72699999996"/>
    <n v="679942.30799999996"/>
    <n v="629040.19200000004"/>
    <n v="478953.326"/>
    <n v="265578.679"/>
    <n v="43915.275999999998"/>
  </r>
  <r>
    <x v="1"/>
    <s v="m3"/>
    <x v="8"/>
    <x v="4"/>
    <x v="26"/>
    <n v="0"/>
    <n v="0"/>
    <n v="0"/>
    <n v="0"/>
    <n v="0"/>
    <n v="0"/>
    <n v="0"/>
    <n v="0"/>
    <n v="0"/>
    <n v="0"/>
    <n v="0"/>
    <n v="0"/>
  </r>
  <r>
    <x v="0"/>
    <s v="m3"/>
    <x v="9"/>
    <x v="0"/>
    <x v="0"/>
    <n v="0"/>
    <n v="0"/>
    <n v="0"/>
    <n v="0"/>
    <n v="0"/>
    <n v="0"/>
    <n v="0"/>
    <n v="0"/>
    <n v="0"/>
    <n v="0"/>
    <n v="0"/>
    <n v="0"/>
  </r>
  <r>
    <x v="0"/>
    <s v="m3"/>
    <x v="9"/>
    <x v="0"/>
    <x v="1"/>
    <n v="0"/>
    <n v="0"/>
    <n v="0"/>
    <n v="0"/>
    <n v="0"/>
    <n v="0"/>
    <n v="0"/>
    <n v="0"/>
    <n v="0"/>
    <n v="0"/>
    <n v="0"/>
    <n v="0"/>
  </r>
  <r>
    <x v="0"/>
    <s v="m3"/>
    <x v="9"/>
    <x v="0"/>
    <x v="2"/>
    <n v="0"/>
    <n v="0"/>
    <n v="0"/>
    <n v="0"/>
    <n v="0"/>
    <n v="0"/>
    <n v="0"/>
    <n v="0"/>
    <n v="0"/>
    <n v="0"/>
    <n v="0"/>
    <n v="0"/>
  </r>
  <r>
    <x v="0"/>
    <s v="m3"/>
    <x v="9"/>
    <x v="0"/>
    <x v="3"/>
    <n v="0"/>
    <n v="0"/>
    <n v="0"/>
    <n v="0"/>
    <n v="0"/>
    <n v="0"/>
    <n v="0"/>
    <n v="0"/>
    <n v="0"/>
    <n v="0"/>
    <n v="0"/>
    <n v="0"/>
  </r>
  <r>
    <x v="0"/>
    <s v="m3"/>
    <x v="9"/>
    <x v="0"/>
    <x v="4"/>
    <n v="0"/>
    <n v="0"/>
    <n v="0"/>
    <n v="0"/>
    <n v="0"/>
    <n v="4715.1689999999999"/>
    <n v="6997.4170000000004"/>
    <n v="6687.6279999999997"/>
    <n v="5483.808"/>
    <n v="7452.9440000000004"/>
    <n v="4863.4459999999999"/>
    <n v="5415.9790000000003"/>
  </r>
  <r>
    <x v="0"/>
    <s v="m3"/>
    <x v="9"/>
    <x v="0"/>
    <x v="5"/>
    <n v="0"/>
    <n v="0"/>
    <n v="0"/>
    <n v="0"/>
    <n v="0"/>
    <n v="0"/>
    <n v="0"/>
    <n v="0"/>
    <n v="0"/>
    <n v="0"/>
    <n v="0"/>
    <n v="0"/>
  </r>
  <r>
    <x v="0"/>
    <s v="m3"/>
    <x v="9"/>
    <x v="0"/>
    <x v="6"/>
    <n v="0"/>
    <n v="0"/>
    <n v="0"/>
    <n v="0"/>
    <n v="18096.723000000002"/>
    <n v="17945.526999999998"/>
    <n v="12474.534"/>
    <n v="6538.3360000000002"/>
    <n v="12816.217000000001"/>
    <n v="14110.98"/>
    <n v="8807.2150000000001"/>
    <n v="0"/>
  </r>
  <r>
    <x v="0"/>
    <s v="m3"/>
    <x v="9"/>
    <x v="1"/>
    <x v="7"/>
    <n v="409.78"/>
    <n v="0"/>
    <n v="0"/>
    <n v="3035.0790000000002"/>
    <n v="17175.569"/>
    <n v="21507.321"/>
    <n v="26487.862000000001"/>
    <n v="26815.010000000002"/>
    <n v="25144.616000000002"/>
    <n v="16096.181"/>
    <n v="12145.328"/>
    <n v="5696.3469999999998"/>
  </r>
  <r>
    <x v="0"/>
    <s v="m3"/>
    <x v="9"/>
    <x v="1"/>
    <x v="8"/>
    <n v="0"/>
    <n v="0"/>
    <n v="0"/>
    <n v="0"/>
    <n v="0"/>
    <n v="1392.163"/>
    <n v="6556.8739999999998"/>
    <n v="2939.2669999999998"/>
    <n v="5742.0690000000004"/>
    <n v="6501.23"/>
    <n v="3522.2640000000001"/>
    <n v="0"/>
  </r>
  <r>
    <x v="0"/>
    <s v="m3"/>
    <x v="9"/>
    <x v="1"/>
    <x v="9"/>
    <n v="0"/>
    <n v="0"/>
    <n v="0"/>
    <n v="0"/>
    <n v="0"/>
    <n v="0"/>
    <n v="0"/>
    <n v="0"/>
    <n v="0"/>
    <n v="0"/>
    <n v="0"/>
    <n v="0"/>
  </r>
  <r>
    <x v="0"/>
    <s v="m3"/>
    <x v="9"/>
    <x v="1"/>
    <x v="10"/>
    <n v="5237.4679999999998"/>
    <n v="0"/>
    <n v="0"/>
    <n v="0"/>
    <n v="0"/>
    <n v="0"/>
    <n v="0"/>
    <n v="0"/>
    <n v="9769.366"/>
    <n v="8606.7250000000004"/>
    <n v="4811.3850000000002"/>
    <n v="2752.1959999999999"/>
  </r>
  <r>
    <x v="0"/>
    <s v="m3"/>
    <x v="9"/>
    <x v="1"/>
    <x v="11"/>
    <n v="17582.666999999998"/>
    <n v="8702.5059999999994"/>
    <n v="7660.4830000000002"/>
    <n v="0"/>
    <n v="0"/>
    <n v="0"/>
    <n v="3822.7820000000002"/>
    <n v="20226.838"/>
    <n v="40962.959000000003"/>
    <n v="46373.851000000002"/>
    <n v="43934.779000000002"/>
    <n v="37760.419000000002"/>
  </r>
  <r>
    <x v="0"/>
    <s v="m3"/>
    <x v="9"/>
    <x v="1"/>
    <x v="12"/>
    <n v="13403.447"/>
    <n v="4493.951"/>
    <n v="0"/>
    <n v="0"/>
    <n v="0"/>
    <n v="0"/>
    <n v="0"/>
    <n v="0"/>
    <n v="11253.826000000001"/>
    <n v="31552.845000000001"/>
    <n v="33695.875999999997"/>
    <n v="19849.925000000003"/>
  </r>
  <r>
    <x v="0"/>
    <s v="m3"/>
    <x v="9"/>
    <x v="1"/>
    <x v="13"/>
    <n v="33570.550999999999"/>
    <n v="25061.256000000001"/>
    <n v="7591.1789999999992"/>
    <n v="169.14099999999999"/>
    <n v="0"/>
    <n v="0"/>
    <n v="0"/>
    <n v="738.15"/>
    <n v="14170.007"/>
    <n v="33809.516000000003"/>
    <n v="41128.441999999995"/>
    <n v="33757.661"/>
  </r>
  <r>
    <x v="0"/>
    <s v="m3"/>
    <x v="9"/>
    <x v="1"/>
    <x v="14"/>
    <n v="5261.5350000000008"/>
    <n v="1580.3710000000001"/>
    <n v="448.77100000000002"/>
    <n v="0"/>
    <n v="0"/>
    <n v="0"/>
    <n v="0"/>
    <n v="0"/>
    <n v="0"/>
    <n v="3313.53"/>
    <n v="4130.9340000000002"/>
    <n v="5161.8690000000006"/>
  </r>
  <r>
    <x v="0"/>
    <s v="m3"/>
    <x v="9"/>
    <x v="1"/>
    <x v="15"/>
    <n v="0"/>
    <n v="0"/>
    <n v="565.48199999999997"/>
    <n v="2469.5500000000002"/>
    <n v="7709.0460000000003"/>
    <n v="16602.056"/>
    <n v="23656.166999999998"/>
    <n v="23641.508999999998"/>
    <n v="17245.983"/>
    <n v="14558.688"/>
    <n v="13444.801000000001"/>
    <n v="1111.9100000000001"/>
  </r>
  <r>
    <x v="0"/>
    <s v="m3"/>
    <x v="9"/>
    <x v="2"/>
    <x v="16"/>
    <n v="0"/>
    <n v="0"/>
    <n v="6796.9449999999997"/>
    <n v="60356.310999999994"/>
    <n v="159330.21499999997"/>
    <n v="195066.054"/>
    <n v="211734.93"/>
    <n v="214805.72000000006"/>
    <n v="187123.27600000001"/>
    <n v="120844.02200000003"/>
    <n v="43822.229999999996"/>
    <n v="4755.7910000000002"/>
  </r>
  <r>
    <x v="0"/>
    <s v="m3"/>
    <x v="9"/>
    <x v="2"/>
    <x v="17"/>
    <n v="0"/>
    <n v="0"/>
    <n v="0"/>
    <n v="1552.2239999999999"/>
    <n v="8961.7880000000005"/>
    <n v="13208.190999999999"/>
    <n v="15941.010000000002"/>
    <n v="15212.716"/>
    <n v="11230.919"/>
    <n v="8301.5360000000001"/>
    <n v="5452.7849999999999"/>
    <n v="207.89099999999999"/>
  </r>
  <r>
    <x v="0"/>
    <s v="m3"/>
    <x v="9"/>
    <x v="2"/>
    <x v="18"/>
    <n v="0"/>
    <n v="0"/>
    <n v="0"/>
    <n v="0"/>
    <n v="0"/>
    <n v="0"/>
    <n v="0"/>
    <n v="0"/>
    <n v="0"/>
    <n v="0"/>
    <n v="0"/>
    <n v="0"/>
  </r>
  <r>
    <x v="0"/>
    <s v="m3"/>
    <x v="9"/>
    <x v="2"/>
    <x v="19"/>
    <n v="2429.9459999999999"/>
    <n v="0"/>
    <n v="4223.7950000000001"/>
    <n v="229677.52299999993"/>
    <n v="789324.87899999961"/>
    <n v="863875.74699999974"/>
    <n v="1008391.1150000006"/>
    <n v="960478.52300000039"/>
    <n v="887598.23000000021"/>
    <n v="436931.7969999999"/>
    <n v="157494.37500000003"/>
    <n v="9782.2979999999989"/>
  </r>
  <r>
    <x v="0"/>
    <s v="m3"/>
    <x v="9"/>
    <x v="3"/>
    <x v="20"/>
    <n v="0"/>
    <n v="0"/>
    <n v="14378.910999999996"/>
    <n v="48716.856999999996"/>
    <n v="76276.610999999975"/>
    <n v="53077.463999999985"/>
    <n v="91722.790000000008"/>
    <n v="87922.236999999979"/>
    <n v="84543.588999999993"/>
    <n v="40064.453999999991"/>
    <n v="59800.31700000001"/>
    <n v="6746.73"/>
  </r>
  <r>
    <x v="0"/>
    <s v="m3"/>
    <x v="9"/>
    <x v="3"/>
    <x v="21"/>
    <n v="0"/>
    <n v="0"/>
    <n v="0"/>
    <n v="0"/>
    <n v="0"/>
    <n v="0"/>
    <n v="0"/>
    <n v="0"/>
    <n v="0"/>
    <n v="0"/>
    <n v="0"/>
    <n v="0"/>
  </r>
  <r>
    <x v="0"/>
    <s v="m3"/>
    <x v="9"/>
    <x v="3"/>
    <x v="22"/>
    <n v="0"/>
    <n v="0"/>
    <n v="0"/>
    <n v="0"/>
    <n v="0"/>
    <n v="0"/>
    <n v="0"/>
    <n v="0"/>
    <n v="0"/>
    <n v="0"/>
    <n v="0"/>
    <n v="0"/>
  </r>
  <r>
    <x v="0"/>
    <s v="m3"/>
    <x v="9"/>
    <x v="4"/>
    <x v="23"/>
    <n v="5455.866"/>
    <n v="4642.3909999999996"/>
    <n v="4131.2219999999998"/>
    <n v="68923.152999999962"/>
    <n v="84742.929000000018"/>
    <n v="85257.452000000005"/>
    <n v="122015.82600000002"/>
    <n v="127163.33899999995"/>
    <n v="123638.18"/>
    <n v="54959.736000000004"/>
    <n v="38242.513000000006"/>
    <n v="82.644999999999996"/>
  </r>
  <r>
    <x v="0"/>
    <s v="m3"/>
    <x v="9"/>
    <x v="4"/>
    <x v="24"/>
    <n v="53684.546000000002"/>
    <n v="36048.468000000001"/>
    <n v="47870.102999999996"/>
    <n v="45187.929000000004"/>
    <n v="90589.291999999987"/>
    <n v="147329.65299999999"/>
    <n v="156892.57199999996"/>
    <n v="179472.024"/>
    <n v="168367.10699999999"/>
    <n v="147303.41699999999"/>
    <n v="87697.192999999999"/>
    <n v="72725.114999999991"/>
  </r>
  <r>
    <x v="0"/>
    <s v="m3"/>
    <x v="9"/>
    <x v="4"/>
    <x v="25"/>
    <n v="5888.2889999999998"/>
    <n v="6127.6859999999997"/>
    <n v="1644.9570000000001"/>
    <n v="50273.125999999997"/>
    <n v="176917.12099999998"/>
    <n v="180131.264"/>
    <n v="229581.30299999996"/>
    <n v="229196.49900000004"/>
    <n v="189986.63899999997"/>
    <n v="129094.95300000001"/>
    <n v="45687.111000000004"/>
    <n v="10775.781999999999"/>
  </r>
  <r>
    <x v="0"/>
    <s v="m3"/>
    <x v="9"/>
    <x v="4"/>
    <x v="26"/>
    <n v="0"/>
    <n v="0"/>
    <n v="0"/>
    <n v="0"/>
    <n v="0"/>
    <n v="0"/>
    <n v="0"/>
    <n v="0"/>
    <n v="0"/>
    <n v="0"/>
    <n v="0"/>
    <n v="0"/>
  </r>
  <r>
    <x v="1"/>
    <s v="m3"/>
    <x v="9"/>
    <x v="0"/>
    <x v="0"/>
    <n v="0"/>
    <n v="0"/>
    <n v="0"/>
    <n v="0"/>
    <n v="0"/>
    <n v="0"/>
    <n v="0"/>
    <n v="0"/>
    <n v="0"/>
    <n v="0"/>
    <n v="0"/>
    <n v="0"/>
  </r>
  <r>
    <x v="1"/>
    <s v="m3"/>
    <x v="9"/>
    <x v="0"/>
    <x v="1"/>
    <n v="0"/>
    <n v="0"/>
    <n v="0"/>
    <n v="0"/>
    <n v="0"/>
    <n v="0"/>
    <n v="0"/>
    <n v="0"/>
    <n v="0"/>
    <n v="0"/>
    <n v="0"/>
    <n v="0"/>
  </r>
  <r>
    <x v="1"/>
    <s v="m3"/>
    <x v="9"/>
    <x v="0"/>
    <x v="2"/>
    <n v="0"/>
    <n v="0"/>
    <n v="0"/>
    <n v="0"/>
    <n v="0"/>
    <n v="0"/>
    <n v="0"/>
    <n v="571.65499999999997"/>
    <n v="1638.5730000000001"/>
    <n v="1272.2180000000001"/>
    <n v="1725.2080000000001"/>
    <n v="1179.7439999999999"/>
  </r>
  <r>
    <x v="1"/>
    <s v="m3"/>
    <x v="9"/>
    <x v="0"/>
    <x v="3"/>
    <n v="0"/>
    <n v="0"/>
    <n v="0"/>
    <n v="0"/>
    <n v="0"/>
    <n v="0"/>
    <n v="0"/>
    <n v="0"/>
    <n v="0"/>
    <n v="0"/>
    <n v="0"/>
    <n v="0"/>
  </r>
  <r>
    <x v="1"/>
    <s v="m3"/>
    <x v="9"/>
    <x v="0"/>
    <x v="4"/>
    <n v="0"/>
    <n v="0"/>
    <n v="0"/>
    <n v="0"/>
    <n v="0"/>
    <n v="1807.0119999999999"/>
    <n v="2835.5520000000001"/>
    <n v="1557.809"/>
    <n v="3332.395"/>
    <n v="1357.221"/>
    <n v="2143.674"/>
    <n v="334.37200000000001"/>
  </r>
  <r>
    <x v="1"/>
    <s v="m3"/>
    <x v="9"/>
    <x v="0"/>
    <x v="5"/>
    <n v="0"/>
    <n v="0"/>
    <n v="0"/>
    <n v="0"/>
    <n v="0"/>
    <n v="0"/>
    <n v="0"/>
    <n v="0"/>
    <n v="0"/>
    <n v="0"/>
    <n v="0"/>
    <n v="0"/>
  </r>
  <r>
    <x v="1"/>
    <s v="m3"/>
    <x v="9"/>
    <x v="0"/>
    <x v="6"/>
    <n v="0"/>
    <n v="0"/>
    <n v="0"/>
    <n v="12009.234"/>
    <n v="7979.2889999999998"/>
    <n v="10582.897999999999"/>
    <n v="16960.204000000002"/>
    <n v="25446.311000000002"/>
    <n v="14641.377"/>
    <n v="7974.6840000000002"/>
    <n v="8622.5939999999991"/>
    <n v="0"/>
  </r>
  <r>
    <x v="1"/>
    <s v="m3"/>
    <x v="9"/>
    <x v="1"/>
    <x v="7"/>
    <n v="97.210000000000008"/>
    <n v="0"/>
    <n v="0"/>
    <n v="371.99400000000003"/>
    <n v="640.93299999999999"/>
    <n v="2052.6790000000001"/>
    <n v="1865.6"/>
    <n v="2276.404"/>
    <n v="2501.1860000000001"/>
    <n v="10.715999999999999"/>
    <n v="4.9569999999999999"/>
    <n v="0"/>
  </r>
  <r>
    <x v="1"/>
    <s v="m3"/>
    <x v="9"/>
    <x v="1"/>
    <x v="8"/>
    <n v="0"/>
    <n v="0"/>
    <n v="0"/>
    <n v="0"/>
    <n v="0"/>
    <n v="1785.48"/>
    <n v="1506.7809999999999"/>
    <n v="5895.0879999999997"/>
    <n v="2446.0889999999999"/>
    <n v="579.89599999999996"/>
    <n v="2116.277"/>
    <n v="3159.1619999999998"/>
  </r>
  <r>
    <x v="1"/>
    <s v="m3"/>
    <x v="9"/>
    <x v="1"/>
    <x v="9"/>
    <n v="0"/>
    <n v="0"/>
    <n v="0"/>
    <n v="0"/>
    <n v="0"/>
    <n v="0"/>
    <n v="0"/>
    <n v="0"/>
    <n v="0"/>
    <n v="0"/>
    <n v="0"/>
    <n v="0"/>
  </r>
  <r>
    <x v="1"/>
    <s v="m3"/>
    <x v="9"/>
    <x v="1"/>
    <x v="10"/>
    <n v="16889.294999999998"/>
    <n v="2873.5929999999998"/>
    <n v="0"/>
    <n v="0"/>
    <n v="0"/>
    <n v="0"/>
    <n v="0"/>
    <n v="2538.4540000000002"/>
    <n v="5545.7709999999997"/>
    <n v="11952.852999999999"/>
    <n v="16462.844000000001"/>
    <n v="14335.985000000001"/>
  </r>
  <r>
    <x v="1"/>
    <s v="m3"/>
    <x v="9"/>
    <x v="1"/>
    <x v="11"/>
    <n v="28699.446999999996"/>
    <n v="5831.2839999999997"/>
    <n v="3492.701"/>
    <n v="5190.9880000000003"/>
    <n v="0"/>
    <n v="0"/>
    <n v="2753.8230000000003"/>
    <n v="14864.406999999999"/>
    <n v="15498.951000000001"/>
    <n v="19299.762000000002"/>
    <n v="22079.637999999999"/>
    <n v="18140.631000000001"/>
  </r>
  <r>
    <x v="1"/>
    <s v="m3"/>
    <x v="9"/>
    <x v="1"/>
    <x v="12"/>
    <n v="42122.409"/>
    <n v="17095.006000000001"/>
    <n v="2750.5879999999997"/>
    <n v="34.838000000000001"/>
    <n v="0"/>
    <n v="0"/>
    <n v="0"/>
    <n v="0"/>
    <n v="23812.703000000001"/>
    <n v="39030.298000000003"/>
    <n v="37120.004000000001"/>
    <n v="44665.525000000001"/>
  </r>
  <r>
    <x v="1"/>
    <s v="m3"/>
    <x v="9"/>
    <x v="1"/>
    <x v="13"/>
    <n v="30289.742000000002"/>
    <n v="32437.725999999999"/>
    <n v="25406.401000000002"/>
    <n v="4430.5199999999995"/>
    <n v="0"/>
    <n v="10.207000000000001"/>
    <n v="0"/>
    <n v="942.83399999999995"/>
    <n v="20814.772999999997"/>
    <n v="40396.20699999998"/>
    <n v="39729.767000000007"/>
    <n v="39151.951000000008"/>
  </r>
  <r>
    <x v="1"/>
    <s v="m3"/>
    <x v="9"/>
    <x v="1"/>
    <x v="14"/>
    <n v="15536.989000000001"/>
    <n v="15140.574000000001"/>
    <n v="7745.7120000000004"/>
    <n v="0"/>
    <n v="0"/>
    <n v="0"/>
    <n v="0"/>
    <n v="0"/>
    <n v="1710.1079999999999"/>
    <n v="19301.523000000001"/>
    <n v="18900.512999999995"/>
    <n v="14764.608999999995"/>
  </r>
  <r>
    <x v="1"/>
    <s v="m3"/>
    <x v="9"/>
    <x v="1"/>
    <x v="15"/>
    <n v="0"/>
    <n v="0"/>
    <n v="6034.1"/>
    <n v="15115.998"/>
    <n v="24954.026999999998"/>
    <n v="26856.072"/>
    <n v="29386.346999999998"/>
    <n v="28339.775000000001"/>
    <n v="28912.615000000002"/>
    <n v="19754.489000000001"/>
    <n v="10670.915000000001"/>
    <n v="514.71500000000003"/>
  </r>
  <r>
    <x v="1"/>
    <s v="m3"/>
    <x v="9"/>
    <x v="2"/>
    <x v="16"/>
    <n v="0"/>
    <n v="1.06"/>
    <n v="8828.0160000000014"/>
    <n v="165171.693"/>
    <n v="231238.93000000002"/>
    <n v="217182.47100000005"/>
    <n v="277756.52400000003"/>
    <n v="287479.39999999991"/>
    <n v="252494.90099999998"/>
    <n v="140693.40000000005"/>
    <n v="51412.657999999996"/>
    <n v="2381.5539999999992"/>
  </r>
  <r>
    <x v="1"/>
    <s v="m3"/>
    <x v="9"/>
    <x v="2"/>
    <x v="17"/>
    <n v="0"/>
    <n v="0"/>
    <n v="0"/>
    <n v="65.572999999999993"/>
    <n v="2647.9940000000001"/>
    <n v="1834.8520000000001"/>
    <n v="1324.67"/>
    <n v="634.93200000000002"/>
    <n v="2441.002"/>
    <n v="2102.279"/>
    <n v="1465.5319999999999"/>
    <n v="438.45699999999999"/>
  </r>
  <r>
    <x v="1"/>
    <s v="m3"/>
    <x v="9"/>
    <x v="2"/>
    <x v="18"/>
    <n v="0"/>
    <n v="0"/>
    <n v="0"/>
    <n v="812.21799999999996"/>
    <n v="8714.4210000000003"/>
    <n v="15624.017"/>
    <n v="30930.585999999999"/>
    <n v="30209.871999999999"/>
    <n v="25700.476999999999"/>
    <n v="9854.0560000000005"/>
    <n v="4312.4740000000002"/>
    <n v="182.446"/>
  </r>
  <r>
    <x v="1"/>
    <s v="m3"/>
    <x v="9"/>
    <x v="2"/>
    <x v="19"/>
    <n v="7622.23"/>
    <n v="1523.0070000000001"/>
    <n v="105389.56299999999"/>
    <n v="600829.44400000002"/>
    <n v="1123045.926"/>
    <n v="988668.56200000003"/>
    <n v="1098283.777"/>
    <n v="1124589.135"/>
    <n v="1052959.6070000001"/>
    <n v="488464.72499999998"/>
    <n v="163261.11300000001"/>
    <n v="20655.155999999999"/>
  </r>
  <r>
    <x v="1"/>
    <s v="m3"/>
    <x v="9"/>
    <x v="3"/>
    <x v="20"/>
    <n v="72.06"/>
    <n v="2350.4479999999999"/>
    <n v="39642.763000000014"/>
    <n v="111882.87400000003"/>
    <n v="85367.00900000002"/>
    <n v="54851.02600000002"/>
    <n v="93256.876000000004"/>
    <n v="96841.212"/>
    <n v="86244.619000000006"/>
    <n v="25794.156000000003"/>
    <n v="31277.369000000006"/>
    <n v="2785.8919999999998"/>
  </r>
  <r>
    <x v="1"/>
    <s v="m3"/>
    <x v="9"/>
    <x v="3"/>
    <x v="21"/>
    <n v="0"/>
    <n v="0"/>
    <n v="0"/>
    <n v="0"/>
    <n v="0"/>
    <n v="0"/>
    <n v="0"/>
    <n v="0"/>
    <n v="0"/>
    <n v="0"/>
    <n v="0"/>
    <n v="0"/>
  </r>
  <r>
    <x v="1"/>
    <s v="m3"/>
    <x v="9"/>
    <x v="3"/>
    <x v="22"/>
    <n v="0"/>
    <n v="0"/>
    <n v="0"/>
    <n v="0"/>
    <n v="0"/>
    <n v="0"/>
    <n v="0.7"/>
    <n v="0"/>
    <n v="0"/>
    <n v="0"/>
    <n v="0"/>
    <n v="0"/>
  </r>
  <r>
    <x v="1"/>
    <s v="m3"/>
    <x v="9"/>
    <x v="4"/>
    <x v="23"/>
    <n v="5748.7359999999999"/>
    <n v="39695.381999999998"/>
    <n v="122845.13299999997"/>
    <n v="218198.24300000005"/>
    <n v="306531.26699999988"/>
    <n v="238385.75600000011"/>
    <n v="310331.80199999997"/>
    <n v="276115.49099999992"/>
    <n v="227520.38699999993"/>
    <n v="106426.58800000002"/>
    <n v="64004.725000000006"/>
    <n v="1644.1209999999999"/>
  </r>
  <r>
    <x v="1"/>
    <s v="m3"/>
    <x v="9"/>
    <x v="4"/>
    <x v="24"/>
    <n v="149462.09899999999"/>
    <n v="130806.35599999999"/>
    <n v="181836.02599999995"/>
    <n v="200674.90099999995"/>
    <n v="256906.87400000001"/>
    <n v="245533.679"/>
    <n v="297362.89900000003"/>
    <n v="282702.59600000002"/>
    <n v="276260.84000000003"/>
    <n v="260988.00999999998"/>
    <n v="221630.269"/>
    <n v="198026.11300000001"/>
  </r>
  <r>
    <x v="1"/>
    <s v="m3"/>
    <x v="9"/>
    <x v="4"/>
    <x v="25"/>
    <n v="25663.103999999999"/>
    <n v="31495.300999999999"/>
    <n v="56985.465999999993"/>
    <n v="259474.386"/>
    <n v="463759.37199999997"/>
    <n v="529724.06700000016"/>
    <n v="596725.61"/>
    <n v="615193.18700000015"/>
    <n v="568162.37899999984"/>
    <n v="356438.75199999998"/>
    <n v="164521.95699999999"/>
    <n v="56260.843000000001"/>
  </r>
  <r>
    <x v="1"/>
    <s v="m3"/>
    <x v="9"/>
    <x v="4"/>
    <x v="26"/>
    <n v="0"/>
    <n v="0"/>
    <n v="0"/>
    <n v="0"/>
    <n v="0"/>
    <n v="0"/>
    <n v="0"/>
    <n v="0"/>
    <n v="0"/>
    <n v="0"/>
    <n v="0"/>
    <n v="0"/>
  </r>
  <r>
    <x v="0"/>
    <s v="m3"/>
    <x v="10"/>
    <x v="0"/>
    <x v="1"/>
    <n v="0"/>
    <n v="0"/>
    <n v="0"/>
    <n v="0"/>
    <n v="0"/>
    <n v="0"/>
    <n v="0"/>
    <n v="0"/>
    <n v="0"/>
    <n v="0"/>
    <n v="0"/>
    <n v="0"/>
  </r>
  <r>
    <x v="0"/>
    <s v="m3"/>
    <x v="10"/>
    <x v="1"/>
    <x v="13"/>
    <n v="35204.260999999999"/>
    <n v="24427.577000000001"/>
    <n v="7605.9849999999997"/>
    <n v="0"/>
    <n v="0"/>
    <n v="0"/>
    <n v="0"/>
    <n v="0"/>
    <n v="10775.101000000001"/>
    <n v="33969.171000000002"/>
    <n v="32064.629000000001"/>
    <n v="32527.026000000002"/>
  </r>
  <r>
    <x v="0"/>
    <s v="m3"/>
    <x v="10"/>
    <x v="0"/>
    <x v="5"/>
    <n v="0"/>
    <n v="0"/>
    <n v="0"/>
    <n v="0"/>
    <n v="0"/>
    <n v="0"/>
    <n v="0"/>
    <n v="0"/>
    <n v="0"/>
    <n v="0"/>
    <n v="0"/>
    <n v="0"/>
  </r>
  <r>
    <x v="0"/>
    <s v="m3"/>
    <x v="10"/>
    <x v="0"/>
    <x v="2"/>
    <n v="0"/>
    <n v="0"/>
    <n v="0"/>
    <n v="0"/>
    <n v="0"/>
    <n v="0"/>
    <n v="0"/>
    <n v="0"/>
    <n v="0"/>
    <n v="0"/>
    <n v="0"/>
    <n v="0"/>
  </r>
  <r>
    <x v="0"/>
    <s v="m3"/>
    <x v="10"/>
    <x v="1"/>
    <x v="15"/>
    <n v="0"/>
    <n v="0"/>
    <n v="0"/>
    <n v="452.45"/>
    <n v="8191.585"/>
    <n v="11968.971"/>
    <n v="22037.458999999999"/>
    <n v="27269.067999999999"/>
    <n v="25638.442999999999"/>
    <n v="21248.47"/>
    <n v="10530.039000000001"/>
    <n v="5208.3819999999996"/>
  </r>
  <r>
    <x v="0"/>
    <s v="m3"/>
    <x v="10"/>
    <x v="4"/>
    <x v="26"/>
    <n v="0"/>
    <n v="0"/>
    <n v="0"/>
    <n v="0"/>
    <n v="0"/>
    <n v="0"/>
    <n v="0"/>
    <n v="0"/>
    <n v="0"/>
    <n v="0"/>
    <n v="0"/>
    <n v="0"/>
  </r>
  <r>
    <x v="0"/>
    <s v="m3"/>
    <x v="10"/>
    <x v="1"/>
    <x v="9"/>
    <n v="0"/>
    <n v="0"/>
    <n v="0"/>
    <n v="0"/>
    <n v="0"/>
    <n v="0"/>
    <n v="0"/>
    <n v="0"/>
    <n v="0"/>
    <n v="0"/>
    <n v="0"/>
    <n v="0"/>
  </r>
  <r>
    <x v="0"/>
    <s v="m3"/>
    <x v="10"/>
    <x v="2"/>
    <x v="17"/>
    <n v="0"/>
    <n v="0"/>
    <n v="0"/>
    <n v="5752.3339999999998"/>
    <n v="13714.33"/>
    <n v="15654.21"/>
    <n v="16916.557000000001"/>
    <n v="15232.412"/>
    <n v="10384.780000000001"/>
    <n v="7468.5519999999997"/>
    <n v="2609.7919999999999"/>
    <m/>
  </r>
  <r>
    <x v="0"/>
    <s v="m3"/>
    <x v="10"/>
    <x v="4"/>
    <x v="25"/>
    <n v="6303.375"/>
    <n v="2881.616"/>
    <n v="898.63300000000004"/>
    <n v="35952.917999999991"/>
    <n v="183521.29300000001"/>
    <n v="149066.28899999999"/>
    <n v="192067.717"/>
    <n v="208581.598"/>
    <n v="142077.31700000001"/>
    <n v="108446.621"/>
    <n v="53234.319000000003"/>
    <n v="3951.933"/>
  </r>
  <r>
    <x v="0"/>
    <s v="m3"/>
    <x v="10"/>
    <x v="1"/>
    <x v="7"/>
    <n v="0"/>
    <n v="0"/>
    <n v="0"/>
    <n v="3387.3969999999999"/>
    <n v="18753.626"/>
    <n v="18081.057000000001"/>
    <n v="21398.714"/>
    <n v="21107.800999999999"/>
    <n v="20559.010999999999"/>
    <n v="22799.883000000002"/>
    <n v="4168.2359999999999"/>
    <n v="0"/>
  </r>
  <r>
    <x v="0"/>
    <s v="m3"/>
    <x v="10"/>
    <x v="4"/>
    <x v="24"/>
    <n v="75859.432000000001"/>
    <n v="69473.346999999994"/>
    <n v="78149.733999999997"/>
    <n v="44760.938999999998"/>
    <n v="124887.19500000001"/>
    <n v="187190.128"/>
    <n v="203092.427"/>
    <n v="171114.86300000001"/>
    <n v="174210.65599999999"/>
    <n v="174639.144"/>
    <n v="125358.534"/>
    <n v="137741.52799999999"/>
  </r>
  <r>
    <x v="0"/>
    <s v="m3"/>
    <x v="10"/>
    <x v="4"/>
    <x v="23"/>
    <n v="0"/>
    <n v="0"/>
    <n v="11790.231000000002"/>
    <n v="26440.960000000006"/>
    <n v="106651.515"/>
    <n v="144598.149"/>
    <n v="174244.48300000001"/>
    <n v="144469.78"/>
    <n v="137939.15900000001"/>
    <n v="136663.27299999999"/>
    <n v="163491.59099999999"/>
    <n v="118772.087"/>
  </r>
  <r>
    <x v="0"/>
    <s v="m3"/>
    <x v="10"/>
    <x v="2"/>
    <x v="16"/>
    <n v="0"/>
    <n v="0"/>
    <n v="0"/>
    <n v="37894.785999999993"/>
    <n v="139097.15100000001"/>
    <n v="180970.318"/>
    <n v="216124.111"/>
    <n v="213877.92499999999"/>
    <n v="186471.497"/>
    <n v="154843.177"/>
    <n v="86403.947"/>
    <n v="11175.811"/>
  </r>
  <r>
    <x v="0"/>
    <s v="m3"/>
    <x v="10"/>
    <x v="0"/>
    <x v="4"/>
    <n v="0"/>
    <n v="0"/>
    <n v="0"/>
    <n v="0"/>
    <n v="710.93200000000002"/>
    <n v="5306.49"/>
    <n v="6016.3440000000001"/>
    <n v="7130.0829999999996"/>
    <n v="7813.9939999999997"/>
    <n v="7619.4520000000002"/>
    <n v="5652.2659999999996"/>
    <n v="0"/>
  </r>
  <r>
    <x v="0"/>
    <s v="m3"/>
    <x v="10"/>
    <x v="1"/>
    <x v="11"/>
    <n v="24219.803999999996"/>
    <n v="6956.0879999999997"/>
    <n v="0"/>
    <n v="0"/>
    <n v="0"/>
    <n v="0"/>
    <n v="3665.4549999999999"/>
    <n v="30765.25"/>
    <n v="40650.027000000002"/>
    <n v="40722.705999999998"/>
    <n v="36932.078000000001"/>
    <n v="47411.271999999997"/>
  </r>
  <r>
    <x v="0"/>
    <s v="m3"/>
    <x v="10"/>
    <x v="3"/>
    <x v="20"/>
    <n v="1416"/>
    <n v="2328.4"/>
    <n v="3170"/>
    <n v="18282.633999999998"/>
    <n v="68567.55"/>
    <n v="53568.552000000003"/>
    <n v="103312.58900000001"/>
    <n v="79028.134000000005"/>
    <n v="66093.748000000007"/>
    <n v="60792.061999999998"/>
    <n v="94273.57"/>
    <n v="38452.362999999998"/>
  </r>
  <r>
    <x v="0"/>
    <s v="m3"/>
    <x v="10"/>
    <x v="1"/>
    <x v="12"/>
    <n v="17960.119000000002"/>
    <n v="12892.757"/>
    <n v="5490.3980000000001"/>
    <n v="1119"/>
    <n v="0"/>
    <n v="0"/>
    <m/>
    <n v="1392.2360000000001"/>
    <n v="18123.969000000001"/>
    <n v="32536.223999999998"/>
    <n v="29346.471000000001"/>
    <n v="32296.325000000001"/>
  </r>
  <r>
    <x v="0"/>
    <s v="m3"/>
    <x v="10"/>
    <x v="1"/>
    <x v="8"/>
    <n v="0"/>
    <n v="0"/>
    <n v="0"/>
    <n v="0"/>
    <n v="0"/>
    <n v="0"/>
    <n v="4019.3359999999998"/>
    <n v="7465.9840000000004"/>
    <n v="7110.1229999999996"/>
    <n v="6986.1549999999997"/>
    <n v="2333.9349999999999"/>
    <n v="0"/>
  </r>
  <r>
    <x v="0"/>
    <s v="m3"/>
    <x v="10"/>
    <x v="2"/>
    <x v="18"/>
    <n v="0"/>
    <n v="0"/>
    <n v="0"/>
    <n v="0"/>
    <n v="0"/>
    <n v="0"/>
    <n v="0"/>
    <n v="0"/>
    <n v="0"/>
    <n v="0"/>
    <n v="0"/>
    <n v="0"/>
  </r>
  <r>
    <x v="0"/>
    <s v="m3"/>
    <x v="10"/>
    <x v="1"/>
    <x v="10"/>
    <n v="1396.039"/>
    <n v="0"/>
    <n v="0"/>
    <n v="0"/>
    <n v="0"/>
    <n v="0"/>
    <m/>
    <n v="1708.4079999999999"/>
    <n v="6793.875"/>
    <n v="6881.7610000000004"/>
    <n v="5726.241"/>
    <n v="6559.9070000000002"/>
  </r>
  <r>
    <x v="0"/>
    <s v="m3"/>
    <x v="10"/>
    <x v="3"/>
    <x v="22"/>
    <n v="0"/>
    <n v="0"/>
    <n v="0"/>
    <n v="0"/>
    <n v="0"/>
    <n v="0"/>
    <n v="0"/>
    <n v="0"/>
    <n v="0"/>
    <n v="0"/>
    <n v="0"/>
    <n v="0"/>
  </r>
  <r>
    <x v="0"/>
    <s v="m3"/>
    <x v="10"/>
    <x v="0"/>
    <x v="0"/>
    <n v="0"/>
    <n v="0"/>
    <n v="0"/>
    <n v="0"/>
    <n v="0"/>
    <n v="0"/>
    <n v="0"/>
    <n v="0"/>
    <n v="0"/>
    <n v="0"/>
    <n v="0"/>
    <n v="0"/>
  </r>
  <r>
    <x v="0"/>
    <s v="m3"/>
    <x v="10"/>
    <x v="0"/>
    <x v="3"/>
    <n v="0"/>
    <n v="0"/>
    <n v="0"/>
    <n v="0"/>
    <n v="0"/>
    <n v="0"/>
    <n v="0"/>
    <n v="0"/>
    <n v="0"/>
    <n v="0"/>
    <n v="0"/>
    <n v="0"/>
  </r>
  <r>
    <x v="0"/>
    <s v="m3"/>
    <x v="10"/>
    <x v="3"/>
    <x v="21"/>
    <n v="0"/>
    <n v="0"/>
    <n v="0"/>
    <n v="0"/>
    <n v="0"/>
    <n v="0"/>
    <n v="0"/>
    <n v="0"/>
    <n v="0"/>
    <n v="0"/>
    <n v="0"/>
    <n v="0"/>
  </r>
  <r>
    <x v="0"/>
    <s v="m3"/>
    <x v="10"/>
    <x v="2"/>
    <x v="19"/>
    <n v="3002.4619999999995"/>
    <n v="39.75"/>
    <n v="301.93900000000002"/>
    <n v="175177.05200000003"/>
    <n v="707619.22699999996"/>
    <n v="810446.57900000003"/>
    <n v="982474.73400000005"/>
    <n v="908965.75100000005"/>
    <n v="745306.71100000001"/>
    <n v="724124.77899999998"/>
    <n v="460011.71100000001"/>
    <n v="38846.362000000001"/>
  </r>
  <r>
    <x v="0"/>
    <s v="m3"/>
    <x v="10"/>
    <x v="1"/>
    <x v="14"/>
    <n v="4088.3130000000006"/>
    <n v="2453.2280000000001"/>
    <n v="0"/>
    <n v="0"/>
    <n v="0"/>
    <n v="0"/>
    <n v="0"/>
    <n v="0"/>
    <n v="158.809"/>
    <n v="3167.9479999999999"/>
    <n v="3151.8679999999999"/>
    <n v="2399.962"/>
  </r>
  <r>
    <x v="0"/>
    <s v="m3"/>
    <x v="10"/>
    <x v="0"/>
    <x v="6"/>
    <n v="0"/>
    <n v="0"/>
    <n v="0"/>
    <n v="378.36500000000001"/>
    <n v="15449.782999999999"/>
    <n v="12549.455"/>
    <n v="13902.236999999999"/>
    <n v="16286.045"/>
    <n v="14056.132"/>
    <n v="16609.876"/>
    <n v="3943.038"/>
    <n v="0"/>
  </r>
  <r>
    <x v="1"/>
    <s v="m3"/>
    <x v="10"/>
    <x v="0"/>
    <x v="1"/>
    <n v="0"/>
    <n v="0"/>
    <n v="0"/>
    <n v="0"/>
    <n v="0"/>
    <n v="0"/>
    <n v="0"/>
    <n v="0"/>
    <n v="0"/>
    <n v="0"/>
    <n v="0"/>
    <n v="0"/>
  </r>
  <r>
    <x v="1"/>
    <s v="m3"/>
    <x v="10"/>
    <x v="1"/>
    <x v="13"/>
    <n v="34928.845999999998"/>
    <n v="33547.414000000004"/>
    <n v="31851.756999999998"/>
    <n v="3251.5309999999999"/>
    <n v="0"/>
    <n v="0"/>
    <n v="0"/>
    <n v="0"/>
    <n v="18487.859"/>
    <n v="31701.526000000002"/>
    <n v="27182.458999999999"/>
    <n v="27380.94"/>
  </r>
  <r>
    <x v="1"/>
    <s v="m3"/>
    <x v="10"/>
    <x v="0"/>
    <x v="5"/>
    <n v="0"/>
    <n v="0"/>
    <n v="0"/>
    <n v="0"/>
    <n v="0"/>
    <n v="0"/>
    <n v="0"/>
    <n v="0"/>
    <n v="0"/>
    <n v="0"/>
    <n v="0"/>
    <n v="0"/>
  </r>
  <r>
    <x v="1"/>
    <s v="m3"/>
    <x v="10"/>
    <x v="0"/>
    <x v="2"/>
    <n v="1309.6020000000001"/>
    <n v="0"/>
    <n v="0"/>
    <n v="0"/>
    <n v="0"/>
    <n v="0"/>
    <n v="0"/>
    <n v="771.92200000000003"/>
    <n v="1108.06"/>
    <n v="2127.009"/>
    <n v="578.00900000000001"/>
    <m/>
  </r>
  <r>
    <x v="1"/>
    <s v="m3"/>
    <x v="10"/>
    <x v="1"/>
    <x v="15"/>
    <n v="0"/>
    <n v="0"/>
    <n v="0"/>
    <n v="7753.58"/>
    <n v="23907.082999999999"/>
    <n v="31350.960999999999"/>
    <n v="34368.167999999998"/>
    <n v="25955.965"/>
    <n v="23842.210999999999"/>
    <n v="34061.857000000004"/>
    <n v="17019.219000000001"/>
    <n v="4106.8530000000001"/>
  </r>
  <r>
    <x v="1"/>
    <s v="m3"/>
    <x v="10"/>
    <x v="4"/>
    <x v="26"/>
    <n v="0"/>
    <n v="0"/>
    <n v="0"/>
    <n v="0"/>
    <n v="0"/>
    <n v="0"/>
    <n v="0"/>
    <n v="0"/>
    <n v="0"/>
    <n v="0"/>
    <n v="0"/>
    <n v="0"/>
  </r>
  <r>
    <x v="1"/>
    <s v="m3"/>
    <x v="10"/>
    <x v="1"/>
    <x v="9"/>
    <n v="0"/>
    <n v="0"/>
    <n v="0"/>
    <n v="0"/>
    <n v="0"/>
    <n v="0"/>
    <n v="0"/>
    <n v="0"/>
    <n v="0"/>
    <n v="0"/>
    <n v="0"/>
    <n v="0"/>
  </r>
  <r>
    <x v="1"/>
    <s v="m3"/>
    <x v="10"/>
    <x v="2"/>
    <x v="17"/>
    <n v="0"/>
    <n v="0"/>
    <n v="0"/>
    <n v="1572.424"/>
    <n v="2800.5680000000002"/>
    <n v="3246.7280000000001"/>
    <n v="2598.1080000000002"/>
    <n v="1695.4580000000001"/>
    <n v="2563.616"/>
    <n v="1635.691"/>
    <n v="53.999000000000002"/>
    <n v="0"/>
  </r>
  <r>
    <x v="1"/>
    <s v="m3"/>
    <x v="10"/>
    <x v="4"/>
    <x v="25"/>
    <n v="25726.173999999999"/>
    <n v="36997.460999999996"/>
    <n v="63604.275000000001"/>
    <n v="266132.81600000005"/>
    <n v="523938.80599999998"/>
    <n v="558778.40700000001"/>
    <n v="648001.32499999995"/>
    <n v="652406.99300000002"/>
    <n v="580227.80900000001"/>
    <n v="408738.73300000001"/>
    <n v="218995.948"/>
    <n v="53959.650999999998"/>
  </r>
  <r>
    <x v="1"/>
    <s v="m3"/>
    <x v="10"/>
    <x v="1"/>
    <x v="7"/>
    <n v="0"/>
    <n v="0"/>
    <n v="0"/>
    <n v="4.952"/>
    <n v="1015.62"/>
    <n v="1473.6990000000001"/>
    <n v="2892.1489999999999"/>
    <n v="2737.0880000000002"/>
    <n v="2727.991"/>
    <n v="1996.6489999999999"/>
    <n v="5.226"/>
    <n v="0"/>
  </r>
  <r>
    <x v="1"/>
    <s v="m3"/>
    <x v="10"/>
    <x v="4"/>
    <x v="24"/>
    <n v="194897.77100000001"/>
    <n v="173169.74300000002"/>
    <n v="183683.90900000001"/>
    <n v="229910.55900000001"/>
    <n v="285141.62400000001"/>
    <n v="249093.8"/>
    <n v="279487.01699999999"/>
    <n v="275559.03600000002"/>
    <n v="275379.71899999998"/>
    <n v="229892.389"/>
    <n v="194552.41099999999"/>
    <n v="172271.62899999999"/>
  </r>
  <r>
    <x v="1"/>
    <s v="m3"/>
    <x v="10"/>
    <x v="4"/>
    <x v="23"/>
    <n v="0"/>
    <n v="0"/>
    <n v="27231.060999999991"/>
    <n v="153913.584"/>
    <n v="242112.50700000001"/>
    <n v="249785.51199999999"/>
    <n v="312056.18400000001"/>
    <n v="257052.49400000001"/>
    <n v="230994.00099999999"/>
    <n v="161740.247"/>
    <n v="176792.54300000001"/>
    <n v="100734.114"/>
  </r>
  <r>
    <x v="1"/>
    <s v="m3"/>
    <x v="10"/>
    <x v="2"/>
    <x v="16"/>
    <n v="2.7719999999999998"/>
    <n v="654.98399999999992"/>
    <n v="6159.8590000000004"/>
    <n v="132726.144"/>
    <n v="249992.86199999999"/>
    <n v="255247.125"/>
    <n v="277944.14799999999"/>
    <n v="290160.20299999998"/>
    <n v="228788.75399999999"/>
    <n v="134844.35800000001"/>
    <n v="75920.173999999999"/>
    <n v="15653.198"/>
  </r>
  <r>
    <x v="1"/>
    <s v="m3"/>
    <x v="10"/>
    <x v="0"/>
    <x v="4"/>
    <n v="0"/>
    <n v="0"/>
    <n v="0"/>
    <n v="0"/>
    <n v="1207.74"/>
    <n v="1616.519"/>
    <n v="2126.277"/>
    <n v="2053.8429999999998"/>
    <n v="1905.8889999999999"/>
    <n v="1988.883"/>
    <n v="1625.557"/>
    <n v="0"/>
  </r>
  <r>
    <x v="1"/>
    <s v="m3"/>
    <x v="10"/>
    <x v="1"/>
    <x v="11"/>
    <n v="11507.574000000001"/>
    <n v="4202.1489999999994"/>
    <n v="10680.848"/>
    <n v="4027.7330000000002"/>
    <n v="0"/>
    <n v="0"/>
    <n v="2378.2579999999998"/>
    <n v="9359.3940000000002"/>
    <n v="18427.397000000001"/>
    <n v="23437.512999999999"/>
    <n v="27097.186000000002"/>
    <n v="19421.291000000001"/>
  </r>
  <r>
    <x v="1"/>
    <s v="m3"/>
    <x v="10"/>
    <x v="3"/>
    <x v="20"/>
    <n v="2295.1999999999998"/>
    <n v="640.6"/>
    <n v="691.81299999999999"/>
    <n v="19261.562999999998"/>
    <n v="74889.832999999999"/>
    <n v="63106.788999999997"/>
    <n v="91956.467999999993"/>
    <n v="60588.474999999999"/>
    <n v="49361.144"/>
    <n v="46139.847000000002"/>
    <n v="58194.750999999997"/>
    <n v="31137.254000000001"/>
  </r>
  <r>
    <x v="1"/>
    <s v="m3"/>
    <x v="10"/>
    <x v="1"/>
    <x v="12"/>
    <n v="37269.496999999996"/>
    <n v="31143.329000000002"/>
    <n v="10148.535"/>
    <n v="3032.3980000000001"/>
    <n v="88.283000000000001"/>
    <n v="0"/>
    <n v="0"/>
    <n v="4106.9930000000004"/>
    <n v="11448.266"/>
    <n v="17390.288"/>
    <n v="19506.348999999998"/>
    <n v="23450.131000000001"/>
  </r>
  <r>
    <x v="1"/>
    <s v="m3"/>
    <x v="10"/>
    <x v="1"/>
    <x v="8"/>
    <n v="0"/>
    <n v="0"/>
    <n v="0"/>
    <n v="0"/>
    <n v="0"/>
    <n v="1909.5139999999999"/>
    <n v="4408.7719999999999"/>
    <n v="1725.79"/>
    <n v="893.72"/>
    <n v="956.54899999999998"/>
    <n v="4702.3710000000001"/>
    <n v="2520.114"/>
  </r>
  <r>
    <x v="1"/>
    <s v="m3"/>
    <x v="10"/>
    <x v="2"/>
    <x v="18"/>
    <n v="0"/>
    <n v="0"/>
    <n v="0"/>
    <n v="1635.3"/>
    <n v="18356.113000000001"/>
    <n v="27385.278999999999"/>
    <n v="26801.136999999999"/>
    <n v="19604.892"/>
    <n v="13397.388999999999"/>
    <n v="2989.0070000000001"/>
    <n v="0"/>
    <n v="0"/>
  </r>
  <r>
    <x v="1"/>
    <s v="m3"/>
    <x v="10"/>
    <x v="1"/>
    <x v="10"/>
    <n v="7345.2219999999998"/>
    <n v="0"/>
    <n v="0"/>
    <n v="0"/>
    <n v="0"/>
    <n v="0"/>
    <m/>
    <n v="5187.6390000000001"/>
    <n v="8907.4709999999995"/>
    <n v="11457.721"/>
    <n v="14855.99"/>
    <n v="14988.58"/>
  </r>
  <r>
    <x v="1"/>
    <s v="m3"/>
    <x v="10"/>
    <x v="3"/>
    <x v="22"/>
    <n v="0.7"/>
    <n v="0"/>
    <n v="0"/>
    <n v="0"/>
    <n v="1.3089999999999999"/>
    <n v="1.35"/>
    <m/>
    <n v="0"/>
    <n v="1.03"/>
    <n v="2.4390000000000001"/>
    <n v="2.1309999999999998"/>
    <n v="2.0990000000000002"/>
  </r>
  <r>
    <x v="1"/>
    <s v="m3"/>
    <x v="10"/>
    <x v="0"/>
    <x v="0"/>
    <n v="0"/>
    <n v="0"/>
    <n v="0"/>
    <n v="0"/>
    <n v="0"/>
    <n v="0"/>
    <n v="0"/>
    <n v="0"/>
    <n v="0"/>
    <n v="0"/>
    <n v="0"/>
    <n v="0"/>
  </r>
  <r>
    <x v="1"/>
    <s v="m3"/>
    <x v="10"/>
    <x v="0"/>
    <x v="3"/>
    <n v="0"/>
    <n v="0"/>
    <n v="0"/>
    <n v="0"/>
    <n v="0"/>
    <n v="0"/>
    <n v="0"/>
    <n v="0"/>
    <n v="0"/>
    <n v="0"/>
    <n v="0"/>
    <n v="0"/>
  </r>
  <r>
    <x v="1"/>
    <s v="m3"/>
    <x v="10"/>
    <x v="3"/>
    <x v="21"/>
    <n v="0"/>
    <n v="0"/>
    <n v="0"/>
    <n v="0"/>
    <n v="0"/>
    <n v="0"/>
    <n v="0"/>
    <n v="0"/>
    <n v="0"/>
    <n v="0"/>
    <n v="0"/>
    <n v="0"/>
  </r>
  <r>
    <x v="1"/>
    <s v="m3"/>
    <x v="10"/>
    <x v="2"/>
    <x v="19"/>
    <n v="10327.789000000001"/>
    <n v="9959.6659999999993"/>
    <n v="5253.6540000000005"/>
    <n v="354980.45500000002"/>
    <n v="975767.049"/>
    <n v="918403.85800000001"/>
    <n v="1138306.7679999999"/>
    <n v="1005698.87"/>
    <n v="742420.03399999999"/>
    <n v="652724.81099999999"/>
    <n v="482469.63900000002"/>
    <n v="100965.534"/>
  </r>
  <r>
    <x v="1"/>
    <s v="m3"/>
    <x v="10"/>
    <x v="1"/>
    <x v="14"/>
    <n v="14470.307000000003"/>
    <n v="9253.6849999999995"/>
    <n v="1542.472"/>
    <n v="0"/>
    <n v="0"/>
    <n v="0"/>
    <n v="0"/>
    <n v="0"/>
    <n v="2871.6529999999998"/>
    <n v="10507.848"/>
    <n v="10801.58"/>
    <n v="14236.878000000001"/>
  </r>
  <r>
    <x v="1"/>
    <s v="m3"/>
    <x v="10"/>
    <x v="0"/>
    <x v="6"/>
    <n v="0"/>
    <n v="0"/>
    <n v="4438.3010000000004"/>
    <n v="18001.194"/>
    <n v="10539.821"/>
    <n v="19434.677"/>
    <n v="17102.385999999999"/>
    <n v="14012.163"/>
    <n v="11061.83"/>
    <n v="11955.529"/>
    <n v="9855.2489999999998"/>
    <n v="0"/>
  </r>
  <r>
    <x v="0"/>
    <s v="m3"/>
    <x v="11"/>
    <x v="0"/>
    <x v="1"/>
    <n v="0"/>
    <n v="0"/>
    <n v="0"/>
    <n v="0"/>
    <n v="0"/>
    <n v="0"/>
    <n v="0"/>
    <n v="0"/>
    <n v="0"/>
    <n v="0"/>
    <n v="0"/>
    <n v="0"/>
  </r>
  <r>
    <x v="0"/>
    <s v="m3"/>
    <x v="11"/>
    <x v="1"/>
    <x v="13"/>
    <n v="40986.209000000003"/>
    <n v="36134.703000000001"/>
    <n v="35962.817000000003"/>
    <n v="22350.383000000002"/>
    <n v="6302.5079999999998"/>
    <n v="0"/>
    <n v="0"/>
    <n v="0"/>
    <n v="8161.2889999999998"/>
    <n v="39446.548000000003"/>
    <n v="33997.837"/>
    <n v="40120.631000000001"/>
  </r>
  <r>
    <x v="0"/>
    <s v="m3"/>
    <x v="11"/>
    <x v="0"/>
    <x v="5"/>
    <n v="0"/>
    <n v="0"/>
    <n v="0"/>
    <n v="0"/>
    <n v="0"/>
    <n v="0"/>
    <n v="0"/>
    <n v="0"/>
    <n v="0"/>
    <n v="0"/>
    <n v="0"/>
    <n v="0"/>
  </r>
  <r>
    <x v="0"/>
    <s v="m3"/>
    <x v="11"/>
    <x v="0"/>
    <x v="2"/>
    <n v="0"/>
    <n v="0"/>
    <n v="0"/>
    <n v="0"/>
    <n v="0"/>
    <n v="0"/>
    <n v="0"/>
    <n v="0"/>
    <n v="0"/>
    <n v="0"/>
    <n v="0"/>
    <n v="0"/>
  </r>
  <r>
    <x v="0"/>
    <s v="m3"/>
    <x v="11"/>
    <x v="1"/>
    <x v="15"/>
    <n v="0"/>
    <n v="0"/>
    <n v="0"/>
    <n v="5349.549"/>
    <n v="15491.816999999999"/>
    <n v="23819.937999999998"/>
    <n v="25162.963"/>
    <n v="22560.341"/>
    <n v="18944.944"/>
    <n v="19290.795999999998"/>
    <n v="11904.014999999999"/>
    <n v="2439.8980000000001"/>
  </r>
  <r>
    <x v="0"/>
    <s v="m3"/>
    <x v="11"/>
    <x v="4"/>
    <x v="26"/>
    <n v="0"/>
    <n v="0"/>
    <n v="0"/>
    <n v="0"/>
    <n v="0"/>
    <n v="0"/>
    <n v="0"/>
    <n v="0"/>
    <n v="0"/>
    <n v="0"/>
    <n v="0"/>
    <n v="0"/>
  </r>
  <r>
    <x v="0"/>
    <s v="m3"/>
    <x v="11"/>
    <x v="1"/>
    <x v="9"/>
    <n v="0"/>
    <n v="0"/>
    <n v="0"/>
    <n v="0"/>
    <n v="0"/>
    <n v="0"/>
    <n v="0"/>
    <n v="0"/>
    <n v="0"/>
    <n v="0"/>
    <n v="0"/>
    <n v="0"/>
  </r>
  <r>
    <x v="0"/>
    <s v="m3"/>
    <x v="11"/>
    <x v="2"/>
    <x v="17"/>
    <n v="0"/>
    <n v="0"/>
    <n v="0"/>
    <n v="6032.3680000000004"/>
    <n v="9319.17"/>
    <n v="12737.341"/>
    <n v="10841.264999999999"/>
    <n v="11111.368"/>
    <n v="10654.316999999999"/>
    <n v="9340.8269999999993"/>
    <n v="4845.9920000000002"/>
    <n v="2436.991"/>
  </r>
  <r>
    <x v="0"/>
    <s v="m3"/>
    <x v="11"/>
    <x v="4"/>
    <x v="25"/>
    <n v="5447.6080000000002"/>
    <n v="4132.0860000000002"/>
    <n v="15473.968999999999"/>
    <n v="57769.025000000001"/>
    <n v="157108.47899999999"/>
    <n v="206199.82199999999"/>
    <n v="204607.565"/>
    <n v="167493.11799999999"/>
    <n v="169834.08499999999"/>
    <n v="142711.58300000001"/>
    <n v="96746.584000000003"/>
    <n v="44240.296000000002"/>
  </r>
  <r>
    <x v="0"/>
    <s v="m3"/>
    <x v="11"/>
    <x v="1"/>
    <x v="7"/>
    <n v="0"/>
    <n v="0"/>
    <n v="0"/>
    <n v="353.06299999999999"/>
    <n v="8446.6849999999995"/>
    <n v="21360.44"/>
    <n v="27426.976999999999"/>
    <n v="28060.328000000001"/>
    <n v="27077.181"/>
    <n v="18565.922999999999"/>
    <n v="5695.3630000000003"/>
    <n v="0"/>
  </r>
  <r>
    <x v="0"/>
    <s v="m3"/>
    <x v="11"/>
    <x v="4"/>
    <x v="24"/>
    <n v="124028.204"/>
    <n v="108965.571"/>
    <n v="116795.39599999999"/>
    <n v="112919.628"/>
    <n v="194020.77"/>
    <n v="219174.905"/>
    <n v="253123.05300000001"/>
    <n v="227672.33799999999"/>
    <n v="229348.87299999999"/>
    <n v="190928.24100000001"/>
    <n v="123933.022"/>
    <n v="81197.376000000004"/>
  </r>
  <r>
    <x v="0"/>
    <s v="m3"/>
    <x v="11"/>
    <x v="4"/>
    <x v="23"/>
    <n v="63890.57"/>
    <n v="35430.620000000003"/>
    <n v="59055.552000000003"/>
    <n v="68367.687000000005"/>
    <n v="166669.76699999999"/>
    <n v="167187.63200000001"/>
    <n v="147575.18900000001"/>
    <n v="119057.20299999999"/>
    <n v="117069.655"/>
    <n v="141428.18299999999"/>
    <n v="93924.154999999999"/>
    <n v="81209.428"/>
  </r>
  <r>
    <x v="0"/>
    <s v="m3"/>
    <x v="11"/>
    <x v="2"/>
    <x v="16"/>
    <n v="0"/>
    <n v="0"/>
    <n v="6065.9040000000005"/>
    <n v="49950.84"/>
    <n v="179264.21799999999"/>
    <n v="201894.429"/>
    <n v="205966.75399999999"/>
    <n v="207886.13699999999"/>
    <n v="182137.10500000001"/>
    <n v="163074.45600000001"/>
    <n v="110086.231"/>
    <n v="23714.945"/>
  </r>
  <r>
    <x v="0"/>
    <s v="m3"/>
    <x v="11"/>
    <x v="0"/>
    <x v="4"/>
    <n v="0"/>
    <n v="0"/>
    <n v="0"/>
    <n v="0"/>
    <n v="142.68899999999999"/>
    <n v="5698.5469999999996"/>
    <n v="7505.8440000000001"/>
    <n v="7116.7950000000001"/>
    <n v="4502.4740000000002"/>
    <n v="2817.38"/>
    <n v="4044.951"/>
    <n v="6775.8670000000002"/>
  </r>
  <r>
    <x v="0"/>
    <s v="m3"/>
    <x v="11"/>
    <x v="1"/>
    <x v="11"/>
    <n v="45353.336000000003"/>
    <n v="31401.896000000001"/>
    <n v="15605.52"/>
    <n v="6904.4849999999997"/>
    <n v="432.1"/>
    <n v="0"/>
    <n v="626.66600000000005"/>
    <n v="28779.960999999999"/>
    <n v="35076.76"/>
    <n v="39566.366999999998"/>
    <n v="33937.758000000002"/>
    <n v="27641.698"/>
  </r>
  <r>
    <x v="0"/>
    <s v="m3"/>
    <x v="11"/>
    <x v="3"/>
    <x v="20"/>
    <n v="3663"/>
    <n v="4081"/>
    <n v="10692.453"/>
    <n v="50766.718999999997"/>
    <n v="100365.03599999999"/>
    <n v="96618.078999999998"/>
    <n v="121228.23299999999"/>
    <n v="113818.686"/>
    <n v="97578.053"/>
    <n v="60368.839"/>
    <n v="39890.417999999998"/>
    <n v="13046.6"/>
  </r>
  <r>
    <x v="0"/>
    <s v="m3"/>
    <x v="11"/>
    <x v="1"/>
    <x v="12"/>
    <n v="31873.895"/>
    <n v="20274.491999999998"/>
    <n v="24193.45"/>
    <n v="6180.9610000000002"/>
    <n v="2143.46"/>
    <n v="0"/>
    <n v="0"/>
    <n v="353.23"/>
    <n v="9003.6479999999992"/>
    <n v="23849.200000000001"/>
    <n v="20761.954000000002"/>
    <n v="22867.685000000001"/>
  </r>
  <r>
    <x v="0"/>
    <s v="m3"/>
    <x v="11"/>
    <x v="1"/>
    <x v="8"/>
    <n v="0"/>
    <n v="0"/>
    <n v="0"/>
    <n v="0"/>
    <n v="0"/>
    <n v="540.93399999999997"/>
    <n v="4603.1959999999999"/>
    <n v="7167.4949999999999"/>
    <n v="7085.3410000000003"/>
    <n v="7364.0990000000002"/>
    <n v="6081.1559999999999"/>
    <n v="0"/>
  </r>
  <r>
    <x v="0"/>
    <s v="m3"/>
    <x v="11"/>
    <x v="2"/>
    <x v="18"/>
    <n v="0"/>
    <n v="0"/>
    <n v="0"/>
    <n v="0"/>
    <n v="0"/>
    <n v="0"/>
    <n v="0"/>
    <n v="0"/>
    <n v="0"/>
    <n v="0"/>
    <n v="0"/>
    <n v="0"/>
  </r>
  <r>
    <x v="0"/>
    <s v="m3"/>
    <x v="11"/>
    <x v="1"/>
    <x v="10"/>
    <n v="8439.8320000000003"/>
    <n v="6537.3389999999999"/>
    <n v="3130.654"/>
    <n v="0"/>
    <n v="0"/>
    <n v="0"/>
    <n v="0"/>
    <n v="5877.2749999999996"/>
    <n v="7809.1260000000002"/>
    <n v="8332.0920000000006"/>
    <n v="7484.48"/>
    <n v="5709.1909999999998"/>
  </r>
  <r>
    <x v="0"/>
    <s v="m3"/>
    <x v="11"/>
    <x v="3"/>
    <x v="22"/>
    <n v="0"/>
    <n v="0"/>
    <n v="0"/>
    <n v="0"/>
    <n v="0"/>
    <n v="0"/>
    <n v="0"/>
    <n v="0"/>
    <n v="0"/>
    <n v="0"/>
    <n v="0"/>
    <n v="0"/>
  </r>
  <r>
    <x v="0"/>
    <s v="m3"/>
    <x v="11"/>
    <x v="0"/>
    <x v="0"/>
    <n v="0"/>
    <n v="0"/>
    <n v="0"/>
    <n v="0"/>
    <n v="0"/>
    <n v="0"/>
    <n v="0"/>
    <n v="0"/>
    <n v="0"/>
    <n v="0"/>
    <n v="0"/>
    <n v="0"/>
  </r>
  <r>
    <x v="0"/>
    <s v="m3"/>
    <x v="11"/>
    <x v="0"/>
    <x v="3"/>
    <n v="0"/>
    <n v="0"/>
    <n v="0"/>
    <n v="0"/>
    <n v="0"/>
    <n v="0"/>
    <n v="0"/>
    <n v="0"/>
    <n v="0"/>
    <n v="0"/>
    <n v="0"/>
    <n v="0"/>
  </r>
  <r>
    <x v="0"/>
    <s v="m3"/>
    <x v="11"/>
    <x v="3"/>
    <x v="21"/>
    <n v="0"/>
    <n v="0"/>
    <n v="0"/>
    <n v="0"/>
    <n v="0"/>
    <n v="0"/>
    <n v="0"/>
    <n v="0"/>
    <n v="0"/>
    <n v="0"/>
    <n v="0"/>
    <n v="0"/>
  </r>
  <r>
    <x v="0"/>
    <s v="m3"/>
    <x v="11"/>
    <x v="2"/>
    <x v="19"/>
    <n v="3282.9850000000001"/>
    <n v="3030.4029999999998"/>
    <n v="18866.080999999998"/>
    <n v="253671.23800000001"/>
    <n v="896228.06700000004"/>
    <n v="770570.78899999999"/>
    <n v="946077.69299999997"/>
    <n v="909449.82400000002"/>
    <n v="847920.98"/>
    <n v="656095.80000000005"/>
    <n v="579514.91200000001"/>
    <n v="223407.111"/>
  </r>
  <r>
    <x v="0"/>
    <s v="m3"/>
    <x v="11"/>
    <x v="1"/>
    <x v="14"/>
    <n v="3292.154"/>
    <n v="2844.4740000000002"/>
    <n v="2719.623"/>
    <n v="619.99"/>
    <n v="0"/>
    <n v="0"/>
    <n v="0"/>
    <n v="0"/>
    <n v="186.38300000000001"/>
    <n v="3058.768"/>
    <n v="3163.2449999999999"/>
    <n v="3698.0749999999998"/>
  </r>
  <r>
    <x v="0"/>
    <s v="m3"/>
    <x v="11"/>
    <x v="0"/>
    <x v="6"/>
    <n v="0"/>
    <n v="0"/>
    <n v="0"/>
    <n v="6134.2920000000004"/>
    <n v="16567.131000000001"/>
    <n v="14877.71"/>
    <n v="18646.471000000001"/>
    <n v="18164.562999999998"/>
    <n v="18065.2"/>
    <n v="12997.278"/>
    <n v="2582.4720000000002"/>
    <n v="0"/>
  </r>
  <r>
    <x v="1"/>
    <s v="m3"/>
    <x v="11"/>
    <x v="0"/>
    <x v="1"/>
    <n v="0"/>
    <n v="0"/>
    <n v="0"/>
    <n v="0"/>
    <n v="0"/>
    <n v="0"/>
    <n v="0"/>
    <n v="0"/>
    <n v="0"/>
    <n v="0"/>
    <n v="0"/>
    <n v="0"/>
  </r>
  <r>
    <x v="1"/>
    <s v="m3"/>
    <x v="11"/>
    <x v="1"/>
    <x v="13"/>
    <n v="25470.192999999999"/>
    <n v="25589.946"/>
    <n v="24125.210999999999"/>
    <n v="24475.136999999999"/>
    <n v="14882.126"/>
    <n v="0"/>
    <n v="0"/>
    <n v="855.32799999999997"/>
    <n v="20321.09"/>
    <n v="31364.511999999999"/>
    <n v="41024.637000000002"/>
    <n v="40226.101999999999"/>
  </r>
  <r>
    <x v="1"/>
    <s v="m3"/>
    <x v="11"/>
    <x v="0"/>
    <x v="5"/>
    <n v="0"/>
    <n v="0"/>
    <n v="0"/>
    <n v="0"/>
    <n v="0"/>
    <n v="0"/>
    <n v="0"/>
    <n v="0"/>
    <n v="0"/>
    <n v="0"/>
    <n v="0"/>
    <n v="0"/>
  </r>
  <r>
    <x v="1"/>
    <s v="m3"/>
    <x v="11"/>
    <x v="0"/>
    <x v="2"/>
    <n v="0"/>
    <n v="0"/>
    <n v="0"/>
    <n v="0"/>
    <n v="0"/>
    <n v="0"/>
    <n v="0"/>
    <n v="1004.0940000000001"/>
    <n v="1464.5519999999999"/>
    <n v="2628.1350000000002"/>
    <n v="1708.2190000000001"/>
    <n v="0"/>
  </r>
  <r>
    <x v="1"/>
    <s v="m3"/>
    <x v="11"/>
    <x v="1"/>
    <x v="15"/>
    <n v="421.98599999999999"/>
    <n v="499.762"/>
    <n v="608.673"/>
    <n v="17549.718000000001"/>
    <n v="24663.781999999999"/>
    <n v="29576.956999999999"/>
    <n v="28224.446"/>
    <n v="32893.962"/>
    <n v="32743.928"/>
    <n v="36817.362999999998"/>
    <n v="26851.016"/>
    <n v="5989.79"/>
  </r>
  <r>
    <x v="1"/>
    <s v="m3"/>
    <x v="11"/>
    <x v="4"/>
    <x v="26"/>
    <n v="0"/>
    <n v="0"/>
    <n v="0"/>
    <n v="0"/>
    <n v="0"/>
    <n v="0"/>
    <n v="0"/>
    <n v="0"/>
    <n v="0"/>
    <n v="0"/>
    <n v="0"/>
    <n v="0"/>
  </r>
  <r>
    <x v="1"/>
    <s v="m3"/>
    <x v="11"/>
    <x v="1"/>
    <x v="9"/>
    <n v="0"/>
    <n v="0"/>
    <n v="0"/>
    <n v="0"/>
    <n v="0"/>
    <n v="0"/>
    <n v="0"/>
    <n v="0"/>
    <n v="0"/>
    <n v="0"/>
    <n v="0"/>
    <n v="0"/>
  </r>
  <r>
    <x v="1"/>
    <s v="m3"/>
    <x v="11"/>
    <x v="2"/>
    <x v="17"/>
    <n v="0"/>
    <n v="0"/>
    <n v="0"/>
    <n v="243.97300000000001"/>
    <n v="1869.155"/>
    <n v="1187.732"/>
    <n v="1384.6120000000001"/>
    <n v="1284.9839999999999"/>
    <n v="731.73500000000001"/>
    <n v="998.43200000000002"/>
    <n v="3166.07"/>
    <n v="2.9980000000000002"/>
  </r>
  <r>
    <x v="1"/>
    <s v="m3"/>
    <x v="11"/>
    <x v="4"/>
    <x v="25"/>
    <n v="33067.896000000001"/>
    <n v="19755.736000000001"/>
    <n v="57300.889000000003"/>
    <n v="194057.334"/>
    <n v="497052.69699999999"/>
    <n v="523622.24800000002"/>
    <n v="658602.54599999997"/>
    <n v="665496.005"/>
    <n v="612648.32999999996"/>
    <n v="477039.89399999997"/>
    <n v="306873.076"/>
    <n v="146132.44200000001"/>
  </r>
  <r>
    <x v="1"/>
    <s v="m3"/>
    <x v="11"/>
    <x v="1"/>
    <x v="7"/>
    <n v="0"/>
    <n v="0"/>
    <n v="0"/>
    <n v="0"/>
    <n v="5.7960000000000003"/>
    <n v="1807.67"/>
    <n v="5521.8310000000001"/>
    <n v="6066.7629999999999"/>
    <n v="6637.8209999999999"/>
    <n v="3514.2950000000001"/>
    <n v="148.096"/>
    <n v="0"/>
  </r>
  <r>
    <x v="1"/>
    <s v="m3"/>
    <x v="11"/>
    <x v="4"/>
    <x v="24"/>
    <n v="144904.109"/>
    <n v="149386.70000000001"/>
    <n v="204355.356"/>
    <n v="264345.61"/>
    <n v="328143.00900000002"/>
    <n v="322690.26400000002"/>
    <n v="326237.30099999998"/>
    <n v="345248.59299999999"/>
    <n v="331766.72100000002"/>
    <n v="367562.68300000002"/>
    <n v="305546.01799999998"/>
    <n v="330355.31800000003"/>
  </r>
  <r>
    <x v="1"/>
    <s v="m3"/>
    <x v="11"/>
    <x v="4"/>
    <x v="23"/>
    <n v="49039.135000000002"/>
    <n v="40606.322999999997"/>
    <n v="75449.687000000005"/>
    <n v="175146.014"/>
    <n v="281040.05900000001"/>
    <n v="243158.853"/>
    <n v="376957.5"/>
    <n v="378911.55599999998"/>
    <n v="321685.07"/>
    <n v="249646.595"/>
    <n v="220768.55"/>
    <n v="134471.198"/>
  </r>
  <r>
    <x v="1"/>
    <s v="m3"/>
    <x v="11"/>
    <x v="2"/>
    <x v="16"/>
    <n v="663.84"/>
    <n v="3045.779"/>
    <n v="10449.995999999999"/>
    <n v="118802.069"/>
    <n v="244869.495"/>
    <n v="241665.421"/>
    <n v="308189.36599999998"/>
    <n v="303562.435"/>
    <n v="291076.91700000002"/>
    <n v="221150.43700000001"/>
    <n v="166946.13500000001"/>
    <n v="63975.67"/>
  </r>
  <r>
    <x v="1"/>
    <s v="m3"/>
    <x v="11"/>
    <x v="0"/>
    <x v="4"/>
    <n v="0"/>
    <n v="0"/>
    <n v="0"/>
    <n v="0"/>
    <n v="684.28700000000003"/>
    <n v="2434.8679999999999"/>
    <n v="1885.527"/>
    <n v="2316.7570000000001"/>
    <n v="2578.7159999999999"/>
    <n v="2554.6849999999999"/>
    <n v="3075.5030000000002"/>
    <n v="0"/>
  </r>
  <r>
    <x v="1"/>
    <s v="m3"/>
    <x v="11"/>
    <x v="1"/>
    <x v="11"/>
    <n v="10669.098"/>
    <n v="13182.474"/>
    <n v="14007.386"/>
    <n v="6736.8370000000004"/>
    <n v="1761.702"/>
    <n v="0"/>
    <n v="5192.4269999999997"/>
    <n v="15038.19"/>
    <n v="18125.273000000001"/>
    <n v="17888.218000000001"/>
    <n v="24970.190999999999"/>
    <n v="26392.923999999999"/>
  </r>
  <r>
    <x v="1"/>
    <s v="m3"/>
    <x v="11"/>
    <x v="3"/>
    <x v="20"/>
    <n v="409.44900000000001"/>
    <n v="0"/>
    <n v="4886.317"/>
    <n v="44469.150999999998"/>
    <n v="71932.133000000002"/>
    <n v="58093.824999999997"/>
    <n v="72779.709000000003"/>
    <n v="63436.938000000002"/>
    <n v="63070.991000000002"/>
    <n v="64887.402000000002"/>
    <n v="50425.56"/>
    <n v="24713.057000000001"/>
  </r>
  <r>
    <x v="1"/>
    <s v="m3"/>
    <x v="11"/>
    <x v="1"/>
    <x v="12"/>
    <n v="19960.455999999998"/>
    <n v="20240.683000000001"/>
    <n v="18205.598999999998"/>
    <n v="9882.0010000000002"/>
    <n v="426.79399999999998"/>
    <n v="0"/>
    <n v="0"/>
    <n v="6229.8450000000003"/>
    <n v="14713.718999999999"/>
    <n v="23079.781999999999"/>
    <n v="29253.789000000001"/>
    <n v="24623.744999999999"/>
  </r>
  <r>
    <x v="1"/>
    <s v="m3"/>
    <x v="11"/>
    <x v="1"/>
    <x v="8"/>
    <n v="0"/>
    <n v="0"/>
    <n v="0"/>
    <n v="0"/>
    <n v="0"/>
    <n v="1567.2750000000001"/>
    <n v="5245.165"/>
    <n v="2945.0529999999999"/>
    <n v="2239.3290000000002"/>
    <n v="1221.383"/>
    <n v="1100.317"/>
    <n v="0"/>
  </r>
  <r>
    <x v="1"/>
    <s v="m3"/>
    <x v="11"/>
    <x v="2"/>
    <x v="18"/>
    <n v="0"/>
    <n v="0"/>
    <n v="0"/>
    <n v="0"/>
    <n v="3590.2820000000002"/>
    <n v="7506.2049999999999"/>
    <n v="19990.822"/>
    <n v="19135.7"/>
    <n v="14558.722"/>
    <n v="7313.9939999999997"/>
    <n v="3199.547"/>
    <n v="0"/>
  </r>
  <r>
    <x v="1"/>
    <s v="m3"/>
    <x v="11"/>
    <x v="1"/>
    <x v="10"/>
    <n v="12943.084999999999"/>
    <n v="8698.23"/>
    <n v="4763.6580000000004"/>
    <n v="0"/>
    <n v="0"/>
    <n v="0"/>
    <n v="0"/>
    <n v="6010.6009999999997"/>
    <n v="10065.800999999999"/>
    <n v="14359.39"/>
    <n v="15004.407999999999"/>
    <n v="13112.787"/>
  </r>
  <r>
    <x v="1"/>
    <s v="m3"/>
    <x v="11"/>
    <x v="3"/>
    <x v="22"/>
    <n v="1.2589999999999999"/>
    <n v="2.4209999999999998"/>
    <n v="2.7890000000000001"/>
    <n v="0"/>
    <n v="0"/>
    <n v="0.16700000000000001"/>
    <n v="2.6309999999999998"/>
    <n v="1.542"/>
    <n v="3.3519999999999999"/>
    <n v="2.6520000000000001"/>
    <n v="2.4620000000000002"/>
    <n v="1.2569999999999999"/>
  </r>
  <r>
    <x v="1"/>
    <s v="m3"/>
    <x v="11"/>
    <x v="0"/>
    <x v="0"/>
    <n v="0"/>
    <n v="0"/>
    <n v="0"/>
    <n v="0"/>
    <n v="0"/>
    <n v="0"/>
    <n v="0"/>
    <n v="0"/>
    <n v="0"/>
    <n v="0"/>
    <n v="0"/>
    <n v="0"/>
  </r>
  <r>
    <x v="1"/>
    <s v="m3"/>
    <x v="11"/>
    <x v="0"/>
    <x v="3"/>
    <n v="0"/>
    <n v="0"/>
    <n v="0"/>
    <n v="0"/>
    <n v="0"/>
    <n v="0"/>
    <n v="0"/>
    <n v="0"/>
    <n v="0"/>
    <n v="0"/>
    <n v="0"/>
    <n v="0"/>
  </r>
  <r>
    <x v="1"/>
    <s v="m3"/>
    <x v="11"/>
    <x v="3"/>
    <x v="21"/>
    <n v="0"/>
    <n v="0"/>
    <n v="0"/>
    <n v="0"/>
    <n v="0"/>
    <n v="0"/>
    <n v="0"/>
    <n v="0"/>
    <n v="0"/>
    <n v="0"/>
    <n v="0"/>
    <n v="0"/>
  </r>
  <r>
    <x v="1"/>
    <s v="m3"/>
    <x v="11"/>
    <x v="2"/>
    <x v="19"/>
    <n v="5120.5550000000003"/>
    <n v="1524.43"/>
    <n v="81070.176999999996"/>
    <n v="417878.46"/>
    <n v="963799.78399999999"/>
    <n v="798927.05900000001"/>
    <n v="1088325.172"/>
    <n v="1149446.3659999999"/>
    <n v="1085231.5759999999"/>
    <n v="833424.52"/>
    <n v="792974.22900000005"/>
    <n v="426860.92800000001"/>
  </r>
  <r>
    <x v="1"/>
    <s v="m3"/>
    <x v="11"/>
    <x v="1"/>
    <x v="14"/>
    <n v="11321.674999999999"/>
    <n v="10874.851000000001"/>
    <n v="9754.6630000000005"/>
    <n v="6587.6930000000002"/>
    <n v="451.52600000000001"/>
    <n v="0"/>
    <n v="0"/>
    <n v="0"/>
    <n v="3740.308"/>
    <n v="8538.1620000000003"/>
    <n v="10128.280000000001"/>
    <n v="9909.2549999999992"/>
  </r>
  <r>
    <x v="1"/>
    <s v="m3"/>
    <x v="11"/>
    <x v="0"/>
    <x v="6"/>
    <n v="0"/>
    <n v="0"/>
    <n v="4069.8879999999999"/>
    <n v="14609.297"/>
    <n v="9244.7559999999994"/>
    <n v="9254.6450000000004"/>
    <n v="13061.116"/>
    <n v="13316.707"/>
    <n v="9286.732"/>
    <n v="10078.867"/>
    <n v="1752.4580000000001"/>
    <n v="0"/>
  </r>
  <r>
    <x v="0"/>
    <s v="m3"/>
    <x v="12"/>
    <x v="0"/>
    <x v="1"/>
    <n v="0"/>
    <n v="0"/>
    <n v="0"/>
    <n v="0"/>
    <n v="0"/>
    <n v="0"/>
    <n v="0"/>
    <n v="0"/>
    <n v="0"/>
    <n v="0"/>
    <n v="0"/>
    <n v="0"/>
  </r>
  <r>
    <x v="0"/>
    <s v="m3"/>
    <x v="12"/>
    <x v="1"/>
    <x v="13"/>
    <n v="34902.9"/>
    <n v="31919.705999999998"/>
    <n v="21226.127"/>
    <n v="18.603000000000002"/>
    <n v="0"/>
    <n v="0"/>
    <n v="0"/>
    <n v="0"/>
    <n v="11887.377"/>
    <n v="29440.303"/>
    <n v="33452.866999999998"/>
    <n v="26279.597000000002"/>
  </r>
  <r>
    <x v="0"/>
    <s v="m3"/>
    <x v="12"/>
    <x v="0"/>
    <x v="5"/>
    <n v="0"/>
    <n v="0"/>
    <n v="0"/>
    <n v="0"/>
    <n v="0"/>
    <n v="0"/>
    <n v="0"/>
    <n v="0"/>
    <n v="0"/>
    <n v="0"/>
    <n v="0"/>
    <n v="0"/>
  </r>
  <r>
    <x v="0"/>
    <s v="m3"/>
    <x v="12"/>
    <x v="0"/>
    <x v="2"/>
    <n v="0"/>
    <n v="0"/>
    <n v="0"/>
    <n v="0"/>
    <n v="0"/>
    <n v="0"/>
    <n v="0"/>
    <n v="0"/>
    <n v="0"/>
    <n v="0"/>
    <n v="0"/>
    <n v="0"/>
  </r>
  <r>
    <x v="0"/>
    <s v="m3"/>
    <x v="12"/>
    <x v="1"/>
    <x v="15"/>
    <n v="0"/>
    <n v="0"/>
    <n v="0"/>
    <n v="777.029"/>
    <n v="6439.4639999999999"/>
    <n v="12934.82"/>
    <n v="14722.825000000001"/>
    <n v="11383.998"/>
    <n v="16022.136"/>
    <n v="16205.245000000001"/>
    <n v="11001.594999999999"/>
    <n v="5118.2529999999997"/>
  </r>
  <r>
    <x v="0"/>
    <s v="m3"/>
    <x v="12"/>
    <x v="4"/>
    <x v="26"/>
    <n v="0"/>
    <n v="0"/>
    <n v="0"/>
    <n v="0"/>
    <n v="0"/>
    <n v="0"/>
    <n v="0"/>
    <n v="0"/>
    <n v="0"/>
    <n v="0"/>
    <n v="0"/>
    <n v="0"/>
  </r>
  <r>
    <x v="0"/>
    <s v="m3"/>
    <x v="12"/>
    <x v="1"/>
    <x v="9"/>
    <n v="0"/>
    <n v="0"/>
    <n v="0"/>
    <n v="0"/>
    <n v="0"/>
    <n v="0"/>
    <n v="0"/>
    <n v="0"/>
    <n v="0"/>
    <n v="0"/>
    <n v="0"/>
    <n v="0"/>
  </r>
  <r>
    <x v="0"/>
    <s v="m3"/>
    <x v="12"/>
    <x v="2"/>
    <x v="17"/>
    <n v="0"/>
    <n v="0"/>
    <n v="0"/>
    <n v="0"/>
    <n v="9229.8739999999998"/>
    <n v="11402.581"/>
    <n v="9560.7999999999993"/>
    <n v="11166.942999999999"/>
    <n v="10812.834000000001"/>
    <n v="5917.884"/>
    <n v="3592.489"/>
    <n v="5704.86"/>
  </r>
  <r>
    <x v="0"/>
    <s v="m3"/>
    <x v="12"/>
    <x v="4"/>
    <x v="25"/>
    <n v="13162.123"/>
    <n v="15866.413"/>
    <n v="4492.3119999999999"/>
    <n v="48314.391000000003"/>
    <n v="160273.89499999999"/>
    <n v="192640.56200000001"/>
    <n v="211843.53899999999"/>
    <n v="211739.06400000001"/>
    <n v="197769.40299999999"/>
    <n v="152291.84599999999"/>
    <n v="84200.406000000003"/>
    <n v="65891.028000000006"/>
  </r>
  <r>
    <x v="0"/>
    <s v="m3"/>
    <x v="12"/>
    <x v="1"/>
    <x v="7"/>
    <n v="0"/>
    <n v="0"/>
    <n v="0"/>
    <n v="0"/>
    <n v="1441.075"/>
    <n v="20465.505000000001"/>
    <n v="28312.223000000002"/>
    <n v="26786.634999999998"/>
    <n v="24628.736000000001"/>
    <n v="21909.437999999998"/>
    <n v="13166.294"/>
    <n v="0"/>
  </r>
  <r>
    <x v="0"/>
    <s v="m3"/>
    <x v="12"/>
    <x v="4"/>
    <x v="24"/>
    <n v="146623.52600000001"/>
    <n v="117748.928"/>
    <n v="95325.948999999993"/>
    <n v="107081.71400000001"/>
    <n v="196179.63200000001"/>
    <n v="201174.78599999999"/>
    <n v="222436.36300000001"/>
    <n v="239707.39"/>
    <n v="224234.22899999999"/>
    <n v="218107.24600000001"/>
    <n v="183668.12299999999"/>
    <n v="165215.986"/>
  </r>
  <r>
    <x v="0"/>
    <s v="m3"/>
    <x v="12"/>
    <x v="4"/>
    <x v="23"/>
    <n v="65061.591999999997"/>
    <n v="48473.394999999997"/>
    <n v="49836.49"/>
    <n v="48232.762000000002"/>
    <n v="123516.25"/>
    <n v="164943.18299999999"/>
    <n v="137648.86199999999"/>
    <n v="139338.73800000001"/>
    <n v="120760.967"/>
    <n v="113327.99099999999"/>
    <n v="121155.027"/>
    <n v="45778.502"/>
  </r>
  <r>
    <x v="0"/>
    <s v="m3"/>
    <x v="12"/>
    <x v="2"/>
    <x v="16"/>
    <n v="0"/>
    <n v="0"/>
    <n v="1041.867"/>
    <n v="49860.124000000003"/>
    <n v="173870.16500000001"/>
    <n v="199379.31099999999"/>
    <n v="191153.28200000001"/>
    <n v="179896.6"/>
    <n v="177193.17499999999"/>
    <n v="128429.992"/>
    <n v="80897.426999999996"/>
    <n v="19376.582999999999"/>
  </r>
  <r>
    <x v="0"/>
    <s v="m3"/>
    <x v="12"/>
    <x v="0"/>
    <x v="4"/>
    <n v="3350.8249999999998"/>
    <n v="0"/>
    <n v="0"/>
    <n v="0"/>
    <n v="59.316000000000003"/>
    <n v="5274.2389999999996"/>
    <n v="5467.8540000000003"/>
    <n v="6995.518"/>
    <n v="7418.9750000000004"/>
    <n v="7486.3270000000002"/>
    <n v="4758.3509999999997"/>
    <n v="2738.3890000000001"/>
  </r>
  <r>
    <x v="0"/>
    <s v="m3"/>
    <x v="12"/>
    <x v="1"/>
    <x v="11"/>
    <n v="29392.552"/>
    <n v="12681.696"/>
    <n v="10068.44"/>
    <n v="1242.471"/>
    <n v="0"/>
    <n v="0"/>
    <n v="0"/>
    <n v="15202.716"/>
    <n v="19404.29"/>
    <n v="21134.923999999999"/>
    <n v="30464.844000000001"/>
    <n v="33252.995000000003"/>
  </r>
  <r>
    <x v="0"/>
    <s v="m3"/>
    <x v="12"/>
    <x v="3"/>
    <x v="20"/>
    <n v="3839.7"/>
    <n v="0"/>
    <n v="4948.0259999999998"/>
    <n v="51333.319000000003"/>
    <n v="81456.607000000004"/>
    <n v="102765.66499999999"/>
    <n v="78870.941000000006"/>
    <n v="93452.452999999994"/>
    <n v="75073.495999999999"/>
    <n v="62560.324999999997"/>
    <n v="14502.373"/>
    <n v="3111"/>
  </r>
  <r>
    <x v="0"/>
    <s v="m3"/>
    <x v="12"/>
    <x v="1"/>
    <x v="12"/>
    <n v="18982.485000000001"/>
    <n v="9474.857"/>
    <n v="3935.8890000000001"/>
    <n v="2265"/>
    <n v="913"/>
    <n v="0"/>
    <n v="0"/>
    <n v="0"/>
    <n v="1163.1990000000001"/>
    <n v="6763.8829999999998"/>
    <n v="16900.366000000002"/>
    <n v="23006.559000000001"/>
  </r>
  <r>
    <x v="0"/>
    <s v="m3"/>
    <x v="12"/>
    <x v="1"/>
    <x v="8"/>
    <n v="0"/>
    <n v="0"/>
    <n v="0"/>
    <n v="0"/>
    <n v="0"/>
    <n v="0"/>
    <n v="0"/>
    <n v="1376.787"/>
    <n v="4404.3969999999999"/>
    <n v="2826.7620000000002"/>
    <n v="108.124"/>
    <n v="0"/>
  </r>
  <r>
    <x v="0"/>
    <s v="m3"/>
    <x v="12"/>
    <x v="2"/>
    <x v="18"/>
    <n v="0"/>
    <n v="0"/>
    <n v="0"/>
    <n v="0"/>
    <n v="0"/>
    <n v="0"/>
    <n v="0"/>
    <n v="0"/>
    <n v="0"/>
    <n v="0"/>
    <n v="0"/>
    <n v="0"/>
  </r>
  <r>
    <x v="0"/>
    <s v="m3"/>
    <x v="12"/>
    <x v="1"/>
    <x v="10"/>
    <n v="2387.337"/>
    <n v="606.68299999999999"/>
    <n v="0"/>
    <n v="0"/>
    <n v="0"/>
    <n v="0"/>
    <n v="0"/>
    <n v="0"/>
    <n v="3311.8760000000002"/>
    <n v="3711.7460000000001"/>
    <n v="146.21"/>
    <n v="2288.6559999999999"/>
  </r>
  <r>
    <x v="0"/>
    <s v="m3"/>
    <x v="12"/>
    <x v="3"/>
    <x v="22"/>
    <n v="0"/>
    <n v="0"/>
    <n v="0"/>
    <n v="0"/>
    <n v="0"/>
    <n v="0"/>
    <n v="0"/>
    <n v="0"/>
    <n v="0"/>
    <n v="0"/>
    <n v="0"/>
    <n v="0"/>
  </r>
  <r>
    <x v="0"/>
    <s v="m3"/>
    <x v="12"/>
    <x v="0"/>
    <x v="0"/>
    <n v="0"/>
    <n v="0"/>
    <n v="0"/>
    <n v="0"/>
    <n v="0"/>
    <n v="0"/>
    <n v="0"/>
    <n v="0"/>
    <n v="0"/>
    <n v="0"/>
    <n v="0"/>
    <n v="0"/>
  </r>
  <r>
    <x v="0"/>
    <s v="m3"/>
    <x v="12"/>
    <x v="0"/>
    <x v="3"/>
    <n v="0"/>
    <n v="0"/>
    <n v="0"/>
    <n v="0"/>
    <n v="0"/>
    <n v="0"/>
    <n v="0"/>
    <n v="0"/>
    <n v="0"/>
    <n v="0"/>
    <n v="0"/>
    <n v="0"/>
  </r>
  <r>
    <x v="0"/>
    <s v="m3"/>
    <x v="12"/>
    <x v="3"/>
    <x v="21"/>
    <n v="0"/>
    <n v="0"/>
    <n v="0"/>
    <n v="0"/>
    <n v="0"/>
    <n v="0"/>
    <n v="0"/>
    <n v="0"/>
    <n v="0"/>
    <n v="0"/>
    <n v="0"/>
    <n v="0"/>
  </r>
  <r>
    <x v="0"/>
    <s v="m3"/>
    <x v="12"/>
    <x v="2"/>
    <x v="19"/>
    <n v="27019.170999999998"/>
    <n v="14556.493"/>
    <n v="56681.828000000001"/>
    <n v="310197.93599999999"/>
    <n v="796057.66899999999"/>
    <n v="891290.17500000005"/>
    <n v="894195.69"/>
    <n v="793087.97400000005"/>
    <n v="778121.72499999998"/>
    <n v="591235.64199999999"/>
    <n v="258371.307"/>
    <n v="57260.398999999998"/>
  </r>
  <r>
    <x v="0"/>
    <s v="m3"/>
    <x v="12"/>
    <x v="1"/>
    <x v="14"/>
    <n v="3205.0859999999998"/>
    <n v="2850.7559999999999"/>
    <n v="845.279"/>
    <n v="0"/>
    <n v="0"/>
    <n v="0"/>
    <n v="0"/>
    <n v="0"/>
    <n v="0"/>
    <n v="2939.3359999999998"/>
    <n v="3294.1439999999998"/>
    <n v="3487.1329999999998"/>
  </r>
  <r>
    <x v="0"/>
    <s v="m3"/>
    <x v="12"/>
    <x v="0"/>
    <x v="6"/>
    <n v="0"/>
    <n v="0"/>
    <n v="0"/>
    <n v="0"/>
    <n v="10506.401"/>
    <n v="12674.843000000001"/>
    <n v="21100.953000000001"/>
    <n v="12413.210999999999"/>
    <n v="20827.560000000001"/>
    <n v="11589.953"/>
    <n v="5030.3789999999999"/>
    <n v="126.785"/>
  </r>
  <r>
    <x v="1"/>
    <s v="m3"/>
    <x v="12"/>
    <x v="0"/>
    <x v="1"/>
    <n v="0"/>
    <n v="0"/>
    <n v="0"/>
    <n v="0"/>
    <n v="0"/>
    <n v="0"/>
    <n v="0"/>
    <n v="0"/>
    <n v="0"/>
    <n v="0"/>
    <n v="0"/>
    <n v="0"/>
  </r>
  <r>
    <x v="1"/>
    <s v="m3"/>
    <x v="12"/>
    <x v="1"/>
    <x v="13"/>
    <n v="43526.114999999998"/>
    <n v="33554.648000000001"/>
    <n v="22196.851999999999"/>
    <n v="5465.5709999999999"/>
    <n v="0"/>
    <n v="0"/>
    <n v="0"/>
    <n v="900.64"/>
    <n v="36138.453000000001"/>
    <n v="44789.838000000003"/>
    <n v="41218.597000000002"/>
    <n v="51109.201999999997"/>
  </r>
  <r>
    <x v="1"/>
    <s v="m3"/>
    <x v="12"/>
    <x v="0"/>
    <x v="5"/>
    <n v="0"/>
    <n v="0"/>
    <n v="0"/>
    <n v="0"/>
    <n v="0"/>
    <n v="0"/>
    <n v="0"/>
    <n v="0"/>
    <n v="0"/>
    <n v="0"/>
    <n v="0"/>
    <n v="0"/>
  </r>
  <r>
    <x v="1"/>
    <s v="m3"/>
    <x v="12"/>
    <x v="0"/>
    <x v="2"/>
    <n v="0"/>
    <n v="0"/>
    <n v="0"/>
    <n v="0"/>
    <n v="0"/>
    <n v="0"/>
    <n v="0"/>
    <n v="936.20899999999995"/>
    <n v="1841.721"/>
    <n v="2127.491"/>
    <n v="2321.1309999999999"/>
    <n v="203.44800000000001"/>
  </r>
  <r>
    <x v="1"/>
    <s v="m3"/>
    <x v="12"/>
    <x v="1"/>
    <x v="15"/>
    <n v="0"/>
    <n v="0"/>
    <n v="0"/>
    <n v="9473.6530000000002"/>
    <n v="32189.017"/>
    <n v="30122.417000000001"/>
    <n v="39803.608"/>
    <n v="37854.521000000001"/>
    <n v="39593.730000000003"/>
    <n v="28602.916000000001"/>
    <n v="24142.513999999999"/>
    <n v="15550.94"/>
  </r>
  <r>
    <x v="1"/>
    <s v="m3"/>
    <x v="12"/>
    <x v="4"/>
    <x v="26"/>
    <n v="0"/>
    <n v="0"/>
    <n v="0"/>
    <n v="0"/>
    <n v="0"/>
    <n v="0"/>
    <n v="0"/>
    <n v="0"/>
    <n v="0"/>
    <n v="0"/>
    <n v="0"/>
    <n v="0"/>
  </r>
  <r>
    <x v="1"/>
    <s v="m3"/>
    <x v="12"/>
    <x v="1"/>
    <x v="9"/>
    <n v="0"/>
    <n v="0"/>
    <n v="0"/>
    <n v="0"/>
    <n v="0"/>
    <n v="0"/>
    <n v="0"/>
    <n v="0"/>
    <n v="0"/>
    <n v="0"/>
    <n v="0"/>
    <n v="0"/>
  </r>
  <r>
    <x v="1"/>
    <s v="m3"/>
    <x v="12"/>
    <x v="2"/>
    <x v="17"/>
    <n v="0"/>
    <n v="0"/>
    <n v="0"/>
    <n v="647.904"/>
    <n v="1696.5239999999999"/>
    <n v="557.71699999999998"/>
    <n v="3427.8789999999999"/>
    <n v="4981.0649999999996"/>
    <n v="3229.2829999999999"/>
    <n v="3853.076"/>
    <n v="347.69900000000001"/>
    <n v="75.352999999999994"/>
  </r>
  <r>
    <x v="1"/>
    <s v="m3"/>
    <x v="12"/>
    <x v="4"/>
    <x v="25"/>
    <n v="50260.697"/>
    <n v="45047.466"/>
    <n v="54062.298999999999"/>
    <n v="217487.82699999999"/>
    <n v="545868.52500000002"/>
    <n v="601912.63199999998"/>
    <n v="650036.17799999996"/>
    <n v="667971.18500000006"/>
    <n v="636886.52500000002"/>
    <n v="425356.98200000002"/>
    <n v="271230.28200000001"/>
    <n v="122243.296"/>
  </r>
  <r>
    <x v="1"/>
    <s v="m3"/>
    <x v="12"/>
    <x v="1"/>
    <x v="7"/>
    <n v="0"/>
    <n v="0"/>
    <n v="0"/>
    <n v="0"/>
    <n v="78.179000000000002"/>
    <n v="3560.6010000000001"/>
    <n v="4045.7339999999999"/>
    <n v="8341.6180000000004"/>
    <n v="7570.8190000000004"/>
    <n v="5234.7479999999996"/>
    <n v="1726.32"/>
    <n v="0"/>
  </r>
  <r>
    <x v="1"/>
    <s v="m3"/>
    <x v="12"/>
    <x v="4"/>
    <x v="24"/>
    <n v="261625.516"/>
    <n v="269708.68099999998"/>
    <n v="316940.70600000001"/>
    <n v="315300.00900000002"/>
    <n v="378314.103"/>
    <n v="405232.04499999998"/>
    <n v="446125.10200000001"/>
    <n v="453325.30699999997"/>
    <n v="457051.766"/>
    <n v="436540.64600000001"/>
    <n v="358444.886"/>
    <n v="362496.478"/>
  </r>
  <r>
    <x v="1"/>
    <s v="m3"/>
    <x v="12"/>
    <x v="4"/>
    <x v="23"/>
    <n v="62709.529000000002"/>
    <n v="70726.856"/>
    <n v="137631.872"/>
    <n v="257617.375"/>
    <n v="315701.00400000002"/>
    <n v="352174.54499999998"/>
    <n v="317508.38"/>
    <n v="362915.86300000001"/>
    <n v="301614.34899999999"/>
    <n v="299945.14600000001"/>
    <n v="228501.261"/>
    <n v="190440.859"/>
  </r>
  <r>
    <x v="1"/>
    <s v="m3"/>
    <x v="12"/>
    <x v="2"/>
    <x v="16"/>
    <n v="1325.232"/>
    <n v="934.29499999999996"/>
    <n v="12874.091"/>
    <n v="174803.902"/>
    <n v="255497.15700000001"/>
    <n v="289703.67599999998"/>
    <n v="340810.82699999999"/>
    <n v="347604.82900000003"/>
    <n v="344278.55499999999"/>
    <n v="239893.802"/>
    <n v="129898.935"/>
    <n v="86155.036999999997"/>
  </r>
  <r>
    <x v="1"/>
    <s v="m3"/>
    <x v="12"/>
    <x v="0"/>
    <x v="4"/>
    <n v="0"/>
    <n v="0"/>
    <n v="0"/>
    <n v="0"/>
    <n v="1043.0820000000001"/>
    <n v="1017.042"/>
    <n v="2787.6019999999999"/>
    <n v="1900.0450000000001"/>
    <n v="1836.896"/>
    <n v="2124.4450000000002"/>
    <n v="4187.0450000000001"/>
    <n v="2705.5160000000001"/>
  </r>
  <r>
    <x v="1"/>
    <s v="m3"/>
    <x v="12"/>
    <x v="1"/>
    <x v="11"/>
    <n v="16254.501"/>
    <n v="8492.8799999999992"/>
    <n v="7391.5609999999997"/>
    <n v="10756"/>
    <n v="5584.8360000000002"/>
    <n v="0"/>
    <n v="5217.1729999999998"/>
    <n v="29690.593000000001"/>
    <n v="40767.622000000003"/>
    <n v="36088.449999999997"/>
    <n v="24492.705999999998"/>
    <n v="17107.866000000002"/>
  </r>
  <r>
    <x v="1"/>
    <s v="m3"/>
    <x v="12"/>
    <x v="3"/>
    <x v="20"/>
    <n v="100"/>
    <n v="0"/>
    <n v="33055.548000000003"/>
    <n v="70187.415999999997"/>
    <n v="74024.126999999993"/>
    <n v="81639.653999999995"/>
    <n v="75089.880999999994"/>
    <n v="72085.012000000002"/>
    <n v="67808.297999999995"/>
    <n v="58641.68"/>
    <n v="29556.795999999998"/>
    <n v="1308.6869999999999"/>
  </r>
  <r>
    <x v="1"/>
    <s v="m3"/>
    <x v="12"/>
    <x v="1"/>
    <x v="12"/>
    <n v="18586.145"/>
    <n v="22573.925999999999"/>
    <n v="21108.857"/>
    <n v="11923.911"/>
    <n v="0"/>
    <n v="0"/>
    <n v="0"/>
    <n v="9389.6880000000001"/>
    <n v="37548.453999999998"/>
    <n v="41103.101999999999"/>
    <n v="39005.370999999999"/>
    <n v="35673.228999999999"/>
  </r>
  <r>
    <x v="1"/>
    <s v="m3"/>
    <x v="12"/>
    <x v="1"/>
    <x v="8"/>
    <n v="0"/>
    <n v="0"/>
    <n v="0"/>
    <n v="0"/>
    <n v="0"/>
    <n v="1126.7729999999999"/>
    <n v="8017.2650000000003"/>
    <n v="5122.8649999999998"/>
    <n v="2519.7890000000002"/>
    <n v="4163.3310000000001"/>
    <n v="1991.4839999999999"/>
    <n v="0"/>
  </r>
  <r>
    <x v="1"/>
    <s v="m3"/>
    <x v="12"/>
    <x v="2"/>
    <x v="18"/>
    <n v="0"/>
    <n v="0"/>
    <n v="0"/>
    <n v="0"/>
    <n v="6593.68"/>
    <n v="21183.282999999999"/>
    <n v="27151.044000000002"/>
    <n v="25387.249"/>
    <n v="17555.928"/>
    <n v="7844.02"/>
    <n v="154.69999999999999"/>
    <n v="0"/>
  </r>
  <r>
    <x v="1"/>
    <s v="m3"/>
    <x v="12"/>
    <x v="1"/>
    <x v="10"/>
    <n v="13236.191000000001"/>
    <n v="14035.041999999999"/>
    <n v="4915.1660000000002"/>
    <n v="0"/>
    <n v="0"/>
    <n v="0"/>
    <n v="95.414000000000001"/>
    <n v="8704.4259999999995"/>
    <n v="19457.263999999999"/>
    <n v="23331.329000000002"/>
    <n v="23191.687000000002"/>
    <n v="23489.802"/>
  </r>
  <r>
    <x v="1"/>
    <s v="m3"/>
    <x v="12"/>
    <x v="3"/>
    <x v="22"/>
    <n v="1.272"/>
    <n v="1.0049999999999999"/>
    <n v="1.31"/>
    <n v="0"/>
    <n v="0"/>
    <n v="1.1299999999999999"/>
    <n v="3.5539999999999998"/>
    <n v="2.3719999999999999"/>
    <n v="2.653"/>
    <n v="1.339"/>
    <n v="0.45"/>
    <n v="0.43"/>
  </r>
  <r>
    <x v="1"/>
    <s v="m3"/>
    <x v="12"/>
    <x v="0"/>
    <x v="0"/>
    <n v="0"/>
    <n v="0"/>
    <n v="0"/>
    <n v="0"/>
    <n v="0"/>
    <n v="0"/>
    <n v="0"/>
    <n v="0"/>
    <n v="0"/>
    <n v="0"/>
    <n v="0"/>
    <n v="0"/>
  </r>
  <r>
    <x v="1"/>
    <s v="m3"/>
    <x v="12"/>
    <x v="0"/>
    <x v="3"/>
    <n v="0"/>
    <n v="0"/>
    <n v="0"/>
    <n v="0"/>
    <n v="0"/>
    <n v="0"/>
    <n v="0"/>
    <n v="0"/>
    <n v="0"/>
    <n v="0"/>
    <n v="0"/>
    <n v="0"/>
  </r>
  <r>
    <x v="1"/>
    <s v="m3"/>
    <x v="12"/>
    <x v="3"/>
    <x v="21"/>
    <n v="0"/>
    <n v="0"/>
    <n v="0"/>
    <n v="0"/>
    <n v="0"/>
    <n v="0"/>
    <n v="0"/>
    <n v="0"/>
    <n v="0"/>
    <n v="0"/>
    <n v="0"/>
    <n v="0"/>
  </r>
  <r>
    <x v="1"/>
    <s v="m3"/>
    <x v="12"/>
    <x v="2"/>
    <x v="19"/>
    <n v="22098.798999999999"/>
    <n v="17071.485000000001"/>
    <n v="112961.82"/>
    <n v="711268.97100000002"/>
    <n v="1029184.343"/>
    <n v="1101072.52"/>
    <n v="1123321.649"/>
    <n v="1214258.3940000001"/>
    <n v="1281908.3289999999"/>
    <n v="961952.31"/>
    <n v="530139.14199999999"/>
    <n v="134657.478"/>
  </r>
  <r>
    <x v="1"/>
    <s v="m3"/>
    <x v="12"/>
    <x v="1"/>
    <x v="14"/>
    <n v="10768.563"/>
    <n v="6825.3379999999997"/>
    <n v="5136.6639999999998"/>
    <n v="0"/>
    <n v="0"/>
    <n v="0"/>
    <n v="0"/>
    <n v="0"/>
    <n v="4467.683"/>
    <n v="10100.352999999999"/>
    <n v="8915.7379999999994"/>
    <n v="10193.209000000001"/>
  </r>
  <r>
    <x v="1"/>
    <s v="m3"/>
    <x v="12"/>
    <x v="0"/>
    <x v="6"/>
    <n v="0"/>
    <n v="0"/>
    <n v="0"/>
    <n v="12581.709000000001"/>
    <n v="11850.117"/>
    <n v="8270.2350000000006"/>
    <n v="11477.933999999999"/>
    <n v="18724.621999999999"/>
    <n v="10929.083000000001"/>
    <n v="9369.7330000000002"/>
    <n v="7675.3440000000001"/>
    <n v="7718.0389999999998"/>
  </r>
  <r>
    <x v="0"/>
    <s v="m3"/>
    <x v="13"/>
    <x v="0"/>
    <x v="1"/>
    <n v="0"/>
    <n v="0"/>
    <n v="0"/>
    <n v="0"/>
    <n v="0"/>
    <n v="0"/>
    <n v="0"/>
    <n v="0"/>
    <n v="0"/>
    <n v="0"/>
    <m/>
    <m/>
  </r>
  <r>
    <x v="0"/>
    <s v="m3"/>
    <x v="13"/>
    <x v="1"/>
    <x v="13"/>
    <n v="30954.464"/>
    <n v="17503.052"/>
    <n v="2980.1979999999999"/>
    <n v="0"/>
    <n v="0"/>
    <n v="0"/>
    <n v="0"/>
    <n v="0"/>
    <n v="3611.6979999999999"/>
    <n v="33631.146999999997"/>
    <m/>
    <m/>
  </r>
  <r>
    <x v="0"/>
    <s v="m3"/>
    <x v="13"/>
    <x v="0"/>
    <x v="5"/>
    <n v="0"/>
    <n v="0"/>
    <n v="0"/>
    <n v="0"/>
    <n v="0"/>
    <n v="0"/>
    <n v="0"/>
    <n v="0"/>
    <n v="0"/>
    <n v="0"/>
    <m/>
    <m/>
  </r>
  <r>
    <x v="0"/>
    <s v="m3"/>
    <x v="13"/>
    <x v="0"/>
    <x v="2"/>
    <n v="0"/>
    <n v="0"/>
    <n v="0"/>
    <n v="0"/>
    <n v="0"/>
    <n v="0"/>
    <n v="0"/>
    <n v="0"/>
    <n v="0"/>
    <n v="0"/>
    <m/>
    <m/>
  </r>
  <r>
    <x v="0"/>
    <s v="m3"/>
    <x v="13"/>
    <x v="1"/>
    <x v="15"/>
    <n v="194.89099999999999"/>
    <n v="0"/>
    <n v="0"/>
    <n v="2646.2860000000001"/>
    <n v="11578.323"/>
    <n v="16588.539000000001"/>
    <n v="19776.072"/>
    <n v="21487.758000000002"/>
    <n v="23326.607"/>
    <n v="23223.203000000001"/>
    <m/>
    <m/>
  </r>
  <r>
    <x v="0"/>
    <s v="m3"/>
    <x v="13"/>
    <x v="4"/>
    <x v="26"/>
    <n v="0"/>
    <n v="0"/>
    <n v="0"/>
    <n v="0"/>
    <n v="0"/>
    <n v="0"/>
    <n v="0"/>
    <n v="0"/>
    <n v="0"/>
    <n v="0"/>
    <m/>
    <m/>
  </r>
  <r>
    <x v="0"/>
    <s v="m3"/>
    <x v="13"/>
    <x v="1"/>
    <x v="9"/>
    <n v="0"/>
    <n v="0"/>
    <n v="0"/>
    <n v="0"/>
    <n v="0"/>
    <n v="0"/>
    <n v="0"/>
    <n v="0"/>
    <n v="0"/>
    <n v="0"/>
    <m/>
    <m/>
  </r>
  <r>
    <x v="0"/>
    <s v="m3"/>
    <x v="13"/>
    <x v="2"/>
    <x v="17"/>
    <n v="767.73299999999995"/>
    <n v="0"/>
    <n v="0"/>
    <n v="2724.0160000000001"/>
    <n v="5550.3819999999996"/>
    <n v="9313.6419999999998"/>
    <n v="11716.957"/>
    <n v="14215.459000000001"/>
    <n v="9225.7119999999995"/>
    <n v="10293.502"/>
    <m/>
    <m/>
  </r>
  <r>
    <x v="0"/>
    <s v="m3"/>
    <x v="13"/>
    <x v="4"/>
    <x v="25"/>
    <n v="39886.976999999999"/>
    <n v="32358.668000000001"/>
    <n v="32743.082999999999"/>
    <n v="54597.877"/>
    <n v="183266.33799999999"/>
    <n v="181620.28700000001"/>
    <n v="229023.247"/>
    <n v="227871.58499999999"/>
    <n v="201311.79399999999"/>
    <n v="198725.78"/>
    <m/>
    <m/>
  </r>
  <r>
    <x v="0"/>
    <s v="m3"/>
    <x v="13"/>
    <x v="1"/>
    <x v="7"/>
    <n v="0"/>
    <n v="0"/>
    <n v="17599.866999999998"/>
    <n v="13232.17"/>
    <n v="28311.664000000001"/>
    <n v="53240.449000000001"/>
    <n v="61903.587"/>
    <n v="61161.940999999999"/>
    <n v="67091.165999999997"/>
    <n v="89626.312000000005"/>
    <m/>
    <m/>
  </r>
  <r>
    <x v="0"/>
    <s v="m3"/>
    <x v="13"/>
    <x v="4"/>
    <x v="24"/>
    <n v="200124.53599999999"/>
    <n v="156765.215"/>
    <n v="133260.514"/>
    <n v="144401.42199999999"/>
    <n v="212792.573"/>
    <n v="219800.58300000001"/>
    <n v="230609.389"/>
    <n v="279625.79100000003"/>
    <n v="286293.43099999998"/>
    <n v="275870.37400000001"/>
    <m/>
    <m/>
  </r>
  <r>
    <x v="0"/>
    <s v="m3"/>
    <x v="13"/>
    <x v="4"/>
    <x v="23"/>
    <n v="43307.923999999999"/>
    <n v="40095.445"/>
    <n v="37778.199000000001"/>
    <n v="33940.517999999996"/>
    <n v="127683.571"/>
    <n v="123722.084"/>
    <n v="138448.85500000001"/>
    <n v="157007.39600000001"/>
    <n v="125178.24800000001"/>
    <n v="100689.181"/>
    <m/>
    <m/>
  </r>
  <r>
    <x v="0"/>
    <s v="m3"/>
    <x v="13"/>
    <x v="2"/>
    <x v="16"/>
    <n v="1524.7449999999999"/>
    <n v="0"/>
    <n v="1003.539"/>
    <n v="30097.061000000002"/>
    <n v="134569.924"/>
    <n v="147359.37"/>
    <n v="175133.57500000001"/>
    <n v="184493.59899999999"/>
    <n v="159637.15700000001"/>
    <n v="123763.85"/>
    <m/>
    <m/>
  </r>
  <r>
    <x v="0"/>
    <s v="m3"/>
    <x v="13"/>
    <x v="0"/>
    <x v="4"/>
    <n v="435.44799999999998"/>
    <n v="0"/>
    <n v="0"/>
    <n v="0"/>
    <n v="0"/>
    <n v="4643.8620000000001"/>
    <n v="4796.7139999999999"/>
    <n v="6047.6310000000003"/>
    <n v="5726.7910000000002"/>
    <n v="6662.0540000000001"/>
    <m/>
    <m/>
  </r>
  <r>
    <x v="0"/>
    <s v="m3"/>
    <x v="13"/>
    <x v="1"/>
    <x v="11"/>
    <n v="22277.363000000001"/>
    <n v="13412.385"/>
    <n v="5709.4290000000001"/>
    <n v="666.149"/>
    <n v="34.633000000000003"/>
    <n v="0"/>
    <n v="0"/>
    <n v="9111.7489999999998"/>
    <n v="22567.328000000001"/>
    <n v="23050.879000000001"/>
    <m/>
    <m/>
  </r>
  <r>
    <x v="0"/>
    <s v="m3"/>
    <x v="13"/>
    <x v="3"/>
    <x v="20"/>
    <n v="1640.8"/>
    <n v="0"/>
    <n v="1612.3620000000001"/>
    <n v="26522.743999999999"/>
    <n v="65516.73"/>
    <n v="47111.129000000001"/>
    <n v="82010.936000000002"/>
    <n v="84567.33"/>
    <n v="83544.398000000001"/>
    <n v="65066.233999999997"/>
    <m/>
    <m/>
  </r>
  <r>
    <x v="0"/>
    <s v="m3"/>
    <x v="13"/>
    <x v="1"/>
    <x v="12"/>
    <n v="16560.705000000002"/>
    <n v="10581.752"/>
    <n v="3649.03"/>
    <n v="1132"/>
    <n v="0"/>
    <n v="0"/>
    <n v="0"/>
    <n v="448.66"/>
    <n v="2328.4899999999998"/>
    <n v="8773.5229999999992"/>
    <m/>
    <m/>
  </r>
  <r>
    <x v="0"/>
    <s v="m3"/>
    <x v="13"/>
    <x v="1"/>
    <x v="8"/>
    <n v="0"/>
    <n v="0"/>
    <n v="0"/>
    <n v="0"/>
    <n v="0"/>
    <n v="0"/>
    <n v="3338.1260000000002"/>
    <n v="3169.5630000000001"/>
    <n v="3446.5770000000002"/>
    <n v="6258.54"/>
    <m/>
    <m/>
  </r>
  <r>
    <x v="0"/>
    <s v="m3"/>
    <x v="13"/>
    <x v="2"/>
    <x v="18"/>
    <n v="0"/>
    <n v="0"/>
    <n v="0"/>
    <n v="0"/>
    <n v="0"/>
    <n v="0"/>
    <n v="0"/>
    <n v="0"/>
    <n v="0"/>
    <n v="0"/>
    <m/>
    <m/>
  </r>
  <r>
    <x v="0"/>
    <s v="m3"/>
    <x v="13"/>
    <x v="1"/>
    <x v="10"/>
    <n v="3464.6619999999998"/>
    <n v="1836.2329999999999"/>
    <n v="394.31900000000002"/>
    <n v="0"/>
    <n v="0"/>
    <n v="0"/>
    <n v="0"/>
    <n v="0"/>
    <n v="1876.9680000000001"/>
    <n v="1359.11"/>
    <m/>
    <m/>
  </r>
  <r>
    <x v="0"/>
    <s v="m3"/>
    <x v="13"/>
    <x v="3"/>
    <x v="22"/>
    <n v="0"/>
    <n v="0"/>
    <n v="0"/>
    <n v="0"/>
    <n v="0"/>
    <n v="0"/>
    <n v="0"/>
    <n v="0"/>
    <n v="0"/>
    <n v="0"/>
    <m/>
    <m/>
  </r>
  <r>
    <x v="0"/>
    <s v="m3"/>
    <x v="13"/>
    <x v="0"/>
    <x v="0"/>
    <n v="0"/>
    <n v="0"/>
    <n v="0"/>
    <n v="0"/>
    <n v="0"/>
    <n v="0"/>
    <n v="0"/>
    <n v="0"/>
    <n v="0"/>
    <n v="0"/>
    <m/>
    <m/>
  </r>
  <r>
    <x v="0"/>
    <s v="m3"/>
    <x v="13"/>
    <x v="0"/>
    <x v="3"/>
    <n v="0"/>
    <n v="0"/>
    <n v="0"/>
    <n v="0"/>
    <n v="0"/>
    <n v="0"/>
    <n v="0"/>
    <n v="0"/>
    <n v="0"/>
    <n v="0"/>
    <m/>
    <m/>
  </r>
  <r>
    <x v="0"/>
    <s v="m3"/>
    <x v="13"/>
    <x v="3"/>
    <x v="21"/>
    <n v="0"/>
    <n v="0"/>
    <n v="0"/>
    <n v="0"/>
    <n v="0"/>
    <n v="0"/>
    <n v="0"/>
    <n v="0"/>
    <n v="0"/>
    <n v="0"/>
    <m/>
    <m/>
  </r>
  <r>
    <x v="0"/>
    <s v="m3"/>
    <x v="13"/>
    <x v="2"/>
    <x v="19"/>
    <n v="5082.259"/>
    <n v="7013.9139999999998"/>
    <n v="30809.074000000001"/>
    <n v="164481.47"/>
    <n v="662108.76399999997"/>
    <n v="643119.48"/>
    <n v="817113.28899999999"/>
    <n v="822982.25399999996"/>
    <n v="793764.47699999996"/>
    <n v="629092.08200000005"/>
    <m/>
    <m/>
  </r>
  <r>
    <x v="0"/>
    <s v="m3"/>
    <x v="13"/>
    <x v="1"/>
    <x v="14"/>
    <n v="2922.1379999999999"/>
    <n v="1397.7729999999999"/>
    <n v="0"/>
    <n v="0"/>
    <n v="0"/>
    <n v="0"/>
    <n v="0"/>
    <n v="0"/>
    <n v="0"/>
    <n v="2409.3220000000001"/>
    <m/>
    <m/>
  </r>
  <r>
    <x v="0"/>
    <s v="m3"/>
    <x v="13"/>
    <x v="0"/>
    <x v="6"/>
    <n v="0"/>
    <n v="0"/>
    <n v="0"/>
    <n v="0"/>
    <n v="11762.977000000001"/>
    <n v="15277.045"/>
    <n v="16441.681"/>
    <n v="9193.2350000000006"/>
    <n v="16360.382"/>
    <n v="10182.691000000001"/>
    <m/>
    <m/>
  </r>
  <r>
    <x v="1"/>
    <s v="m3"/>
    <x v="13"/>
    <x v="0"/>
    <x v="1"/>
    <n v="0"/>
    <n v="0"/>
    <n v="0"/>
    <n v="0"/>
    <n v="0"/>
    <n v="0"/>
    <n v="0"/>
    <n v="0"/>
    <n v="0"/>
    <n v="0"/>
    <m/>
    <m/>
  </r>
  <r>
    <x v="1"/>
    <s v="m3"/>
    <x v="13"/>
    <x v="1"/>
    <x v="13"/>
    <n v="37224.985999999997"/>
    <n v="28766.57"/>
    <n v="7524.4430000000002"/>
    <n v="939.12900000000002"/>
    <n v="0"/>
    <n v="0"/>
    <n v="0"/>
    <n v="0"/>
    <n v="12792.335999999999"/>
    <n v="41491.383999999998"/>
    <m/>
    <m/>
  </r>
  <r>
    <x v="1"/>
    <s v="m3"/>
    <x v="13"/>
    <x v="0"/>
    <x v="5"/>
    <n v="0"/>
    <n v="0"/>
    <n v="0"/>
    <n v="0"/>
    <n v="0"/>
    <n v="0"/>
    <n v="0"/>
    <n v="0"/>
    <n v="0"/>
    <n v="0"/>
    <m/>
    <m/>
  </r>
  <r>
    <x v="1"/>
    <s v="m3"/>
    <x v="13"/>
    <x v="0"/>
    <x v="2"/>
    <n v="0"/>
    <n v="0"/>
    <n v="0"/>
    <n v="0"/>
    <n v="0"/>
    <n v="0"/>
    <n v="0"/>
    <n v="570.58500000000004"/>
    <n v="1537.595"/>
    <n v="2451.5610000000001"/>
    <m/>
    <m/>
  </r>
  <r>
    <x v="1"/>
    <s v="m3"/>
    <x v="13"/>
    <x v="1"/>
    <x v="15"/>
    <n v="1804.326"/>
    <n v="528.65"/>
    <n v="0"/>
    <n v="12303.252"/>
    <n v="19300.627"/>
    <n v="27544.699000000001"/>
    <n v="31460.697"/>
    <n v="35091.406000000003"/>
    <n v="35658.387000000002"/>
    <n v="28706.932000000001"/>
    <m/>
    <m/>
  </r>
  <r>
    <x v="1"/>
    <s v="m3"/>
    <x v="13"/>
    <x v="4"/>
    <x v="26"/>
    <n v="0"/>
    <n v="0"/>
    <n v="0"/>
    <n v="0"/>
    <n v="0"/>
    <n v="0"/>
    <n v="0"/>
    <n v="0"/>
    <n v="0"/>
    <n v="0"/>
    <m/>
    <m/>
  </r>
  <r>
    <x v="1"/>
    <s v="m3"/>
    <x v="13"/>
    <x v="1"/>
    <x v="9"/>
    <n v="0"/>
    <n v="0"/>
    <n v="0"/>
    <n v="0"/>
    <n v="0"/>
    <n v="0"/>
    <n v="0"/>
    <n v="0"/>
    <n v="0"/>
    <n v="0"/>
    <m/>
    <m/>
  </r>
  <r>
    <x v="1"/>
    <s v="m3"/>
    <x v="13"/>
    <x v="2"/>
    <x v="17"/>
    <n v="359.89699999999999"/>
    <n v="0"/>
    <n v="0"/>
    <n v="447.87900000000002"/>
    <n v="540.15800000000002"/>
    <n v="522.05100000000004"/>
    <n v="1445.4570000000001"/>
    <n v="776.89400000000001"/>
    <n v="3569.46"/>
    <n v="1602.6469999999999"/>
    <m/>
    <m/>
  </r>
  <r>
    <x v="1"/>
    <s v="m3"/>
    <x v="13"/>
    <x v="4"/>
    <x v="25"/>
    <n v="25588.734"/>
    <n v="26626.971000000001"/>
    <n v="34737.413"/>
    <n v="214935.62599999999"/>
    <n v="441539.74300000002"/>
    <n v="465745"/>
    <n v="561303.94400000002"/>
    <n v="594272.61600000004"/>
    <n v="588029.24199999997"/>
    <n v="489073.66100000002"/>
    <m/>
    <m/>
  </r>
  <r>
    <x v="1"/>
    <s v="m3"/>
    <x v="13"/>
    <x v="1"/>
    <x v="7"/>
    <n v="0"/>
    <n v="0"/>
    <n v="9463.6730000000007"/>
    <n v="26283.812000000002"/>
    <n v="21837.844000000001"/>
    <n v="7241.4350000000004"/>
    <n v="9464.5409999999993"/>
    <n v="8557.759"/>
    <n v="12289.81"/>
    <n v="7654.3360000000002"/>
    <m/>
    <m/>
  </r>
  <r>
    <x v="1"/>
    <s v="m3"/>
    <x v="13"/>
    <x v="4"/>
    <x v="24"/>
    <n v="295408.62699999998"/>
    <n v="300389.96600000001"/>
    <n v="364333.33500000002"/>
    <n v="398690.06599999999"/>
    <n v="396073.61300000001"/>
    <n v="422221.55499999999"/>
    <n v="437340.31800000003"/>
    <n v="403418.538"/>
    <n v="367814.85600000003"/>
    <n v="374038.74800000002"/>
    <m/>
    <m/>
  </r>
  <r>
    <x v="1"/>
    <s v="m3"/>
    <x v="13"/>
    <x v="4"/>
    <x v="23"/>
    <n v="150844.89499999999"/>
    <n v="139532.86600000001"/>
    <n v="205702.99100000001"/>
    <n v="228279.61199999999"/>
    <n v="369515.06199999998"/>
    <n v="359923.92800000001"/>
    <n v="444337.929"/>
    <n v="414421.65299999999"/>
    <n v="482558.04100000003"/>
    <n v="384095.935"/>
    <m/>
    <m/>
  </r>
  <r>
    <x v="1"/>
    <s v="m3"/>
    <x v="13"/>
    <x v="2"/>
    <x v="16"/>
    <n v="4236.2"/>
    <n v="8129.3609999999999"/>
    <n v="34888.665999999997"/>
    <n v="123569.276"/>
    <n v="208918.87"/>
    <n v="230393.02600000001"/>
    <n v="262527.49900000001"/>
    <n v="262529.69"/>
    <n v="271941.43900000001"/>
    <n v="219017.42800000001"/>
    <m/>
    <m/>
  </r>
  <r>
    <x v="1"/>
    <s v="m3"/>
    <x v="13"/>
    <x v="0"/>
    <x v="4"/>
    <n v="0"/>
    <n v="0"/>
    <n v="0"/>
    <n v="0"/>
    <n v="206.489"/>
    <n v="1228.4390000000001"/>
    <n v="4028.8159999999998"/>
    <n v="3223.9609999999998"/>
    <n v="3438.0909999999999"/>
    <n v="2771.2069999999999"/>
    <m/>
    <m/>
  </r>
  <r>
    <x v="1"/>
    <s v="m3"/>
    <x v="13"/>
    <x v="1"/>
    <x v="11"/>
    <n v="22754.384999999998"/>
    <n v="16739.561000000002"/>
    <n v="13403.405000000001"/>
    <n v="13120.661"/>
    <n v="6531.4849999999997"/>
    <n v="0"/>
    <n v="2819.46"/>
    <n v="25591.967000000001"/>
    <n v="29354.994999999999"/>
    <n v="32881.207999999999"/>
    <m/>
    <m/>
  </r>
  <r>
    <x v="1"/>
    <s v="m3"/>
    <x v="13"/>
    <x v="3"/>
    <x v="20"/>
    <n v="453.1"/>
    <n v="0"/>
    <n v="19559.806"/>
    <n v="64341.534"/>
    <n v="84985.159"/>
    <n v="54426.315999999999"/>
    <n v="91837.311000000002"/>
    <n v="88948.44"/>
    <n v="98380.277000000002"/>
    <n v="102042.902"/>
    <m/>
    <m/>
  </r>
  <r>
    <x v="1"/>
    <s v="m3"/>
    <x v="13"/>
    <x v="1"/>
    <x v="12"/>
    <n v="33111.726999999999"/>
    <n v="29567.974999999999"/>
    <n v="19074.179"/>
    <n v="3894.067"/>
    <n v="0"/>
    <n v="0"/>
    <n v="0"/>
    <n v="2518.9639999999999"/>
    <n v="23922.720000000001"/>
    <n v="39296.06"/>
    <m/>
    <m/>
  </r>
  <r>
    <x v="1"/>
    <s v="m3"/>
    <x v="13"/>
    <x v="1"/>
    <x v="8"/>
    <n v="0"/>
    <n v="0"/>
    <n v="0"/>
    <n v="0"/>
    <n v="0"/>
    <n v="1344.0419999999999"/>
    <n v="4758.8639999999996"/>
    <n v="5137.799"/>
    <n v="4385.5110000000004"/>
    <n v="1344.2059999999999"/>
    <m/>
    <m/>
  </r>
  <r>
    <x v="1"/>
    <s v="m3"/>
    <x v="13"/>
    <x v="2"/>
    <x v="18"/>
    <n v="0"/>
    <n v="0"/>
    <n v="0"/>
    <n v="0"/>
    <n v="3650.0419999999999"/>
    <n v="14660.654"/>
    <n v="19481.753000000001"/>
    <n v="27126.467000000001"/>
    <n v="19061.322"/>
    <n v="14358.091"/>
    <m/>
    <m/>
  </r>
  <r>
    <x v="1"/>
    <s v="m3"/>
    <x v="13"/>
    <x v="1"/>
    <x v="10"/>
    <n v="17963.992999999999"/>
    <n v="15221.406999999999"/>
    <n v="10612.053"/>
    <n v="0"/>
    <n v="0"/>
    <n v="0"/>
    <n v="913.54300000000001"/>
    <n v="11280.651"/>
    <n v="19864.013999999999"/>
    <n v="25793.712"/>
    <m/>
    <m/>
  </r>
  <r>
    <x v="1"/>
    <s v="m3"/>
    <x v="13"/>
    <x v="3"/>
    <x v="22"/>
    <n v="0"/>
    <n v="1.32"/>
    <n v="2.4300000000000002"/>
    <n v="2.6669999999999998"/>
    <n v="3.165"/>
    <n v="1.55"/>
    <n v="0"/>
    <n v="0"/>
    <n v="0.92700000000000005"/>
    <n v="3.5950000000000002"/>
    <m/>
    <m/>
  </r>
  <r>
    <x v="1"/>
    <s v="m3"/>
    <x v="13"/>
    <x v="0"/>
    <x v="0"/>
    <n v="0"/>
    <n v="0"/>
    <n v="0"/>
    <n v="0"/>
    <n v="0"/>
    <n v="0"/>
    <n v="0"/>
    <n v="0"/>
    <n v="0"/>
    <n v="0"/>
    <m/>
    <m/>
  </r>
  <r>
    <x v="1"/>
    <s v="m3"/>
    <x v="13"/>
    <x v="0"/>
    <x v="3"/>
    <n v="0"/>
    <n v="0"/>
    <n v="0"/>
    <n v="0"/>
    <n v="0"/>
    <n v="0"/>
    <n v="0"/>
    <n v="0"/>
    <n v="0"/>
    <n v="0"/>
    <m/>
    <m/>
  </r>
  <r>
    <x v="1"/>
    <s v="m3"/>
    <x v="13"/>
    <x v="3"/>
    <x v="21"/>
    <n v="0"/>
    <n v="0"/>
    <n v="0"/>
    <n v="0"/>
    <n v="0"/>
    <n v="0"/>
    <n v="0"/>
    <n v="0"/>
    <n v="0"/>
    <n v="0"/>
    <m/>
    <m/>
  </r>
  <r>
    <x v="1"/>
    <s v="m3"/>
    <x v="13"/>
    <x v="2"/>
    <x v="19"/>
    <n v="2277.5120000000002"/>
    <n v="1242.838"/>
    <n v="95520.599000000002"/>
    <n v="416267.17800000001"/>
    <n v="927063.41399999999"/>
    <n v="758681.05099999998"/>
    <n v="978187.44700000004"/>
    <n v="1036215.029"/>
    <n v="1047859.982"/>
    <n v="853721.755"/>
    <m/>
    <m/>
  </r>
  <r>
    <x v="1"/>
    <s v="m3"/>
    <x v="13"/>
    <x v="1"/>
    <x v="14"/>
    <n v="10193.133"/>
    <n v="5398.9870000000001"/>
    <n v="0"/>
    <n v="0"/>
    <n v="0"/>
    <n v="0"/>
    <n v="0"/>
    <n v="0"/>
    <n v="916.79499999999996"/>
    <n v="13256.144"/>
    <m/>
    <m/>
  </r>
  <r>
    <x v="1"/>
    <s v="m3"/>
    <x v="13"/>
    <x v="0"/>
    <x v="6"/>
    <n v="0"/>
    <n v="0"/>
    <n v="545.96199999999999"/>
    <n v="17523.271000000001"/>
    <n v="11857.07"/>
    <n v="8166.82"/>
    <n v="11679.921"/>
    <n v="19244.84"/>
    <n v="10921.813"/>
    <n v="4179.189999999999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450F1E-8371-4010-AB9C-EC6160C0AE01}" name="Tabela dinâmica1" cacheId="0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91:P104" firstHeaderRow="1" firstDataRow="2" firstDataCol="1" rowPageCount="2" colPageCount="1"/>
  <pivotFields count="17">
    <pivotField name="TIPO DE ETANOL" axis="axisPage" compact="0" outline="0" subtotalTop="0" showAll="0" includeNewItemsInFilter="1" sortType="ascending" rankBy="0">
      <items count="3">
        <item x="0"/>
        <item x="1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compact="0" outline="0" subtotalTop="0" showAll="0" includeNewItemsInFilter="1">
      <items count="6">
        <item x="4"/>
        <item x="1"/>
        <item x="0"/>
        <item x="2"/>
        <item x="3"/>
        <item t="default"/>
      </items>
    </pivotField>
    <pivotField name="UN. DA FEDERAÇÃO" compact="0" outline="0" subtotalTop="0" showAll="0" includeNewItemsInFilter="1" sortType="ascending" rankBy="0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2">
    <pageField fld="3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1">
    <format dxfId="40">
      <pivotArea outline="0" fieldPosition="0"/>
    </format>
    <format dxfId="3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8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7">
      <pivotArea type="topRight" dataOnly="0" labelOnly="1" outline="0" offset="H1" fieldPosition="0"/>
    </format>
    <format dxfId="26">
      <pivotArea outline="0" fieldPosition="0"/>
    </format>
    <format dxfId="25">
      <pivotArea dataOnly="0" labelOnly="1" outline="0" fieldPosition="0">
        <references count="1">
          <reference field="2" count="1">
            <x v="0"/>
          </reference>
        </references>
      </pivotArea>
    </format>
    <format dxfId="24">
      <pivotArea dataOnly="0" labelOnly="1" outline="0" fieldPosition="0">
        <references count="1">
          <reference field="2" count="0"/>
        </references>
      </pivotArea>
    </format>
    <format dxfId="23">
      <pivotArea dataOnly="0" labelOnly="1" outline="0" fieldPosition="0">
        <references count="1">
          <reference field="2" count="1">
            <x v="1"/>
          </reference>
        </references>
      </pivotArea>
    </format>
    <format dxfId="22">
      <pivotArea dataOnly="0" labelOnly="1" outline="0" fieldPosition="0">
        <references count="1">
          <reference field="2" count="1">
            <x v="2"/>
          </reference>
        </references>
      </pivotArea>
    </format>
    <format dxfId="21">
      <pivotArea dataOnly="0" labelOnly="1" outline="0" fieldPosition="0">
        <references count="1">
          <reference field="2" count="0"/>
        </references>
      </pivotArea>
    </format>
    <format dxfId="20">
      <pivotArea dataOnly="0" labelOnly="1" outline="0" fieldPosition="0">
        <references count="1">
          <reference field="2" count="1">
            <x v="3"/>
          </reference>
        </references>
      </pivotArea>
    </format>
    <format dxfId="19">
      <pivotArea dataOnly="0" labelOnly="1" outline="0" fieldPosition="0">
        <references count="1">
          <reference field="2" count="1">
            <x v="4"/>
          </reference>
        </references>
      </pivotArea>
    </format>
    <format dxfId="18">
      <pivotArea dataOnly="0" labelOnly="1" outline="0" fieldPosition="0">
        <references count="1">
          <reference field="2" count="1">
            <x v="5"/>
          </reference>
        </references>
      </pivotArea>
    </format>
    <format dxfId="17">
      <pivotArea dataOnly="0" labelOnly="1" outline="0" fieldPosition="0">
        <references count="1">
          <reference field="2" count="1">
            <x v="6"/>
          </reference>
        </references>
      </pivotArea>
    </format>
    <format dxfId="16">
      <pivotArea dataOnly="0" labelOnly="1" outline="0" fieldPosition="0">
        <references count="1">
          <reference field="2" count="1">
            <x v="7"/>
          </reference>
        </references>
      </pivotArea>
    </format>
    <format dxfId="15">
      <pivotArea dataOnly="0" labelOnly="1" outline="0" fieldPosition="0">
        <references count="1">
          <reference field="2" count="1">
            <x v="8"/>
          </reference>
        </references>
      </pivotArea>
    </format>
    <format dxfId="14">
      <pivotArea dataOnly="0" labelOnly="1" outline="0" fieldPosition="0">
        <references count="1">
          <reference field="2" count="1">
            <x v="8"/>
          </reference>
        </references>
      </pivotArea>
    </format>
    <format dxfId="13">
      <pivotArea outline="0" fieldPosition="0"/>
    </format>
    <format dxfId="12">
      <pivotArea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format>
    <format dxfId="11">
      <pivotArea dataOnly="0" labelOnly="1" outline="0" fieldPosition="0">
        <references count="1">
          <reference field="2" count="1">
            <x v="9"/>
          </reference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outline="0" fieldPosition="0">
        <references count="1">
          <reference field="2" count="0"/>
        </references>
      </pivotArea>
    </format>
    <format dxfId="8">
      <pivotArea field="-2" type="button" dataOnly="0" labelOnly="1" outline="0" axis="axisRow" fieldPosition="0"/>
    </format>
    <format dxfId="7">
      <pivotArea field="2" type="button" dataOnly="0" labelOnly="1" outline="0" axis="axisCol" fieldPosition="0"/>
    </format>
    <format dxfId="6">
      <pivotArea dataOnly="0" labelOnly="1" outline="0" fieldPosition="0">
        <references count="1">
          <reference field="2" count="1">
            <x v="10"/>
          </reference>
        </references>
      </pivotArea>
    </format>
    <format dxfId="5">
      <pivotArea outline="0" collapsedLevelsAreSubtotals="1" fieldPosition="0"/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dataOnly="0" labelOnly="1" outline="0" fieldPosition="0">
        <references count="1">
          <reference field="2" count="0"/>
        </references>
      </pivotArea>
    </format>
    <format dxfId="2">
      <pivotArea dataOnly="0" labelOnly="1" outline="0" fieldPosition="0">
        <references count="1">
          <reference field="2" count="1">
            <x v="11"/>
          </reference>
        </references>
      </pivotArea>
    </format>
    <format dxfId="1">
      <pivotArea dataOnly="0" labelOnly="1" outline="0" fieldPosition="0">
        <references count="1">
          <reference field="2" count="1">
            <x v="12"/>
          </reference>
        </references>
      </pivotArea>
    </format>
    <format dxfId="0">
      <pivotArea dataOnly="0" labelOnly="1" outline="0" fieldPosition="0">
        <references count="1">
          <reference field="2" count="1">
            <x v="13"/>
          </reference>
        </references>
      </pivotArea>
    </format>
  </formats>
  <chartFormats count="14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E499A1-D5E2-4099-B068-910733D6CE9B}" name="Tabela dinâmica3" cacheId="0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6" indent="0" compact="0" compactData="0" gridDropZones="1" chartFormat="1">
  <location ref="B30:P43" firstHeaderRow="1" firstDataRow="2" firstDataCol="1" rowPageCount="2" colPageCount="1"/>
  <pivotFields count="17">
    <pivotField name="TIPO DE ETANOL" axis="axisPage" compact="0" outline="0" subtotalTop="0" showAll="0" includeNewItemsInFilter="1" sortType="ascending" rankBy="0">
      <items count="3">
        <item x="0"/>
        <item x="1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name="UN. DA FEDERAÇÃO" axis="axisPage" compact="0" outline="0" subtotalTop="0" showAll="0" includeNewItemsInFilter="1" sortType="ascending" rankBy="0">
      <items count="30">
        <item x="1"/>
        <item x="13"/>
        <item x="5"/>
        <item x="2"/>
        <item x="15"/>
        <item x="26"/>
        <item x="9"/>
        <item x="17"/>
        <item x="25"/>
        <item x="7"/>
        <item x="24"/>
        <item x="23"/>
        <item x="16"/>
        <item m="1" x="28"/>
        <item x="4"/>
        <item x="11"/>
        <item x="20"/>
        <item x="12"/>
        <item x="8"/>
        <item x="18"/>
        <item x="10"/>
        <item x="22"/>
        <item m="1" x="27"/>
        <item x="0"/>
        <item x="3"/>
        <item x="21"/>
        <item x="19"/>
        <item x="14"/>
        <item x="6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2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2">
    <pageField fld="4" hier="0"/>
    <pageField fld="0" hier="0"/>
  </pageFields>
  <dataFields count="12">
    <dataField name="Janeiro" fld="5" baseField="0" baseItem="0"/>
    <dataField name="Fevereiro" fld="6" baseField="0" baseItem="0"/>
    <dataField name="Março" fld="7" baseField="0" baseItem="0"/>
    <dataField name="Abril" fld="8" baseField="0" baseItem="0"/>
    <dataField name="Maio" fld="9" baseField="0" baseItem="0"/>
    <dataField name="Junho" fld="10" baseField="0" baseItem="0"/>
    <dataField name="Julho" fld="11" baseField="0" baseItem="0"/>
    <dataField name="Agosto" fld="12" baseField="0" baseItem="0"/>
    <dataField name="Setembro" fld="13" baseField="0" baseItem="0"/>
    <dataField name="Outubro" fld="14" baseField="0" baseItem="0"/>
    <dataField name="Novembro" fld="15" baseField="0" baseItem="0"/>
    <dataField name="Dezembro" fld="16" baseField="0" baseItem="0"/>
  </dataFields>
  <formats count="45">
    <format dxfId="84">
      <pivotArea outline="0" fieldPosition="0"/>
    </format>
    <format dxfId="8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7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71">
      <pivotArea type="topRight" dataOnly="0" labelOnly="1" outline="0" offset="H1" fieldPosition="0"/>
    </format>
    <format dxfId="70">
      <pivotArea dataOnly="0" labelOnly="1" outline="0" fieldPosition="0">
        <references count="1">
          <reference field="2" count="1">
            <x v="0"/>
          </reference>
        </references>
      </pivotArea>
    </format>
    <format dxfId="69">
      <pivotArea dataOnly="0" labelOnly="1" outline="0" fieldPosition="0">
        <references count="1">
          <reference field="2" count="0"/>
        </references>
      </pivotArea>
    </format>
    <format dxfId="68">
      <pivotArea dataOnly="0" labelOnly="1" outline="0" fieldPosition="0">
        <references count="1">
          <reference field="2" count="1">
            <x v="1"/>
          </reference>
        </references>
      </pivotArea>
    </format>
    <format dxfId="67">
      <pivotArea dataOnly="0" labelOnly="1" outline="0" fieldPosition="0">
        <references count="1">
          <reference field="2" count="1">
            <x v="2"/>
          </reference>
        </references>
      </pivotArea>
    </format>
    <format dxfId="66">
      <pivotArea dataOnly="0" labelOnly="1" outline="0" fieldPosition="0">
        <references count="1">
          <reference field="2" count="0"/>
        </references>
      </pivotArea>
    </format>
    <format dxfId="65">
      <pivotArea dataOnly="0" labelOnly="1" outline="0" fieldPosition="0">
        <references count="1">
          <reference field="2" count="1">
            <x v="3"/>
          </reference>
        </references>
      </pivotArea>
    </format>
    <format dxfId="64">
      <pivotArea dataOnly="0" labelOnly="1" outline="0" fieldPosition="0">
        <references count="1">
          <reference field="2" count="1">
            <x v="4"/>
          </reference>
        </references>
      </pivotArea>
    </format>
    <format dxfId="63">
      <pivotArea dataOnly="0" labelOnly="1" outline="0" fieldPosition="0">
        <references count="1">
          <reference field="2" count="1">
            <x v="5"/>
          </reference>
        </references>
      </pivotArea>
    </format>
    <format dxfId="62">
      <pivotArea dataOnly="0" labelOnly="1" outline="0" fieldPosition="0">
        <references count="1">
          <reference field="2" count="1">
            <x v="6"/>
          </reference>
        </references>
      </pivotArea>
    </format>
    <format dxfId="61">
      <pivotArea outline="0" fieldPosition="0"/>
    </format>
    <format dxfId="60">
      <pivotArea dataOnly="0" labelOnly="1" outline="0" fieldPosition="0">
        <references count="1">
          <reference field="2" count="0"/>
        </references>
      </pivotArea>
    </format>
    <format dxfId="59">
      <pivotArea dataOnly="0" labelOnly="1" outline="0" fieldPosition="0">
        <references count="1">
          <reference field="2" count="1">
            <x v="7"/>
          </reference>
        </references>
      </pivotArea>
    </format>
    <format dxfId="58">
      <pivotArea dataOnly="0" labelOnly="1" outline="0" fieldPosition="0">
        <references count="1">
          <reference field="2" count="1">
            <x v="8"/>
          </reference>
        </references>
      </pivotArea>
    </format>
    <format dxfId="57">
      <pivotArea dataOnly="0" labelOnly="1" outline="0" fieldPosition="0">
        <references count="1">
          <reference field="2" count="1">
            <x v="8"/>
          </reference>
        </references>
      </pivotArea>
    </format>
    <format dxfId="56">
      <pivotArea outline="0" fieldPosition="0">
        <references count="1">
          <reference field="2" count="2" selected="0">
            <x v="6"/>
            <x v="7"/>
          </reference>
        </references>
      </pivotArea>
    </format>
    <format dxfId="55">
      <pivotArea outline="0" fieldPosition="0">
        <references count="1">
          <reference field="2" count="1" selected="0">
            <x v="8"/>
          </reference>
        </references>
      </pivotArea>
    </format>
    <format dxfId="54">
      <pivotArea dataOnly="0" labelOnly="1" outline="0" fieldPosition="0">
        <references count="1">
          <reference field="2" count="1">
            <x v="9"/>
          </reference>
        </references>
      </pivotArea>
    </format>
    <format>
      <pivotArea outline="0" fieldPosition="0"/>
    </format>
    <format dxfId="53">
      <pivotArea type="origin" dataOnly="0" labelOnly="1" outline="0" fieldPosition="0"/>
    </format>
    <format dxfId="52">
      <pivotArea dataOnly="0" labelOnly="1" outline="0" fieldPosition="0">
        <references count="1">
          <reference field="2" count="0"/>
        </references>
      </pivotArea>
    </format>
    <format dxfId="51">
      <pivotArea type="origin" dataOnly="0" labelOnly="1" outline="0" fieldPosition="0"/>
    </format>
    <format dxfId="50">
      <pivotArea field="2" type="button" dataOnly="0" labelOnly="1" outline="0" axis="axisCol" fieldPosition="0"/>
    </format>
    <format dxfId="49">
      <pivotArea type="topRight" dataOnly="0" labelOnly="1" outline="0" fieldPosition="0"/>
    </format>
    <format dxfId="48">
      <pivotArea field="-2" type="button" dataOnly="0" labelOnly="1" outline="0" axis="axisRow" fieldPosition="0"/>
    </format>
    <format dxfId="47">
      <pivotArea dataOnly="0" labelOnly="1" outline="0" fieldPosition="0">
        <references count="1">
          <reference field="2" count="0"/>
        </references>
      </pivotArea>
    </format>
    <format dxfId="46">
      <pivotArea dataOnly="0" outline="0" fieldPosition="0">
        <references count="1">
          <reference field="2" count="0"/>
        </references>
      </pivotArea>
    </format>
    <format dxfId="45">
      <pivotArea dataOnly="0" labelOnly="1" outline="0" fieldPosition="0">
        <references count="1">
          <reference field="2" count="0"/>
        </references>
      </pivotArea>
    </format>
    <format dxfId="44">
      <pivotArea dataOnly="0" labelOnly="1" outline="0" fieldPosition="0">
        <references count="1">
          <reference field="2" count="1">
            <x v="10"/>
          </reference>
        </references>
      </pivotArea>
    </format>
    <format dxfId="43">
      <pivotArea dataOnly="0" labelOnly="1" outline="0" fieldPosition="0">
        <references count="1">
          <reference field="2" count="1">
            <x v="11"/>
          </reference>
        </references>
      </pivotArea>
    </format>
    <format dxfId="42">
      <pivotArea dataOnly="0" labelOnly="1" outline="0" fieldPosition="0">
        <references count="1">
          <reference field="2" count="1">
            <x v="12"/>
          </reference>
        </references>
      </pivotArea>
    </format>
    <format dxfId="41">
      <pivotArea dataOnly="0" labelOnly="1" outline="0" fieldPosition="0">
        <references count="1">
          <reference field="2" count="1">
            <x v="13"/>
          </reference>
        </references>
      </pivotArea>
    </format>
  </formats>
  <chartFormats count="14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R308"/>
  <sheetViews>
    <sheetView tabSelected="1" topLeftCell="B3" zoomScale="70" zoomScaleNormal="70" workbookViewId="0">
      <selection activeCell="B16" sqref="B16"/>
    </sheetView>
  </sheetViews>
  <sheetFormatPr defaultColWidth="0" defaultRowHeight="12.5" zeroHeight="1" x14ac:dyDescent="0.25"/>
  <cols>
    <col min="1" max="1" width="3.1796875" style="1" customWidth="1"/>
    <col min="2" max="2" width="21.1796875" style="1" customWidth="1"/>
    <col min="3" max="15" width="15.81640625" style="1" customWidth="1"/>
    <col min="16" max="16" width="17.7265625" style="1" customWidth="1"/>
    <col min="17" max="17" width="33.54296875" style="1" bestFit="1" customWidth="1"/>
    <col min="18" max="18" width="13.81640625" style="1" customWidth="1"/>
    <col min="19" max="16384" width="13.81640625" style="1" hidden="1"/>
  </cols>
  <sheetData>
    <row r="1" spans="2:2" x14ac:dyDescent="0.25"/>
    <row r="2" spans="2:2" x14ac:dyDescent="0.25"/>
    <row r="3" spans="2:2" x14ac:dyDescent="0.25"/>
    <row r="4" spans="2:2" x14ac:dyDescent="0.25"/>
    <row r="5" spans="2:2" x14ac:dyDescent="0.25"/>
    <row r="6" spans="2:2" x14ac:dyDescent="0.25"/>
    <row r="7" spans="2:2" ht="15.5" x14ac:dyDescent="0.35">
      <c r="B7" s="2" t="s">
        <v>20</v>
      </c>
    </row>
    <row r="8" spans="2:2" ht="15.5" x14ac:dyDescent="0.35">
      <c r="B8" s="2" t="s">
        <v>30</v>
      </c>
    </row>
    <row r="9" spans="2:2" x14ac:dyDescent="0.25"/>
    <row r="10" spans="2:2" x14ac:dyDescent="0.25"/>
    <row r="11" spans="2:2" ht="20" x14ac:dyDescent="0.4">
      <c r="B11" s="3" t="s">
        <v>40</v>
      </c>
    </row>
    <row r="12" spans="2:2" ht="20" x14ac:dyDescent="0.4">
      <c r="B12" s="3" t="s">
        <v>26</v>
      </c>
    </row>
    <row r="15" spans="2:2" x14ac:dyDescent="0.25"/>
    <row r="16" spans="2:2" ht="18" x14ac:dyDescent="0.25">
      <c r="B16" s="8" t="s">
        <v>0</v>
      </c>
    </row>
    <row r="17" spans="2:17" ht="15.5" x14ac:dyDescent="0.35">
      <c r="B17" s="14" t="s">
        <v>43</v>
      </c>
      <c r="C17" s="11"/>
      <c r="D17" s="11"/>
      <c r="E17" s="11"/>
      <c r="F17" s="11"/>
      <c r="G17" s="11"/>
    </row>
    <row r="18" spans="2:17" ht="15.5" x14ac:dyDescent="0.35">
      <c r="B18" s="14" t="s">
        <v>44</v>
      </c>
      <c r="C18" s="11"/>
      <c r="D18" s="11"/>
      <c r="E18" s="11"/>
      <c r="F18" s="11"/>
      <c r="G18" s="11"/>
    </row>
    <row r="19" spans="2:17" x14ac:dyDescent="0.25"/>
    <row r="20" spans="2:17" ht="18" x14ac:dyDescent="0.4">
      <c r="B20" s="15" t="s">
        <v>47</v>
      </c>
    </row>
    <row r="21" spans="2:17" x14ac:dyDescent="0.25"/>
    <row r="22" spans="2:17" ht="18" x14ac:dyDescent="0.4">
      <c r="B22" s="4" t="s">
        <v>45</v>
      </c>
    </row>
    <row r="23" spans="2:17" ht="15.5" x14ac:dyDescent="0.35">
      <c r="B23" s="2" t="s">
        <v>28</v>
      </c>
    </row>
    <row r="24" spans="2:17" ht="15.5" x14ac:dyDescent="0.35">
      <c r="B24" s="2"/>
    </row>
    <row r="25" spans="2:17" ht="13" x14ac:dyDescent="0.3">
      <c r="B25" s="5" t="str">
        <f>IF(C27="(Tudo)","BRASIL",C27)</f>
        <v>BRASIL</v>
      </c>
    </row>
    <row r="26" spans="2:17" x14ac:dyDescent="0.25">
      <c r="B26" s="6" t="str">
        <f>IF(C28="(Tudo)","ETANOL TOTAL (m³)",C28)</f>
        <v>ETANOL TOTAL (m³)</v>
      </c>
    </row>
    <row r="27" spans="2:17" x14ac:dyDescent="0.25">
      <c r="B27" s="42" t="s">
        <v>27</v>
      </c>
      <c r="C27" s="43" t="s">
        <v>1</v>
      </c>
    </row>
    <row r="28" spans="2:17" x14ac:dyDescent="0.25">
      <c r="B28" s="42" t="s">
        <v>21</v>
      </c>
      <c r="C28" s="43" t="s">
        <v>1</v>
      </c>
    </row>
    <row r="29" spans="2:17" x14ac:dyDescent="0.25">
      <c r="B29" s="7" t="s">
        <v>2</v>
      </c>
      <c r="C29" s="7" t="s">
        <v>19</v>
      </c>
      <c r="D29" s="7" t="s">
        <v>3</v>
      </c>
      <c r="E29" s="7" t="s">
        <v>3</v>
      </c>
      <c r="F29" s="7" t="s">
        <v>3</v>
      </c>
      <c r="G29" s="7" t="s">
        <v>3</v>
      </c>
      <c r="H29" s="7" t="s">
        <v>3</v>
      </c>
      <c r="I29" s="7"/>
      <c r="J29" s="7"/>
      <c r="K29" s="7"/>
      <c r="L29" s="7"/>
      <c r="M29" s="7"/>
    </row>
    <row r="30" spans="2:17" ht="13" x14ac:dyDescent="0.3">
      <c r="B30" s="48"/>
      <c r="C30" s="47" t="s">
        <v>4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50"/>
      <c r="Q30" s="23" t="s">
        <v>25</v>
      </c>
    </row>
    <row r="31" spans="2:17" ht="13" x14ac:dyDescent="0.3">
      <c r="B31" s="47" t="s">
        <v>36</v>
      </c>
      <c r="C31" s="51">
        <v>2012</v>
      </c>
      <c r="D31" s="51">
        <v>2013</v>
      </c>
      <c r="E31" s="51">
        <v>2014</v>
      </c>
      <c r="F31" s="51">
        <v>2015</v>
      </c>
      <c r="G31" s="51">
        <v>2016</v>
      </c>
      <c r="H31" s="51">
        <v>2017</v>
      </c>
      <c r="I31" s="51">
        <v>2018</v>
      </c>
      <c r="J31" s="51">
        <v>2019</v>
      </c>
      <c r="K31" s="51" t="s">
        <v>29</v>
      </c>
      <c r="L31" s="51" t="s">
        <v>31</v>
      </c>
      <c r="M31" s="51" t="s">
        <v>33</v>
      </c>
      <c r="N31" s="51">
        <v>2023</v>
      </c>
      <c r="O31" s="51">
        <v>2024</v>
      </c>
      <c r="P31" s="51">
        <v>2025</v>
      </c>
      <c r="Q31" s="26" t="s">
        <v>42</v>
      </c>
    </row>
    <row r="32" spans="2:17" ht="13.5" x14ac:dyDescent="0.3">
      <c r="B32" s="44" t="s">
        <v>5</v>
      </c>
      <c r="C32" s="36">
        <v>357769.35599999997</v>
      </c>
      <c r="D32" s="36">
        <v>312568.32399999991</v>
      </c>
      <c r="E32" s="36">
        <v>321947.68200000003</v>
      </c>
      <c r="F32" s="36">
        <v>403192.61599999992</v>
      </c>
      <c r="G32" s="36">
        <v>507254.43000000005</v>
      </c>
      <c r="H32" s="36">
        <v>307011.34299999994</v>
      </c>
      <c r="I32" s="37">
        <v>330915.83600000001</v>
      </c>
      <c r="J32" s="37">
        <v>357503.21300000005</v>
      </c>
      <c r="K32" s="37">
        <v>475053.64199999988</v>
      </c>
      <c r="L32" s="36">
        <v>465127.41599999985</v>
      </c>
      <c r="M32" s="36">
        <v>509531.25900000002</v>
      </c>
      <c r="N32" s="36">
        <v>644250.52899999998</v>
      </c>
      <c r="O32" s="36">
        <v>848419.85699999996</v>
      </c>
      <c r="P32" s="36">
        <v>971366.15999999992</v>
      </c>
      <c r="Q32" s="27">
        <f>(IF(O32=0,"n/d",(P32/O32)-1)*100)</f>
        <v>14.491209981192132</v>
      </c>
    </row>
    <row r="33" spans="2:17" ht="13.5" x14ac:dyDescent="0.3">
      <c r="B33" s="45" t="s">
        <v>6</v>
      </c>
      <c r="C33" s="31">
        <v>271719.40700000001</v>
      </c>
      <c r="D33" s="31">
        <v>184482.54399999997</v>
      </c>
      <c r="E33" s="31">
        <v>238828.36800000007</v>
      </c>
      <c r="F33" s="31">
        <v>322516.43400000001</v>
      </c>
      <c r="G33" s="31">
        <v>340278.179</v>
      </c>
      <c r="H33" s="31">
        <v>261736.22599999997</v>
      </c>
      <c r="I33" s="32">
        <v>262158.02800000005</v>
      </c>
      <c r="J33" s="32">
        <v>226009.72500000001</v>
      </c>
      <c r="K33" s="32">
        <v>373525.55300000007</v>
      </c>
      <c r="L33" s="31">
        <v>365906.36599999992</v>
      </c>
      <c r="M33" s="31">
        <v>421021.79399999999</v>
      </c>
      <c r="N33" s="31">
        <v>546239.91899999988</v>
      </c>
      <c r="O33" s="31">
        <v>743150.549</v>
      </c>
      <c r="P33" s="31">
        <v>853110.90899999999</v>
      </c>
      <c r="Q33" s="38">
        <f>IF(SUM(O32:O33)=0,"n/d",((SUM(P32:P33))/(SUM(O32:O33))-1)*100)</f>
        <v>14.633764370207825</v>
      </c>
    </row>
    <row r="34" spans="2:17" ht="13.5" x14ac:dyDescent="0.3">
      <c r="B34" s="45" t="s">
        <v>7</v>
      </c>
      <c r="C34" s="31">
        <v>240362.50200000001</v>
      </c>
      <c r="D34" s="31">
        <v>213899.02299999996</v>
      </c>
      <c r="E34" s="31">
        <v>372869.24899999995</v>
      </c>
      <c r="F34" s="31">
        <v>510606.11900000006</v>
      </c>
      <c r="G34" s="31">
        <v>915573.66500000004</v>
      </c>
      <c r="H34" s="31">
        <v>648130.81199999992</v>
      </c>
      <c r="I34" s="32">
        <v>699778.74199999997</v>
      </c>
      <c r="J34" s="32">
        <v>581920.08299999987</v>
      </c>
      <c r="K34" s="32">
        <v>762020.22900000005</v>
      </c>
      <c r="L34" s="31">
        <v>656268.31700000004</v>
      </c>
      <c r="M34" s="31">
        <v>452693.40399999998</v>
      </c>
      <c r="N34" s="31">
        <v>817611.70800000033</v>
      </c>
      <c r="O34" s="31">
        <v>976678.95299999986</v>
      </c>
      <c r="P34" s="31">
        <v>1082908.5690000001</v>
      </c>
      <c r="Q34" s="38">
        <f>IF(P34="","",((SUM(P32:P34))/(SUM(O32:O34))-1)*100)</f>
        <v>13.204959160665396</v>
      </c>
    </row>
    <row r="35" spans="2:17" ht="13.5" x14ac:dyDescent="0.3">
      <c r="B35" s="45" t="s">
        <v>8</v>
      </c>
      <c r="C35" s="31">
        <v>580224.0959999999</v>
      </c>
      <c r="D35" s="31">
        <v>1571949.6969999999</v>
      </c>
      <c r="E35" s="31">
        <v>1586922.3559999999</v>
      </c>
      <c r="F35" s="31">
        <v>1853281.611</v>
      </c>
      <c r="G35" s="31">
        <v>2775814.415</v>
      </c>
      <c r="H35" s="31">
        <v>1720457.544</v>
      </c>
      <c r="I35" s="32">
        <v>2730831.156</v>
      </c>
      <c r="J35" s="32">
        <v>2265841.5100000002</v>
      </c>
      <c r="K35" s="32">
        <v>2570770.1629999997</v>
      </c>
      <c r="L35" s="31">
        <v>2104623.7969999998</v>
      </c>
      <c r="M35" s="31">
        <v>1545803.0680000002</v>
      </c>
      <c r="N35" s="31">
        <v>1942153.5219999999</v>
      </c>
      <c r="O35" s="31">
        <v>2416837.5970000001</v>
      </c>
      <c r="P35" s="31">
        <v>1995039.743</v>
      </c>
      <c r="Q35" s="38">
        <f>IF(P35="","",((SUM(P32:P35))/(SUM(O32:O35))-1)*100)</f>
        <v>-1.6581771938904644</v>
      </c>
    </row>
    <row r="36" spans="2:17" ht="13.5" x14ac:dyDescent="0.3">
      <c r="B36" s="45" t="s">
        <v>9</v>
      </c>
      <c r="C36" s="31">
        <v>2117022.3659999999</v>
      </c>
      <c r="D36" s="31">
        <v>3244126.909</v>
      </c>
      <c r="E36" s="31">
        <v>3265537.0729999994</v>
      </c>
      <c r="F36" s="31">
        <v>3056215.49</v>
      </c>
      <c r="G36" s="31">
        <v>3270912.5249999999</v>
      </c>
      <c r="H36" s="31">
        <v>2859675.2330000005</v>
      </c>
      <c r="I36" s="32">
        <v>3830165.4410000006</v>
      </c>
      <c r="J36" s="32">
        <v>4051197.5840000003</v>
      </c>
      <c r="K36" s="32">
        <v>3682558.9240000001</v>
      </c>
      <c r="L36" s="31">
        <v>3940910.2149999994</v>
      </c>
      <c r="M36" s="31">
        <v>3796923.4050000007</v>
      </c>
      <c r="N36" s="31">
        <v>4196919.28</v>
      </c>
      <c r="O36" s="31">
        <v>4217568.0420000004</v>
      </c>
      <c r="P36" s="31">
        <v>3935198.6199999996</v>
      </c>
      <c r="Q36" s="38">
        <f>IF(P36="","",((SUM(P32:P36))/(SUM(O32:O36))-1)*100)</f>
        <v>-3.9665835248559378</v>
      </c>
    </row>
    <row r="37" spans="2:17" ht="13.5" x14ac:dyDescent="0.3">
      <c r="B37" s="45" t="s">
        <v>10</v>
      </c>
      <c r="C37" s="31">
        <v>2254379.2620000001</v>
      </c>
      <c r="D37" s="31">
        <v>2862410.0559999999</v>
      </c>
      <c r="E37" s="31">
        <v>3654260.76</v>
      </c>
      <c r="F37" s="31">
        <v>3708794.8730000001</v>
      </c>
      <c r="G37" s="31">
        <v>3217868.9019999998</v>
      </c>
      <c r="H37" s="31">
        <v>3500941.8819999998</v>
      </c>
      <c r="I37" s="32">
        <v>4555036.5710000005</v>
      </c>
      <c r="J37" s="32">
        <v>4586545.5199999996</v>
      </c>
      <c r="K37" s="32">
        <v>3885874.6210000003</v>
      </c>
      <c r="L37" s="31">
        <v>3935006.8390000002</v>
      </c>
      <c r="M37" s="31">
        <v>3970234.4159999997</v>
      </c>
      <c r="N37" s="31">
        <v>3982173.7549999999</v>
      </c>
      <c r="O37" s="31">
        <v>4712519.9399999995</v>
      </c>
      <c r="P37" s="31">
        <v>3813897.0359999994</v>
      </c>
      <c r="Q37" s="38">
        <f>IF(P37="","",((SUM(P32:P37))/(SUM(O32:O37))-1)*100)</f>
        <v>-9.0811211977592343</v>
      </c>
    </row>
    <row r="38" spans="2:17" ht="13.5" x14ac:dyDescent="0.3">
      <c r="B38" s="45" t="s">
        <v>11</v>
      </c>
      <c r="C38" s="31">
        <v>3459285.3159999996</v>
      </c>
      <c r="D38" s="31">
        <v>3807839.9990000003</v>
      </c>
      <c r="E38" s="31">
        <v>3523261.1399999997</v>
      </c>
      <c r="F38" s="31">
        <v>3670769.7439999999</v>
      </c>
      <c r="G38" s="31">
        <v>4134067.9809999997</v>
      </c>
      <c r="H38" s="31">
        <v>4423553.8490000004</v>
      </c>
      <c r="I38" s="32">
        <v>5103606.0990000004</v>
      </c>
      <c r="J38" s="32">
        <v>4984281.0519999992</v>
      </c>
      <c r="K38" s="32">
        <v>4639727.1340000005</v>
      </c>
      <c r="L38" s="31">
        <v>4677556.9330000021</v>
      </c>
      <c r="M38" s="31">
        <v>4799699.3279999997</v>
      </c>
      <c r="N38" s="31">
        <v>4884992.04</v>
      </c>
      <c r="O38" s="31">
        <v>4870232.5560000008</v>
      </c>
      <c r="P38" s="31">
        <v>4651899.9280000003</v>
      </c>
      <c r="Q38" s="27">
        <f>IF(P38="","",((SUM(P32:P38))/(SUM(O32:O38))-1)*100)</f>
        <v>-7.8890305119723392</v>
      </c>
    </row>
    <row r="39" spans="2:17" ht="13.5" x14ac:dyDescent="0.3">
      <c r="B39" s="45" t="s">
        <v>12</v>
      </c>
      <c r="C39" s="31">
        <v>3863451.327000001</v>
      </c>
      <c r="D39" s="31">
        <v>4087845.9479999999</v>
      </c>
      <c r="E39" s="31">
        <v>4390873.5359999994</v>
      </c>
      <c r="F39" s="31">
        <v>4615080.1059999997</v>
      </c>
      <c r="G39" s="31">
        <v>3873167.6320000007</v>
      </c>
      <c r="H39" s="31">
        <v>3915093.1600000006</v>
      </c>
      <c r="I39" s="32">
        <v>4602322.1399999997</v>
      </c>
      <c r="J39" s="32">
        <v>5382159.6919999998</v>
      </c>
      <c r="K39" s="32">
        <v>4632243.2029999997</v>
      </c>
      <c r="L39" s="31">
        <v>4698036.358</v>
      </c>
      <c r="M39" s="31">
        <v>4483072.5559999989</v>
      </c>
      <c r="N39" s="31">
        <v>4887770.0810000002</v>
      </c>
      <c r="O39" s="31">
        <v>5012644.53</v>
      </c>
      <c r="P39" s="31">
        <v>4820311.2100000009</v>
      </c>
      <c r="Q39" s="38">
        <f>IF(P39="","",((SUM(P32:P39))/(SUM(O32:O39))-1)*100)</f>
        <v>-7.03553319116822</v>
      </c>
    </row>
    <row r="40" spans="2:17" ht="13.5" x14ac:dyDescent="0.3">
      <c r="B40" s="45" t="s">
        <v>13</v>
      </c>
      <c r="C40" s="31">
        <v>3514729.3080000002</v>
      </c>
      <c r="D40" s="31">
        <v>3682776.6939999997</v>
      </c>
      <c r="E40" s="31">
        <v>3741266.7940000002</v>
      </c>
      <c r="F40" s="31">
        <v>3808490.4239999996</v>
      </c>
      <c r="G40" s="31">
        <v>3688121.2300000004</v>
      </c>
      <c r="H40" s="31">
        <v>4362713.3670000006</v>
      </c>
      <c r="I40" s="32">
        <v>4171299.2570000007</v>
      </c>
      <c r="J40" s="32">
        <v>4906850.0890000006</v>
      </c>
      <c r="K40" s="32">
        <v>4777939.2119999994</v>
      </c>
      <c r="L40" s="31">
        <v>4407715.5439999998</v>
      </c>
      <c r="M40" s="31">
        <v>3838979.1949999994</v>
      </c>
      <c r="N40" s="31">
        <v>4633146.0970000001</v>
      </c>
      <c r="O40" s="31">
        <v>5006041.5750000002</v>
      </c>
      <c r="P40" s="31">
        <v>4839588.8370000012</v>
      </c>
      <c r="Q40" s="38">
        <f>IF(P40="","",((SUM(P32:P40))/(SUM(O32:O40))-1)*100)</f>
        <v>-6.3906631211054776</v>
      </c>
    </row>
    <row r="41" spans="2:17" ht="13.5" x14ac:dyDescent="0.3">
      <c r="B41" s="45" t="s">
        <v>14</v>
      </c>
      <c r="C41" s="31">
        <v>3412051.3849999998</v>
      </c>
      <c r="D41" s="31">
        <v>3361944.96</v>
      </c>
      <c r="E41" s="31">
        <v>3863185.469</v>
      </c>
      <c r="F41" s="31">
        <v>3932007.7460000003</v>
      </c>
      <c r="G41" s="31">
        <v>3083380.4339999999</v>
      </c>
      <c r="H41" s="31">
        <v>3452856.4390000002</v>
      </c>
      <c r="I41" s="32">
        <v>3274272.1860000007</v>
      </c>
      <c r="J41" s="32">
        <v>4761481.3039999995</v>
      </c>
      <c r="K41" s="32">
        <v>3956629.5370000005</v>
      </c>
      <c r="L41" s="31">
        <v>2671568.2379999999</v>
      </c>
      <c r="M41" s="31">
        <v>3345808.148000001</v>
      </c>
      <c r="N41" s="31">
        <v>3913307.7810000004</v>
      </c>
      <c r="O41" s="31">
        <v>4036943.58</v>
      </c>
      <c r="P41" s="31">
        <v>4246458.4860000005</v>
      </c>
      <c r="Q41" s="38">
        <f>IF(P41="","",((SUM(P32:P41))/(SUM(O32:O41))-1)*100)</f>
        <v>-4.9671320430862975</v>
      </c>
    </row>
    <row r="42" spans="2:17" ht="13.5" x14ac:dyDescent="0.3">
      <c r="B42" s="45" t="s">
        <v>15</v>
      </c>
      <c r="C42" s="31">
        <v>2448406.4450000003</v>
      </c>
      <c r="D42" s="31">
        <v>2770933.895</v>
      </c>
      <c r="E42" s="31">
        <v>2212367.4140000003</v>
      </c>
      <c r="F42" s="31">
        <v>2464808.7399999998</v>
      </c>
      <c r="G42" s="31">
        <v>2027168.1989999998</v>
      </c>
      <c r="H42" s="31">
        <v>2191628.9810000006</v>
      </c>
      <c r="I42" s="32">
        <v>2253229.0239999997</v>
      </c>
      <c r="J42" s="32">
        <v>2469847.13</v>
      </c>
      <c r="K42" s="32">
        <v>2089747.8080000004</v>
      </c>
      <c r="L42" s="31">
        <v>1470143.4820000005</v>
      </c>
      <c r="M42" s="31">
        <v>2459443.0560000003</v>
      </c>
      <c r="N42" s="31">
        <v>3183513.1059999997</v>
      </c>
      <c r="O42" s="31">
        <v>2591852.4139999999</v>
      </c>
      <c r="P42" s="31"/>
      <c r="Q42" s="38" t="str">
        <f>IF(P42="","",((SUM(P32:P42))/(SUM(O32:O42))-1)*100)</f>
        <v/>
      </c>
    </row>
    <row r="43" spans="2:17" ht="13.5" x14ac:dyDescent="0.3">
      <c r="B43" s="46" t="s">
        <v>16</v>
      </c>
      <c r="C43" s="33">
        <v>1239272.3560000001</v>
      </c>
      <c r="D43" s="33">
        <v>1427054.3980000003</v>
      </c>
      <c r="E43" s="33">
        <v>1043370.9940000002</v>
      </c>
      <c r="F43" s="33">
        <v>1650976.2660000001</v>
      </c>
      <c r="G43" s="33">
        <v>860677.21700000018</v>
      </c>
      <c r="H43" s="33">
        <v>948946.17499999993</v>
      </c>
      <c r="I43" s="34">
        <v>1227711.433</v>
      </c>
      <c r="J43" s="34">
        <v>731177.38899999997</v>
      </c>
      <c r="K43" s="34">
        <v>676146.48400000005</v>
      </c>
      <c r="L43" s="33">
        <v>635203.83400000003</v>
      </c>
      <c r="M43" s="33">
        <v>1056171.2239999999</v>
      </c>
      <c r="N43" s="33">
        <v>1825273.2630000003</v>
      </c>
      <c r="O43" s="33">
        <v>1519765.594</v>
      </c>
      <c r="P43" s="33"/>
      <c r="Q43" s="38" t="str">
        <f>IF(P43="","",((SUM(P32:P43))/(SUM(O32:O43))-1)*100)</f>
        <v/>
      </c>
    </row>
    <row r="44" spans="2:17" ht="13" x14ac:dyDescent="0.3">
      <c r="B44" s="24" t="s">
        <v>17</v>
      </c>
      <c r="C44" s="25">
        <f>SUM(C32:C43)</f>
        <v>23758673.126000002</v>
      </c>
      <c r="D44" s="25">
        <f t="shared" ref="D44:P44" si="0">SUM(D32:D43)</f>
        <v>27527832.447000001</v>
      </c>
      <c r="E44" s="25">
        <f t="shared" si="0"/>
        <v>28214690.834999997</v>
      </c>
      <c r="F44" s="25">
        <f t="shared" si="0"/>
        <v>29996740.168999996</v>
      </c>
      <c r="G44" s="25">
        <f t="shared" si="0"/>
        <v>28694284.809</v>
      </c>
      <c r="H44" s="25">
        <f t="shared" si="0"/>
        <v>28592745.011000004</v>
      </c>
      <c r="I44" s="25">
        <f t="shared" si="0"/>
        <v>33041325.912999999</v>
      </c>
      <c r="J44" s="25">
        <f t="shared" si="0"/>
        <v>35304814.291000001</v>
      </c>
      <c r="K44" s="25">
        <f t="shared" si="0"/>
        <v>32522236.509999998</v>
      </c>
      <c r="L44" s="25">
        <f t="shared" si="0"/>
        <v>30028067.339000002</v>
      </c>
      <c r="M44" s="25">
        <f t="shared" si="0"/>
        <v>30679380.853000004</v>
      </c>
      <c r="N44" s="25">
        <f t="shared" si="0"/>
        <v>35457351.081</v>
      </c>
      <c r="O44" s="25">
        <f t="shared" si="0"/>
        <v>36952655.186999992</v>
      </c>
      <c r="P44" s="25">
        <f t="shared" si="0"/>
        <v>31209779.498000003</v>
      </c>
      <c r="Q44" s="25"/>
    </row>
    <row r="45" spans="2:17" ht="13" x14ac:dyDescent="0.3">
      <c r="B45" s="17"/>
      <c r="C45" s="18"/>
      <c r="D45" s="18"/>
      <c r="E45" s="18"/>
      <c r="F45" s="18"/>
      <c r="G45" s="18"/>
      <c r="H45" s="18"/>
      <c r="I45" s="19"/>
      <c r="J45" s="19"/>
      <c r="K45" s="19"/>
      <c r="L45" s="18"/>
      <c r="M45" s="20"/>
      <c r="N45" s="20"/>
      <c r="O45" s="20"/>
      <c r="P45" s="20"/>
      <c r="Q45" s="20"/>
    </row>
    <row r="46" spans="2:17" ht="13" x14ac:dyDescent="0.3">
      <c r="B46" s="9" t="str">
        <f>B25</f>
        <v>BRASIL</v>
      </c>
      <c r="C46" s="18"/>
      <c r="D46" s="18"/>
      <c r="E46" s="18"/>
      <c r="F46" s="18"/>
      <c r="G46" s="18"/>
      <c r="H46" s="18"/>
      <c r="I46" s="19"/>
      <c r="J46" s="19"/>
      <c r="K46" s="19"/>
      <c r="L46" s="18"/>
      <c r="M46" s="20"/>
      <c r="N46" s="20"/>
      <c r="O46" s="20"/>
      <c r="P46" s="20"/>
      <c r="Q46" s="20"/>
    </row>
    <row r="47" spans="2:17" ht="13" x14ac:dyDescent="0.3">
      <c r="B47" s="9" t="str">
        <f>B26</f>
        <v>ETANOL TOTAL (m³)</v>
      </c>
      <c r="C47" s="18"/>
      <c r="D47" s="18"/>
      <c r="E47" s="18"/>
      <c r="F47" s="18"/>
      <c r="G47" s="18"/>
      <c r="H47" s="18"/>
      <c r="I47" s="19"/>
      <c r="J47" s="19"/>
      <c r="K47" s="19"/>
      <c r="L47" s="18"/>
      <c r="M47" s="20"/>
      <c r="N47" s="20"/>
      <c r="O47" s="20"/>
      <c r="P47" s="20"/>
      <c r="Q47" s="20"/>
    </row>
    <row r="48" spans="2:17" ht="13" x14ac:dyDescent="0.3">
      <c r="B48" s="10" t="s">
        <v>18</v>
      </c>
      <c r="C48" s="18"/>
      <c r="D48" s="18"/>
      <c r="E48" s="18"/>
      <c r="F48" s="18"/>
      <c r="G48" s="18"/>
      <c r="H48" s="18"/>
      <c r="I48" s="19"/>
      <c r="J48" s="19"/>
      <c r="K48" s="19"/>
      <c r="L48" s="18"/>
      <c r="M48" s="20"/>
      <c r="N48" s="20"/>
      <c r="O48" s="20"/>
      <c r="P48" s="20"/>
      <c r="Q48" s="20"/>
    </row>
    <row r="49" spans="2:17" ht="13" x14ac:dyDescent="0.3">
      <c r="B49" s="17"/>
      <c r="C49" s="18"/>
      <c r="D49" s="18"/>
      <c r="E49" s="18"/>
      <c r="F49" s="18"/>
      <c r="G49" s="18"/>
      <c r="H49" s="18"/>
      <c r="I49" s="19"/>
      <c r="J49" s="19"/>
      <c r="K49" s="19"/>
      <c r="L49" s="18"/>
      <c r="M49" s="20"/>
      <c r="N49" s="20"/>
      <c r="O49" s="20"/>
      <c r="P49" s="20"/>
      <c r="Q49" s="20"/>
    </row>
    <row r="50" spans="2:17" ht="13" x14ac:dyDescent="0.3">
      <c r="B50" s="17"/>
      <c r="C50" s="18"/>
      <c r="D50" s="18"/>
      <c r="E50" s="18"/>
      <c r="F50" s="18"/>
      <c r="G50" s="18"/>
      <c r="H50" s="18"/>
      <c r="I50" s="19"/>
      <c r="J50" s="19"/>
      <c r="K50" s="19"/>
      <c r="L50" s="18"/>
      <c r="M50" s="20"/>
      <c r="N50" s="20"/>
      <c r="O50" s="20"/>
      <c r="P50" s="20"/>
      <c r="Q50" s="20"/>
    </row>
    <row r="51" spans="2:17" ht="13" x14ac:dyDescent="0.3">
      <c r="B51" s="17"/>
      <c r="C51" s="18"/>
      <c r="D51" s="18"/>
      <c r="E51" s="18"/>
      <c r="F51" s="18"/>
      <c r="G51" s="18"/>
      <c r="H51" s="18"/>
      <c r="I51" s="19"/>
      <c r="J51" s="19"/>
      <c r="K51" s="19"/>
      <c r="L51" s="18"/>
      <c r="M51" s="20"/>
      <c r="N51" s="20"/>
      <c r="O51" s="20"/>
      <c r="P51" s="20"/>
      <c r="Q51" s="20"/>
    </row>
    <row r="52" spans="2:17" ht="13" x14ac:dyDescent="0.3">
      <c r="B52" s="17"/>
      <c r="C52" s="18"/>
      <c r="D52" s="18"/>
      <c r="E52" s="18"/>
      <c r="F52" s="18"/>
      <c r="G52" s="18"/>
      <c r="H52" s="18"/>
      <c r="I52" s="19"/>
      <c r="J52" s="19"/>
      <c r="K52" s="19"/>
      <c r="L52" s="18"/>
      <c r="M52" s="20"/>
      <c r="N52" s="20"/>
      <c r="O52" s="20"/>
      <c r="P52" s="20"/>
      <c r="Q52" s="20"/>
    </row>
    <row r="53" spans="2:17" ht="13" x14ac:dyDescent="0.3">
      <c r="B53" s="17"/>
      <c r="C53" s="18"/>
      <c r="D53" s="18"/>
      <c r="E53" s="18"/>
      <c r="F53" s="18"/>
      <c r="G53" s="18"/>
      <c r="H53" s="18"/>
      <c r="I53" s="19"/>
      <c r="J53" s="19"/>
      <c r="K53" s="19"/>
      <c r="L53" s="18"/>
      <c r="M53" s="20"/>
      <c r="N53" s="20"/>
      <c r="O53" s="20"/>
      <c r="P53" s="20"/>
      <c r="Q53" s="20"/>
    </row>
    <row r="54" spans="2:17" ht="13" x14ac:dyDescent="0.3">
      <c r="B54" s="17"/>
      <c r="C54" s="18"/>
      <c r="D54" s="18"/>
      <c r="E54" s="18"/>
      <c r="F54" s="18"/>
      <c r="G54" s="18"/>
      <c r="H54" s="18"/>
      <c r="I54" s="19"/>
      <c r="J54" s="19"/>
      <c r="K54" s="19"/>
      <c r="L54" s="18"/>
      <c r="M54" s="20"/>
      <c r="N54" s="20"/>
      <c r="O54" s="20"/>
      <c r="P54" s="20"/>
      <c r="Q54" s="20"/>
    </row>
    <row r="55" spans="2:17" ht="13" x14ac:dyDescent="0.3">
      <c r="B55" s="17"/>
      <c r="C55" s="18"/>
      <c r="D55" s="18"/>
      <c r="E55" s="18"/>
      <c r="F55" s="18"/>
      <c r="G55" s="18"/>
      <c r="H55" s="18"/>
      <c r="I55" s="19"/>
      <c r="J55" s="19"/>
      <c r="K55" s="19"/>
      <c r="L55" s="18"/>
      <c r="M55" s="20"/>
      <c r="N55" s="20"/>
      <c r="O55" s="20"/>
      <c r="P55" s="20"/>
      <c r="Q55" s="20"/>
    </row>
    <row r="56" spans="2:17" ht="13" x14ac:dyDescent="0.3">
      <c r="B56" s="17"/>
      <c r="C56" s="18"/>
      <c r="D56" s="18"/>
      <c r="E56" s="18"/>
      <c r="F56" s="18"/>
      <c r="G56" s="18"/>
      <c r="H56" s="18"/>
      <c r="I56" s="19"/>
      <c r="J56" s="19"/>
      <c r="K56" s="19"/>
      <c r="L56" s="18"/>
      <c r="M56" s="20"/>
      <c r="N56" s="20"/>
      <c r="O56" s="20"/>
      <c r="P56" s="20"/>
      <c r="Q56" s="20"/>
    </row>
    <row r="57" spans="2:17" ht="13" x14ac:dyDescent="0.3">
      <c r="B57" s="17"/>
      <c r="C57" s="18"/>
      <c r="D57" s="18"/>
      <c r="E57" s="18"/>
      <c r="F57" s="18"/>
      <c r="G57" s="18"/>
      <c r="H57" s="18"/>
      <c r="I57" s="19"/>
      <c r="J57" s="19"/>
      <c r="K57" s="19"/>
      <c r="L57" s="18"/>
      <c r="M57" s="20"/>
      <c r="N57" s="20"/>
      <c r="O57" s="20"/>
      <c r="P57" s="20"/>
      <c r="Q57" s="20"/>
    </row>
    <row r="58" spans="2:17" ht="13" x14ac:dyDescent="0.3">
      <c r="B58" s="17"/>
      <c r="C58" s="18"/>
      <c r="D58" s="18"/>
      <c r="E58" s="18"/>
      <c r="F58" s="18"/>
      <c r="G58" s="18"/>
      <c r="H58" s="18"/>
      <c r="I58" s="19"/>
      <c r="J58" s="19"/>
      <c r="K58" s="19"/>
      <c r="L58" s="18"/>
      <c r="M58" s="20"/>
      <c r="N58" s="20"/>
      <c r="O58" s="20"/>
      <c r="P58" s="20"/>
      <c r="Q58" s="20"/>
    </row>
    <row r="59" spans="2:17" ht="13" x14ac:dyDescent="0.3">
      <c r="B59" s="17"/>
      <c r="C59" s="18"/>
      <c r="D59" s="18"/>
      <c r="E59" s="18"/>
      <c r="F59" s="18"/>
      <c r="G59" s="18"/>
      <c r="H59" s="18"/>
      <c r="I59" s="19"/>
      <c r="J59" s="19"/>
      <c r="K59" s="19"/>
      <c r="L59" s="18"/>
      <c r="M59" s="20"/>
      <c r="N59" s="20"/>
      <c r="O59" s="20"/>
      <c r="P59" s="20"/>
      <c r="Q59" s="20"/>
    </row>
    <row r="60" spans="2:17" ht="13" x14ac:dyDescent="0.3">
      <c r="B60" s="17"/>
      <c r="C60" s="18"/>
      <c r="D60" s="18"/>
      <c r="E60" s="18"/>
      <c r="F60" s="18"/>
      <c r="G60" s="18"/>
      <c r="H60" s="18"/>
      <c r="I60" s="19"/>
      <c r="J60" s="19"/>
      <c r="K60" s="19"/>
      <c r="L60" s="18"/>
      <c r="M60" s="20"/>
      <c r="N60" s="20"/>
      <c r="O60" s="20"/>
      <c r="P60" s="20"/>
      <c r="Q60" s="20"/>
    </row>
    <row r="61" spans="2:17" ht="13" x14ac:dyDescent="0.3">
      <c r="B61" s="17"/>
      <c r="C61" s="18"/>
      <c r="D61" s="18"/>
      <c r="E61" s="18"/>
      <c r="F61" s="18"/>
      <c r="G61" s="18"/>
      <c r="H61" s="18"/>
      <c r="I61" s="19"/>
      <c r="J61" s="19"/>
      <c r="K61" s="19"/>
      <c r="L61" s="18"/>
      <c r="M61" s="20"/>
      <c r="N61" s="20"/>
      <c r="O61" s="20"/>
      <c r="P61" s="20"/>
      <c r="Q61" s="20"/>
    </row>
    <row r="62" spans="2:17" ht="13" x14ac:dyDescent="0.3">
      <c r="B62" s="17"/>
      <c r="C62" s="18"/>
      <c r="D62" s="18"/>
      <c r="E62" s="18"/>
      <c r="F62" s="18"/>
      <c r="G62" s="18"/>
      <c r="H62" s="18"/>
      <c r="I62" s="19"/>
      <c r="J62" s="19"/>
      <c r="K62" s="19"/>
      <c r="L62" s="18"/>
      <c r="M62" s="20"/>
      <c r="N62" s="20"/>
      <c r="O62" s="20"/>
      <c r="P62" s="20"/>
      <c r="Q62" s="20"/>
    </row>
    <row r="63" spans="2:17" ht="13" x14ac:dyDescent="0.3">
      <c r="B63" s="17"/>
      <c r="C63" s="18"/>
      <c r="D63" s="18"/>
      <c r="E63" s="18"/>
      <c r="F63" s="18"/>
      <c r="G63" s="18"/>
      <c r="H63" s="18"/>
      <c r="I63" s="19"/>
      <c r="J63" s="19"/>
      <c r="K63" s="19"/>
      <c r="L63" s="18"/>
      <c r="M63" s="20"/>
      <c r="N63" s="20"/>
      <c r="O63" s="20"/>
      <c r="P63" s="20"/>
      <c r="Q63" s="20"/>
    </row>
    <row r="64" spans="2:17" ht="13" x14ac:dyDescent="0.3">
      <c r="B64" s="17"/>
      <c r="C64" s="18"/>
      <c r="D64" s="18"/>
      <c r="E64" s="18"/>
      <c r="F64" s="18"/>
      <c r="G64" s="18"/>
      <c r="H64" s="18"/>
      <c r="I64" s="19"/>
      <c r="J64" s="19"/>
      <c r="K64" s="19"/>
      <c r="L64" s="18"/>
      <c r="M64" s="20"/>
      <c r="N64" s="20"/>
      <c r="O64" s="20"/>
      <c r="P64" s="20"/>
      <c r="Q64" s="20"/>
    </row>
    <row r="65" spans="2:17" ht="13" x14ac:dyDescent="0.3">
      <c r="B65" s="17"/>
      <c r="C65" s="18"/>
      <c r="D65" s="18"/>
      <c r="E65" s="18"/>
      <c r="F65" s="18"/>
      <c r="G65" s="18"/>
      <c r="H65" s="18"/>
      <c r="I65" s="19"/>
      <c r="J65" s="19"/>
      <c r="K65" s="19"/>
      <c r="L65" s="18"/>
      <c r="M65" s="20"/>
      <c r="N65" s="20"/>
      <c r="O65" s="20"/>
      <c r="P65" s="20"/>
      <c r="Q65" s="20"/>
    </row>
    <row r="66" spans="2:17" ht="13" x14ac:dyDescent="0.3">
      <c r="B66" s="17"/>
      <c r="C66" s="18"/>
      <c r="D66" s="18"/>
      <c r="E66" s="18"/>
      <c r="F66" s="18"/>
      <c r="G66" s="18"/>
      <c r="H66" s="18"/>
      <c r="I66" s="19"/>
      <c r="J66" s="19"/>
      <c r="K66" s="19"/>
      <c r="L66" s="18"/>
      <c r="M66" s="20"/>
      <c r="N66" s="20"/>
      <c r="O66" s="20"/>
      <c r="P66" s="20"/>
      <c r="Q66" s="20"/>
    </row>
    <row r="67" spans="2:17" ht="13" x14ac:dyDescent="0.3">
      <c r="B67" s="17"/>
      <c r="C67" s="18"/>
      <c r="D67" s="18"/>
      <c r="E67" s="18"/>
      <c r="F67" s="18"/>
      <c r="G67" s="18"/>
      <c r="H67" s="18"/>
      <c r="I67" s="19"/>
      <c r="J67" s="19"/>
      <c r="K67" s="19"/>
      <c r="L67" s="18"/>
      <c r="M67" s="20"/>
      <c r="N67" s="20"/>
      <c r="O67" s="20"/>
      <c r="P67" s="20"/>
      <c r="Q67" s="20"/>
    </row>
    <row r="68" spans="2:17" ht="13" x14ac:dyDescent="0.3">
      <c r="B68" s="17"/>
      <c r="C68" s="18"/>
      <c r="D68" s="18"/>
      <c r="E68" s="18"/>
      <c r="F68" s="18"/>
      <c r="G68" s="18"/>
      <c r="H68" s="18"/>
      <c r="I68" s="19"/>
      <c r="J68" s="19"/>
      <c r="K68" s="19"/>
      <c r="L68" s="18"/>
      <c r="M68" s="20"/>
      <c r="N68" s="20"/>
      <c r="O68" s="20"/>
      <c r="P68" s="20"/>
      <c r="Q68" s="20"/>
    </row>
    <row r="69" spans="2:17" ht="13" x14ac:dyDescent="0.3">
      <c r="B69" s="17"/>
      <c r="C69" s="18"/>
      <c r="D69" s="18"/>
      <c r="E69" s="18"/>
      <c r="F69" s="18"/>
      <c r="G69" s="18"/>
      <c r="H69" s="18"/>
      <c r="I69" s="19"/>
      <c r="J69" s="19"/>
      <c r="K69" s="19"/>
      <c r="L69" s="18"/>
      <c r="M69" s="20"/>
      <c r="N69" s="20"/>
      <c r="O69" s="20"/>
      <c r="P69" s="20"/>
      <c r="Q69" s="20"/>
    </row>
    <row r="70" spans="2:17" ht="13" x14ac:dyDescent="0.3">
      <c r="B70" s="17"/>
      <c r="C70" s="18"/>
      <c r="D70" s="18"/>
      <c r="E70" s="18"/>
      <c r="F70" s="18"/>
      <c r="G70" s="18"/>
      <c r="H70" s="18"/>
      <c r="I70" s="19"/>
      <c r="J70" s="19"/>
      <c r="K70" s="19"/>
      <c r="L70" s="18"/>
      <c r="M70" s="20"/>
      <c r="N70" s="20"/>
      <c r="O70" s="20"/>
      <c r="P70" s="20"/>
      <c r="Q70" s="20"/>
    </row>
    <row r="71" spans="2:17" ht="13" x14ac:dyDescent="0.3">
      <c r="B71" s="17"/>
      <c r="C71" s="18"/>
      <c r="D71" s="18"/>
      <c r="E71" s="18"/>
      <c r="F71" s="18"/>
      <c r="G71" s="18"/>
      <c r="H71" s="18"/>
      <c r="I71" s="19"/>
      <c r="J71" s="19"/>
      <c r="K71" s="19"/>
      <c r="L71" s="18"/>
      <c r="M71" s="20"/>
      <c r="N71" s="20"/>
      <c r="O71" s="20"/>
      <c r="P71" s="20"/>
      <c r="Q71" s="20"/>
    </row>
    <row r="72" spans="2:17" ht="13" x14ac:dyDescent="0.3">
      <c r="B72" s="17"/>
      <c r="C72" s="18"/>
      <c r="D72" s="18"/>
      <c r="E72" s="18"/>
      <c r="F72" s="18"/>
      <c r="G72" s="18"/>
      <c r="H72" s="18"/>
      <c r="I72" s="19"/>
      <c r="J72" s="19"/>
      <c r="K72" s="19"/>
      <c r="L72" s="18"/>
      <c r="M72" s="20"/>
      <c r="N72" s="20"/>
      <c r="O72" s="20"/>
      <c r="P72" s="20"/>
      <c r="Q72" s="20"/>
    </row>
    <row r="73" spans="2:17" ht="13" x14ac:dyDescent="0.3">
      <c r="B73" s="21" t="s">
        <v>32</v>
      </c>
      <c r="C73" s="18"/>
      <c r="D73" s="18"/>
      <c r="E73" s="18"/>
      <c r="F73" s="18"/>
      <c r="G73" s="18"/>
      <c r="H73" s="18"/>
      <c r="I73" s="19"/>
      <c r="J73" s="19"/>
      <c r="K73" s="19"/>
      <c r="L73" s="18"/>
      <c r="M73" s="20"/>
      <c r="N73" s="20"/>
      <c r="O73" s="20"/>
      <c r="P73" s="20"/>
      <c r="Q73" s="20"/>
    </row>
    <row r="74" spans="2:17" ht="13" x14ac:dyDescent="0.3">
      <c r="B74" s="12" t="s">
        <v>34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2:17" ht="13" x14ac:dyDescent="0.3">
      <c r="B75" s="13" t="s">
        <v>38</v>
      </c>
      <c r="H75" s="16"/>
    </row>
    <row r="76" spans="2:17" x14ac:dyDescent="0.25">
      <c r="B76" s="13" t="str">
        <f>B20</f>
        <v>Dados atualizados em 21 de novembro de 2025.</v>
      </c>
    </row>
    <row r="77" spans="2:17" ht="14.5" x14ac:dyDescent="0.25">
      <c r="B77" s="13" t="s">
        <v>39</v>
      </c>
    </row>
    <row r="78" spans="2:17" x14ac:dyDescent="0.25">
      <c r="B78" s="13" t="s">
        <v>41</v>
      </c>
    </row>
    <row r="79" spans="2:17" ht="15.5" x14ac:dyDescent="0.35">
      <c r="B79" s="2"/>
    </row>
    <row r="80" spans="2:17" ht="15.5" x14ac:dyDescent="0.35">
      <c r="B80" s="14" t="s">
        <v>24</v>
      </c>
    </row>
    <row r="81" spans="2:17" x14ac:dyDescent="0.25"/>
    <row r="82" spans="2:17" ht="18" x14ac:dyDescent="0.25">
      <c r="B82" s="8"/>
    </row>
    <row r="83" spans="2:17" ht="18" x14ac:dyDescent="0.4">
      <c r="B83" s="4" t="s">
        <v>46</v>
      </c>
    </row>
    <row r="84" spans="2:17" ht="15.5" x14ac:dyDescent="0.35">
      <c r="B84" s="2" t="s">
        <v>23</v>
      </c>
    </row>
    <row r="85" spans="2:17" ht="15.5" x14ac:dyDescent="0.35">
      <c r="B85" s="2"/>
    </row>
    <row r="86" spans="2:17" ht="13" x14ac:dyDescent="0.3">
      <c r="B86" s="5" t="str">
        <f>IF(C88="(Tudo)","BRASIL",C88)</f>
        <v>BRASIL</v>
      </c>
    </row>
    <row r="87" spans="2:17" x14ac:dyDescent="0.25">
      <c r="B87" s="6" t="str">
        <f>IF(C89="(Tudo)","ETANOL TOTAL (m³)",C89)</f>
        <v>ETANOL TOTAL (m³)</v>
      </c>
    </row>
    <row r="88" spans="2:17" x14ac:dyDescent="0.25">
      <c r="B88" s="42" t="s">
        <v>22</v>
      </c>
      <c r="C88" s="43" t="s">
        <v>1</v>
      </c>
    </row>
    <row r="89" spans="2:17" x14ac:dyDescent="0.25">
      <c r="B89" s="42" t="s">
        <v>21</v>
      </c>
      <c r="C89" s="43" t="s">
        <v>1</v>
      </c>
    </row>
    <row r="90" spans="2:17" x14ac:dyDescent="0.25">
      <c r="B90" s="7" t="s">
        <v>2</v>
      </c>
      <c r="C90" s="7" t="s">
        <v>19</v>
      </c>
      <c r="D90" s="7" t="s">
        <v>3</v>
      </c>
      <c r="E90" s="7" t="s">
        <v>3</v>
      </c>
      <c r="F90" s="7" t="s">
        <v>3</v>
      </c>
      <c r="G90" s="7" t="s">
        <v>3</v>
      </c>
      <c r="H90" s="7" t="s">
        <v>3</v>
      </c>
      <c r="I90" s="7"/>
      <c r="J90" s="7"/>
      <c r="K90" s="7"/>
      <c r="L90" s="7"/>
      <c r="M90" s="7"/>
      <c r="N90" s="7"/>
      <c r="O90" s="7"/>
      <c r="P90" s="7"/>
      <c r="Q90" s="7"/>
    </row>
    <row r="91" spans="2:17" ht="13" x14ac:dyDescent="0.3">
      <c r="B91" s="39"/>
      <c r="C91" s="47" t="s">
        <v>4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1"/>
      <c r="Q91" s="23" t="s">
        <v>25</v>
      </c>
    </row>
    <row r="92" spans="2:17" ht="13" x14ac:dyDescent="0.3">
      <c r="B92" s="47" t="s">
        <v>36</v>
      </c>
      <c r="C92" s="30">
        <v>2012</v>
      </c>
      <c r="D92" s="30">
        <v>2013</v>
      </c>
      <c r="E92" s="30">
        <v>2014</v>
      </c>
      <c r="F92" s="30">
        <v>2015</v>
      </c>
      <c r="G92" s="30">
        <v>2016</v>
      </c>
      <c r="H92" s="30">
        <v>2017</v>
      </c>
      <c r="I92" s="30">
        <v>2018</v>
      </c>
      <c r="J92" s="30">
        <v>2019</v>
      </c>
      <c r="K92" s="30" t="s">
        <v>29</v>
      </c>
      <c r="L92" s="30" t="s">
        <v>31</v>
      </c>
      <c r="M92" s="30" t="s">
        <v>33</v>
      </c>
      <c r="N92" s="30">
        <v>2023</v>
      </c>
      <c r="O92" s="30">
        <v>2024</v>
      </c>
      <c r="P92" s="30">
        <v>2025</v>
      </c>
      <c r="Q92" s="26" t="s">
        <v>42</v>
      </c>
    </row>
    <row r="93" spans="2:17" ht="13.5" x14ac:dyDescent="0.3">
      <c r="B93" s="44" t="s">
        <v>5</v>
      </c>
      <c r="C93" s="52">
        <v>357769.35599999997</v>
      </c>
      <c r="D93" s="35">
        <v>312568.32399999991</v>
      </c>
      <c r="E93" s="35">
        <v>321947.68200000003</v>
      </c>
      <c r="F93" s="35">
        <v>403192.61599999992</v>
      </c>
      <c r="G93" s="35">
        <v>507254.43000000005</v>
      </c>
      <c r="H93" s="35">
        <v>307011.34299999994</v>
      </c>
      <c r="I93" s="35">
        <v>330915.83600000001</v>
      </c>
      <c r="J93" s="35">
        <v>357503.21300000005</v>
      </c>
      <c r="K93" s="35">
        <v>475053.64199999988</v>
      </c>
      <c r="L93" s="35">
        <v>465127.41599999985</v>
      </c>
      <c r="M93" s="35">
        <v>509531.25900000002</v>
      </c>
      <c r="N93" s="35">
        <v>644250.52899999998</v>
      </c>
      <c r="O93" s="35">
        <v>848419.85699999996</v>
      </c>
      <c r="P93" s="35">
        <v>971366.15999999992</v>
      </c>
      <c r="Q93" s="27">
        <f>(IF(O93=0,"n/d",(P93/O93)-1)*100)</f>
        <v>14.491209981192132</v>
      </c>
    </row>
    <row r="94" spans="2:17" ht="13.5" x14ac:dyDescent="0.3">
      <c r="B94" s="45" t="s">
        <v>6</v>
      </c>
      <c r="C94" s="28">
        <v>271719.40700000001</v>
      </c>
      <c r="D94" s="28">
        <v>184482.54399999997</v>
      </c>
      <c r="E94" s="28">
        <v>238828.36800000007</v>
      </c>
      <c r="F94" s="28">
        <v>322516.43400000001</v>
      </c>
      <c r="G94" s="28">
        <v>340278.179</v>
      </c>
      <c r="H94" s="28">
        <v>261736.22599999997</v>
      </c>
      <c r="I94" s="28">
        <v>262158.02800000005</v>
      </c>
      <c r="J94" s="28">
        <v>226009.72500000001</v>
      </c>
      <c r="K94" s="28">
        <v>373525.55300000007</v>
      </c>
      <c r="L94" s="28">
        <v>365906.36599999992</v>
      </c>
      <c r="M94" s="28">
        <v>421021.79399999999</v>
      </c>
      <c r="N94" s="28">
        <v>546239.91899999988</v>
      </c>
      <c r="O94" s="28">
        <v>743150.549</v>
      </c>
      <c r="P94" s="28">
        <v>853110.90899999999</v>
      </c>
      <c r="Q94" s="38">
        <f>IF(SUM(O93:O94)=0,"n/d",((SUM(P93:P94))/(SUM(O93:O94))-1)*100)</f>
        <v>14.633764370207825</v>
      </c>
    </row>
    <row r="95" spans="2:17" ht="13.5" x14ac:dyDescent="0.3">
      <c r="B95" s="45" t="s">
        <v>7</v>
      </c>
      <c r="C95" s="28">
        <v>240362.50200000001</v>
      </c>
      <c r="D95" s="28">
        <v>213899.02299999996</v>
      </c>
      <c r="E95" s="28">
        <v>372869.24899999995</v>
      </c>
      <c r="F95" s="28">
        <v>510606.11900000006</v>
      </c>
      <c r="G95" s="28">
        <v>915573.66500000004</v>
      </c>
      <c r="H95" s="28">
        <v>648130.81199999992</v>
      </c>
      <c r="I95" s="28">
        <v>699778.74199999997</v>
      </c>
      <c r="J95" s="28">
        <v>581920.08299999987</v>
      </c>
      <c r="K95" s="28">
        <v>762020.22900000005</v>
      </c>
      <c r="L95" s="28">
        <v>656268.31700000004</v>
      </c>
      <c r="M95" s="28">
        <v>452693.40399999998</v>
      </c>
      <c r="N95" s="28">
        <v>817611.70800000033</v>
      </c>
      <c r="O95" s="28">
        <v>976678.95299999986</v>
      </c>
      <c r="P95" s="28">
        <v>1082908.5690000001</v>
      </c>
      <c r="Q95" s="38">
        <f>IF(P95="","",((SUM(P93:P95))/(SUM(O93:O95))-1)*100)</f>
        <v>13.204959160665396</v>
      </c>
    </row>
    <row r="96" spans="2:17" ht="13.5" x14ac:dyDescent="0.3">
      <c r="B96" s="45" t="s">
        <v>8</v>
      </c>
      <c r="C96" s="28">
        <v>580224.0959999999</v>
      </c>
      <c r="D96" s="28">
        <v>1571949.6969999999</v>
      </c>
      <c r="E96" s="28">
        <v>1586922.3559999999</v>
      </c>
      <c r="F96" s="28">
        <v>1853281.611</v>
      </c>
      <c r="G96" s="28">
        <v>2775814.415</v>
      </c>
      <c r="H96" s="28">
        <v>1720457.544</v>
      </c>
      <c r="I96" s="28">
        <v>2730831.156</v>
      </c>
      <c r="J96" s="28">
        <v>2265841.5100000002</v>
      </c>
      <c r="K96" s="28">
        <v>2570770.1629999997</v>
      </c>
      <c r="L96" s="28">
        <v>2104623.7969999998</v>
      </c>
      <c r="M96" s="28">
        <v>1545803.0680000002</v>
      </c>
      <c r="N96" s="28">
        <v>1942153.5219999999</v>
      </c>
      <c r="O96" s="28">
        <v>2416837.5970000001</v>
      </c>
      <c r="P96" s="28">
        <v>1995039.743</v>
      </c>
      <c r="Q96" s="38">
        <f>IF(P96="","",((SUM(P93:P96))/(SUM(O93:O96))-1)*100)</f>
        <v>-1.6581771938904644</v>
      </c>
    </row>
    <row r="97" spans="2:17" ht="13.5" x14ac:dyDescent="0.3">
      <c r="B97" s="45" t="s">
        <v>9</v>
      </c>
      <c r="C97" s="28">
        <v>2117022.3659999999</v>
      </c>
      <c r="D97" s="28">
        <v>3244126.909</v>
      </c>
      <c r="E97" s="28">
        <v>3265537.0729999994</v>
      </c>
      <c r="F97" s="28">
        <v>3056215.49</v>
      </c>
      <c r="G97" s="28">
        <v>3270912.5249999999</v>
      </c>
      <c r="H97" s="28">
        <v>2859675.2330000005</v>
      </c>
      <c r="I97" s="28">
        <v>3830165.4410000006</v>
      </c>
      <c r="J97" s="28">
        <v>4051197.5840000003</v>
      </c>
      <c r="K97" s="28">
        <v>3682558.9240000001</v>
      </c>
      <c r="L97" s="28">
        <v>3940910.2149999994</v>
      </c>
      <c r="M97" s="28">
        <v>3796923.4050000007</v>
      </c>
      <c r="N97" s="28">
        <v>4196919.28</v>
      </c>
      <c r="O97" s="28">
        <v>4217568.0420000004</v>
      </c>
      <c r="P97" s="28">
        <v>3935198.6199999996</v>
      </c>
      <c r="Q97" s="38">
        <f>IF(P97="","",((SUM(P93:P97))/(SUM(O93:O97))-1)*100)</f>
        <v>-3.9665835248559378</v>
      </c>
    </row>
    <row r="98" spans="2:17" ht="13.5" x14ac:dyDescent="0.3">
      <c r="B98" s="45" t="s">
        <v>10</v>
      </c>
      <c r="C98" s="28">
        <v>2254379.2620000001</v>
      </c>
      <c r="D98" s="28">
        <v>2862410.0559999999</v>
      </c>
      <c r="E98" s="28">
        <v>3654260.76</v>
      </c>
      <c r="F98" s="28">
        <v>3708794.8730000001</v>
      </c>
      <c r="G98" s="28">
        <v>3217868.9019999998</v>
      </c>
      <c r="H98" s="28">
        <v>3500941.8819999998</v>
      </c>
      <c r="I98" s="28">
        <v>4555036.5710000005</v>
      </c>
      <c r="J98" s="28">
        <v>4586545.5199999996</v>
      </c>
      <c r="K98" s="28">
        <v>3885874.6210000003</v>
      </c>
      <c r="L98" s="28">
        <v>3935006.8390000002</v>
      </c>
      <c r="M98" s="28">
        <v>3970234.4159999997</v>
      </c>
      <c r="N98" s="28">
        <v>3982173.7549999999</v>
      </c>
      <c r="O98" s="28">
        <v>4712519.9399999995</v>
      </c>
      <c r="P98" s="28">
        <v>3813897.0359999994</v>
      </c>
      <c r="Q98" s="27">
        <f>IF(P98="","",((SUM(P93:P98))/(SUM(O93:O98))-1)*100)</f>
        <v>-9.0811211977592343</v>
      </c>
    </row>
    <row r="99" spans="2:17" ht="13.5" x14ac:dyDescent="0.3">
      <c r="B99" s="45" t="s">
        <v>11</v>
      </c>
      <c r="C99" s="28">
        <v>3459285.3159999996</v>
      </c>
      <c r="D99" s="28">
        <v>3807839.9990000003</v>
      </c>
      <c r="E99" s="28">
        <v>3523261.1399999997</v>
      </c>
      <c r="F99" s="28">
        <v>3670769.7439999999</v>
      </c>
      <c r="G99" s="28">
        <v>4134067.9809999997</v>
      </c>
      <c r="H99" s="28">
        <v>4423553.8490000004</v>
      </c>
      <c r="I99" s="28">
        <v>5103606.0990000004</v>
      </c>
      <c r="J99" s="28">
        <v>4984281.0519999992</v>
      </c>
      <c r="K99" s="28">
        <v>4639727.1340000005</v>
      </c>
      <c r="L99" s="28">
        <v>4677556.9330000021</v>
      </c>
      <c r="M99" s="28">
        <v>4799699.3279999997</v>
      </c>
      <c r="N99" s="28">
        <v>4884992.04</v>
      </c>
      <c r="O99" s="28">
        <v>4870232.5560000008</v>
      </c>
      <c r="P99" s="28">
        <v>4651899.9280000003</v>
      </c>
      <c r="Q99" s="27">
        <f>IF(P99="","",((SUM(P93:P99))/(SUM(O93:O99))-1)*100)</f>
        <v>-7.8890305119723392</v>
      </c>
    </row>
    <row r="100" spans="2:17" ht="13.5" x14ac:dyDescent="0.3">
      <c r="B100" s="45" t="s">
        <v>12</v>
      </c>
      <c r="C100" s="28">
        <v>3863451.327000001</v>
      </c>
      <c r="D100" s="28">
        <v>4087845.9479999999</v>
      </c>
      <c r="E100" s="28">
        <v>4390873.5359999994</v>
      </c>
      <c r="F100" s="28">
        <v>4615080.1059999997</v>
      </c>
      <c r="G100" s="28">
        <v>3873167.6320000007</v>
      </c>
      <c r="H100" s="28">
        <v>3915093.1600000006</v>
      </c>
      <c r="I100" s="28">
        <v>4602322.1399999997</v>
      </c>
      <c r="J100" s="28">
        <v>5382159.6919999998</v>
      </c>
      <c r="K100" s="28">
        <v>4632243.2029999997</v>
      </c>
      <c r="L100" s="28">
        <v>4698036.358</v>
      </c>
      <c r="M100" s="28">
        <v>4483072.5559999989</v>
      </c>
      <c r="N100" s="28">
        <v>4887770.0810000002</v>
      </c>
      <c r="O100" s="28">
        <v>5012644.53</v>
      </c>
      <c r="P100" s="28">
        <v>4820311.2100000009</v>
      </c>
      <c r="Q100" s="27">
        <f>IF(P100="","",((SUM(P93:P100))/(SUM(O93:O100))-1)*100)</f>
        <v>-7.03553319116822</v>
      </c>
    </row>
    <row r="101" spans="2:17" ht="13.5" x14ac:dyDescent="0.3">
      <c r="B101" s="45" t="s">
        <v>13</v>
      </c>
      <c r="C101" s="28">
        <v>3514729.3080000002</v>
      </c>
      <c r="D101" s="28">
        <v>3682776.6939999997</v>
      </c>
      <c r="E101" s="28">
        <v>3741266.7940000002</v>
      </c>
      <c r="F101" s="28">
        <v>3808490.4239999996</v>
      </c>
      <c r="G101" s="28">
        <v>3688121.2300000004</v>
      </c>
      <c r="H101" s="28">
        <v>4362713.3670000006</v>
      </c>
      <c r="I101" s="28">
        <v>4171299.2570000007</v>
      </c>
      <c r="J101" s="28">
        <v>4906850.0890000006</v>
      </c>
      <c r="K101" s="28">
        <v>4777939.2119999994</v>
      </c>
      <c r="L101" s="28">
        <v>4407715.5439999998</v>
      </c>
      <c r="M101" s="28">
        <v>3838979.1949999994</v>
      </c>
      <c r="N101" s="28">
        <v>4633146.0970000001</v>
      </c>
      <c r="O101" s="28">
        <v>5006041.5750000002</v>
      </c>
      <c r="P101" s="28">
        <v>4839588.8370000012</v>
      </c>
      <c r="Q101" s="27">
        <f>IF(P101="","",((SUM(P93:P101))/(SUM(O93:O101))-1)*100)</f>
        <v>-6.3906631211054776</v>
      </c>
    </row>
    <row r="102" spans="2:17" ht="13.5" x14ac:dyDescent="0.3">
      <c r="B102" s="45" t="s">
        <v>14</v>
      </c>
      <c r="C102" s="28">
        <v>3412051.3849999998</v>
      </c>
      <c r="D102" s="28">
        <v>3361944.96</v>
      </c>
      <c r="E102" s="28">
        <v>3863185.469</v>
      </c>
      <c r="F102" s="28">
        <v>3932007.7460000003</v>
      </c>
      <c r="G102" s="28">
        <v>3083380.4339999999</v>
      </c>
      <c r="H102" s="28">
        <v>3452856.4390000002</v>
      </c>
      <c r="I102" s="28">
        <v>3274272.1860000007</v>
      </c>
      <c r="J102" s="28">
        <v>4761481.3039999995</v>
      </c>
      <c r="K102" s="28">
        <v>3956629.5370000005</v>
      </c>
      <c r="L102" s="28">
        <v>2671568.2379999999</v>
      </c>
      <c r="M102" s="28">
        <v>3345808.148000001</v>
      </c>
      <c r="N102" s="28">
        <v>3913307.7810000004</v>
      </c>
      <c r="O102" s="28">
        <v>4036943.58</v>
      </c>
      <c r="P102" s="28">
        <v>4246458.4860000005</v>
      </c>
      <c r="Q102" s="27">
        <f>IF(P102="","",((SUM(P93:P102))/(SUM(O93:O102))-1)*100)</f>
        <v>-4.9671320430862975</v>
      </c>
    </row>
    <row r="103" spans="2:17" ht="13.5" x14ac:dyDescent="0.3">
      <c r="B103" s="45" t="s">
        <v>15</v>
      </c>
      <c r="C103" s="28">
        <v>2448406.4450000003</v>
      </c>
      <c r="D103" s="28">
        <v>2770933.895</v>
      </c>
      <c r="E103" s="28">
        <v>2212367.4140000003</v>
      </c>
      <c r="F103" s="28">
        <v>2464808.7399999998</v>
      </c>
      <c r="G103" s="28">
        <v>2027168.1989999998</v>
      </c>
      <c r="H103" s="28">
        <v>2191628.9810000006</v>
      </c>
      <c r="I103" s="28">
        <v>2253229.0239999997</v>
      </c>
      <c r="J103" s="28">
        <v>2469847.13</v>
      </c>
      <c r="K103" s="28">
        <v>2089747.8080000004</v>
      </c>
      <c r="L103" s="28">
        <v>1470143.4820000005</v>
      </c>
      <c r="M103" s="28">
        <v>2459443.0560000003</v>
      </c>
      <c r="N103" s="28">
        <v>3183513.1059999997</v>
      </c>
      <c r="O103" s="28">
        <v>2591852.4139999999</v>
      </c>
      <c r="P103" s="28"/>
      <c r="Q103" s="27" t="str">
        <f>IF(P103="","",((SUM(P93:P103))/(SUM(O93:O103))-1)*100)</f>
        <v/>
      </c>
    </row>
    <row r="104" spans="2:17" ht="13.5" x14ac:dyDescent="0.3">
      <c r="B104" s="46" t="s">
        <v>16</v>
      </c>
      <c r="C104" s="29">
        <v>1239272.3560000001</v>
      </c>
      <c r="D104" s="29">
        <v>1427054.3980000003</v>
      </c>
      <c r="E104" s="29">
        <v>1043370.9940000002</v>
      </c>
      <c r="F104" s="29">
        <v>1650976.2660000001</v>
      </c>
      <c r="G104" s="29">
        <v>860677.21700000018</v>
      </c>
      <c r="H104" s="29">
        <v>948946.17499999993</v>
      </c>
      <c r="I104" s="29">
        <v>1227711.433</v>
      </c>
      <c r="J104" s="29">
        <v>731177.38899999997</v>
      </c>
      <c r="K104" s="29">
        <v>676146.48400000005</v>
      </c>
      <c r="L104" s="29">
        <v>635203.83400000003</v>
      </c>
      <c r="M104" s="29">
        <v>1056171.2239999999</v>
      </c>
      <c r="N104" s="29">
        <v>1825273.2630000003</v>
      </c>
      <c r="O104" s="29">
        <v>1519765.594</v>
      </c>
      <c r="P104" s="29"/>
      <c r="Q104" s="27" t="str">
        <f>IF(P104="","",((SUM(P93:P104))/(SUM(O93:O104))-1)*100)</f>
        <v/>
      </c>
    </row>
    <row r="105" spans="2:17" ht="13" x14ac:dyDescent="0.3">
      <c r="B105" s="24" t="s">
        <v>17</v>
      </c>
      <c r="C105" s="25">
        <f>SUM(C93:C104)</f>
        <v>23758673.126000002</v>
      </c>
      <c r="D105" s="25">
        <f t="shared" ref="D105" si="1">SUM(D93:D104)</f>
        <v>27527832.447000001</v>
      </c>
      <c r="E105" s="25">
        <f t="shared" ref="E105" si="2">SUM(E93:E104)</f>
        <v>28214690.834999997</v>
      </c>
      <c r="F105" s="25">
        <f t="shared" ref="F105" si="3">SUM(F93:F104)</f>
        <v>29996740.168999996</v>
      </c>
      <c r="G105" s="25">
        <f t="shared" ref="G105" si="4">SUM(G93:G104)</f>
        <v>28694284.809</v>
      </c>
      <c r="H105" s="25">
        <f t="shared" ref="H105" si="5">SUM(H93:H104)</f>
        <v>28592745.011000004</v>
      </c>
      <c r="I105" s="25">
        <f t="shared" ref="I105" si="6">SUM(I93:I104)</f>
        <v>33041325.912999999</v>
      </c>
      <c r="J105" s="25">
        <f t="shared" ref="J105" si="7">SUM(J93:J104)</f>
        <v>35304814.291000001</v>
      </c>
      <c r="K105" s="25">
        <f t="shared" ref="K105" si="8">SUM(K93:K104)</f>
        <v>32522236.509999998</v>
      </c>
      <c r="L105" s="25">
        <f t="shared" ref="L105" si="9">SUM(L93:L104)</f>
        <v>30028067.339000002</v>
      </c>
      <c r="M105" s="25">
        <f t="shared" ref="M105:P105" si="10">SUM(M93:M104)</f>
        <v>30679380.853000004</v>
      </c>
      <c r="N105" s="25">
        <f t="shared" si="10"/>
        <v>35457351.081</v>
      </c>
      <c r="O105" s="25">
        <f t="shared" si="10"/>
        <v>36952655.186999992</v>
      </c>
      <c r="P105" s="25">
        <f t="shared" si="10"/>
        <v>31209779.498000003</v>
      </c>
      <c r="Q105" s="25"/>
    </row>
    <row r="106" spans="2:17" s="22" customFormat="1" ht="13" x14ac:dyDescent="0.3">
      <c r="B106" s="21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2:17" s="22" customFormat="1" ht="13" x14ac:dyDescent="0.3">
      <c r="B107" s="9" t="str">
        <f>B86</f>
        <v>BRASIL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2:17" s="22" customFormat="1" ht="13" x14ac:dyDescent="0.3">
      <c r="B108" s="9" t="str">
        <f>B87</f>
        <v>ETANOL TOTAL (m³)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2:17" s="22" customFormat="1" ht="13" x14ac:dyDescent="0.3">
      <c r="B109" s="10" t="s">
        <v>18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2:17" s="22" customFormat="1" ht="13" x14ac:dyDescent="0.3">
      <c r="B110" s="21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2:17" s="22" customFormat="1" ht="13" x14ac:dyDescent="0.3">
      <c r="B111" s="21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2:17" s="22" customFormat="1" ht="13" x14ac:dyDescent="0.3">
      <c r="B112" s="21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2:17" s="22" customFormat="1" ht="13" x14ac:dyDescent="0.3">
      <c r="B113" s="21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2:17" s="22" customFormat="1" ht="13" x14ac:dyDescent="0.3">
      <c r="B114" s="21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2:17" s="22" customFormat="1" ht="13" x14ac:dyDescent="0.3">
      <c r="B115" s="21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2:17" s="22" customFormat="1" ht="13" x14ac:dyDescent="0.3">
      <c r="B116" s="21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2:17" s="22" customFormat="1" ht="13" x14ac:dyDescent="0.3">
      <c r="B117" s="21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2:17" s="22" customFormat="1" ht="13" x14ac:dyDescent="0.3">
      <c r="B118" s="21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2:17" s="22" customFormat="1" ht="13" x14ac:dyDescent="0.3">
      <c r="B119" s="21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</row>
    <row r="120" spans="2:17" s="22" customFormat="1" ht="13" x14ac:dyDescent="0.3">
      <c r="B120" s="2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</row>
    <row r="121" spans="2:17" s="22" customFormat="1" ht="13" x14ac:dyDescent="0.3">
      <c r="B121" s="21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</row>
    <row r="122" spans="2:17" s="22" customFormat="1" ht="13" x14ac:dyDescent="0.3">
      <c r="B122" s="21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</row>
    <row r="123" spans="2:17" s="22" customFormat="1" ht="13" x14ac:dyDescent="0.3">
      <c r="B123" s="21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</row>
    <row r="124" spans="2:17" s="22" customFormat="1" ht="13" x14ac:dyDescent="0.3">
      <c r="B124" s="21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</row>
    <row r="125" spans="2:17" s="22" customFormat="1" ht="13" x14ac:dyDescent="0.3">
      <c r="B125" s="21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</row>
    <row r="126" spans="2:17" s="22" customFormat="1" ht="13" x14ac:dyDescent="0.3">
      <c r="B126" s="2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</row>
    <row r="127" spans="2:17" s="22" customFormat="1" ht="13" x14ac:dyDescent="0.3">
      <c r="B127" s="2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</row>
    <row r="128" spans="2:17" s="22" customFormat="1" ht="13" x14ac:dyDescent="0.3">
      <c r="B128" s="2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</row>
    <row r="129" spans="2:17" s="22" customFormat="1" ht="13" x14ac:dyDescent="0.3">
      <c r="B129" s="2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</row>
    <row r="130" spans="2:17" s="22" customFormat="1" ht="13" x14ac:dyDescent="0.3">
      <c r="B130" s="21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</row>
    <row r="131" spans="2:17" s="22" customFormat="1" ht="13" x14ac:dyDescent="0.3">
      <c r="B131" s="21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</row>
    <row r="132" spans="2:17" s="22" customFormat="1" ht="13" x14ac:dyDescent="0.3">
      <c r="B132" s="21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</row>
    <row r="133" spans="2:17" s="22" customFormat="1" ht="13" x14ac:dyDescent="0.3">
      <c r="B133" s="21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</row>
    <row r="134" spans="2:17" ht="13" x14ac:dyDescent="0.3">
      <c r="B134" s="12" t="s">
        <v>32</v>
      </c>
    </row>
    <row r="135" spans="2:17" ht="13" x14ac:dyDescent="0.3">
      <c r="B135" s="12" t="s">
        <v>35</v>
      </c>
    </row>
    <row r="136" spans="2:17" ht="13" x14ac:dyDescent="0.3">
      <c r="B136" s="13" t="s">
        <v>37</v>
      </c>
    </row>
    <row r="137" spans="2:17" x14ac:dyDescent="0.25">
      <c r="B137" s="13" t="str">
        <f>B20</f>
        <v>Dados atualizados em 21 de novembro de 2025.</v>
      </c>
    </row>
    <row r="138" spans="2:17" ht="14.5" x14ac:dyDescent="0.25">
      <c r="B138" s="13" t="s">
        <v>39</v>
      </c>
    </row>
    <row r="139" spans="2:17" x14ac:dyDescent="0.25">
      <c r="B139" s="13" t="s">
        <v>41</v>
      </c>
    </row>
    <row r="140" spans="2:17" ht="15.5" x14ac:dyDescent="0.35">
      <c r="B140" s="2"/>
    </row>
    <row r="141" spans="2:17" ht="15.5" x14ac:dyDescent="0.35">
      <c r="B141" s="14" t="s">
        <v>24</v>
      </c>
    </row>
    <row r="142" spans="2:17" ht="15.5" x14ac:dyDescent="0.35">
      <c r="B142" s="2"/>
    </row>
    <row r="143" spans="2:17" ht="15.5" x14ac:dyDescent="0.35">
      <c r="B143" s="2"/>
    </row>
    <row r="144" spans="2:17" ht="15.5" hidden="1" x14ac:dyDescent="0.35">
      <c r="B144" s="2"/>
    </row>
    <row r="145" spans="2:2" ht="15.5" hidden="1" x14ac:dyDescent="0.35">
      <c r="B145" s="2"/>
    </row>
    <row r="146" spans="2:2" ht="15.5" hidden="1" x14ac:dyDescent="0.35">
      <c r="B146" s="2"/>
    </row>
    <row r="147" spans="2:2" ht="15.5" hidden="1" x14ac:dyDescent="0.35">
      <c r="B147" s="2"/>
    </row>
    <row r="148" spans="2:2" ht="15.5" hidden="1" x14ac:dyDescent="0.35">
      <c r="B148" s="2"/>
    </row>
    <row r="149" spans="2:2" ht="15.5" hidden="1" x14ac:dyDescent="0.35">
      <c r="B149" s="2"/>
    </row>
    <row r="150" spans="2:2" ht="15.5" hidden="1" x14ac:dyDescent="0.35">
      <c r="B150" s="2"/>
    </row>
    <row r="151" spans="2:2" ht="15.5" hidden="1" x14ac:dyDescent="0.35">
      <c r="B151" s="2"/>
    </row>
    <row r="152" spans="2:2" ht="15.5" hidden="1" x14ac:dyDescent="0.35">
      <c r="B152" s="2"/>
    </row>
    <row r="153" spans="2:2" ht="15.5" hidden="1" x14ac:dyDescent="0.35">
      <c r="B153" s="2"/>
    </row>
    <row r="154" spans="2:2" ht="15.5" hidden="1" x14ac:dyDescent="0.35">
      <c r="B154" s="2"/>
    </row>
    <row r="155" spans="2:2" ht="15.5" hidden="1" x14ac:dyDescent="0.35">
      <c r="B155" s="2"/>
    </row>
    <row r="156" spans="2:2" ht="15.5" hidden="1" x14ac:dyDescent="0.35">
      <c r="B156" s="2"/>
    </row>
    <row r="157" spans="2:2" ht="15.5" hidden="1" x14ac:dyDescent="0.35">
      <c r="B157" s="2"/>
    </row>
    <row r="158" spans="2:2" ht="15.5" hidden="1" x14ac:dyDescent="0.35">
      <c r="B158" s="2"/>
    </row>
    <row r="159" spans="2:2" ht="15.5" hidden="1" x14ac:dyDescent="0.35">
      <c r="B159" s="2"/>
    </row>
    <row r="160" spans="2:2" ht="15.5" hidden="1" x14ac:dyDescent="0.35">
      <c r="B160" s="2"/>
    </row>
    <row r="161" spans="2:2" ht="15.5" hidden="1" x14ac:dyDescent="0.35">
      <c r="B161" s="2"/>
    </row>
    <row r="162" spans="2:2" ht="15.5" hidden="1" x14ac:dyDescent="0.35">
      <c r="B162" s="2"/>
    </row>
    <row r="163" spans="2:2" ht="15.5" hidden="1" x14ac:dyDescent="0.35">
      <c r="B163" s="2"/>
    </row>
    <row r="164" spans="2:2" ht="15.5" hidden="1" x14ac:dyDescent="0.35">
      <c r="B164" s="2"/>
    </row>
    <row r="165" spans="2:2" ht="15.5" hidden="1" x14ac:dyDescent="0.35">
      <c r="B165" s="2"/>
    </row>
    <row r="166" spans="2:2" ht="15.5" hidden="1" x14ac:dyDescent="0.35">
      <c r="B166" s="2"/>
    </row>
    <row r="167" spans="2:2" ht="15.5" hidden="1" x14ac:dyDescent="0.35">
      <c r="B167" s="2"/>
    </row>
    <row r="168" spans="2:2" ht="15.5" hidden="1" x14ac:dyDescent="0.35">
      <c r="B168" s="2"/>
    </row>
    <row r="169" spans="2:2" ht="15.5" hidden="1" x14ac:dyDescent="0.35">
      <c r="B169" s="2"/>
    </row>
    <row r="170" spans="2:2" ht="15.5" hidden="1" x14ac:dyDescent="0.35">
      <c r="B170" s="2"/>
    </row>
    <row r="171" spans="2:2" ht="15.5" hidden="1" x14ac:dyDescent="0.35">
      <c r="B171" s="2"/>
    </row>
    <row r="172" spans="2:2" ht="15.5" hidden="1" x14ac:dyDescent="0.35">
      <c r="B172" s="2"/>
    </row>
    <row r="173" spans="2:2" ht="15.5" hidden="1" x14ac:dyDescent="0.35">
      <c r="B173" s="2"/>
    </row>
    <row r="174" spans="2:2" ht="15.5" hidden="1" x14ac:dyDescent="0.35">
      <c r="B174" s="2"/>
    </row>
    <row r="175" spans="2:2" ht="15.5" hidden="1" x14ac:dyDescent="0.35">
      <c r="B175" s="2"/>
    </row>
    <row r="176" spans="2:2" ht="15.5" hidden="1" x14ac:dyDescent="0.35">
      <c r="B176" s="2"/>
    </row>
    <row r="177" spans="2:2" ht="15.5" hidden="1" x14ac:dyDescent="0.35">
      <c r="B177" s="2"/>
    </row>
    <row r="178" spans="2:2" ht="15.5" hidden="1" x14ac:dyDescent="0.35">
      <c r="B178" s="2"/>
    </row>
    <row r="179" spans="2:2" ht="15.5" hidden="1" x14ac:dyDescent="0.35">
      <c r="B179" s="2"/>
    </row>
    <row r="180" spans="2:2" ht="15.5" hidden="1" x14ac:dyDescent="0.35">
      <c r="B180" s="2"/>
    </row>
    <row r="181" spans="2:2" ht="15.5" hidden="1" x14ac:dyDescent="0.35">
      <c r="B181" s="2"/>
    </row>
    <row r="182" spans="2:2" ht="15.5" hidden="1" x14ac:dyDescent="0.35">
      <c r="B182" s="2"/>
    </row>
    <row r="183" spans="2:2" ht="15.5" hidden="1" x14ac:dyDescent="0.35">
      <c r="B183" s="2"/>
    </row>
    <row r="184" spans="2:2" ht="15.5" hidden="1" x14ac:dyDescent="0.35">
      <c r="B184" s="2"/>
    </row>
    <row r="185" spans="2:2" ht="15.5" hidden="1" x14ac:dyDescent="0.35">
      <c r="B185" s="2"/>
    </row>
    <row r="186" spans="2:2" ht="15.5" hidden="1" x14ac:dyDescent="0.35">
      <c r="B186" s="2"/>
    </row>
    <row r="187" spans="2:2" ht="15.5" hidden="1" x14ac:dyDescent="0.35">
      <c r="B187" s="2"/>
    </row>
    <row r="188" spans="2:2" ht="15.5" hidden="1" x14ac:dyDescent="0.35">
      <c r="B188" s="2"/>
    </row>
    <row r="189" spans="2:2" ht="15.5" hidden="1" x14ac:dyDescent="0.35">
      <c r="B189" s="2"/>
    </row>
    <row r="190" spans="2:2" ht="15.5" hidden="1" x14ac:dyDescent="0.35">
      <c r="B190" s="2"/>
    </row>
    <row r="191" spans="2:2" ht="15.5" hidden="1" x14ac:dyDescent="0.35">
      <c r="B191" s="2"/>
    </row>
    <row r="192" spans="2:2" ht="15.5" hidden="1" x14ac:dyDescent="0.35">
      <c r="B192" s="2"/>
    </row>
    <row r="193" spans="2:2" ht="15.5" hidden="1" x14ac:dyDescent="0.35">
      <c r="B193" s="2"/>
    </row>
    <row r="194" spans="2:2" ht="15.5" hidden="1" x14ac:dyDescent="0.35">
      <c r="B194" s="2"/>
    </row>
    <row r="195" spans="2:2" ht="15.5" hidden="1" x14ac:dyDescent="0.35">
      <c r="B195" s="2"/>
    </row>
    <row r="196" spans="2:2" ht="15.5" hidden="1" x14ac:dyDescent="0.35">
      <c r="B196" s="2"/>
    </row>
    <row r="197" spans="2:2" ht="15.5" hidden="1" x14ac:dyDescent="0.35">
      <c r="B197" s="2"/>
    </row>
    <row r="198" spans="2:2" ht="15.5" hidden="1" x14ac:dyDescent="0.35">
      <c r="B198" s="2"/>
    </row>
    <row r="199" spans="2:2" ht="15.5" hidden="1" x14ac:dyDescent="0.35">
      <c r="B199" s="2"/>
    </row>
    <row r="200" spans="2:2" ht="15.5" hidden="1" x14ac:dyDescent="0.35">
      <c r="B200" s="2"/>
    </row>
    <row r="201" spans="2:2" ht="15.5" hidden="1" x14ac:dyDescent="0.35">
      <c r="B201" s="2"/>
    </row>
    <row r="202" spans="2:2" ht="15.5" hidden="1" x14ac:dyDescent="0.35">
      <c r="B202" s="2"/>
    </row>
    <row r="203" spans="2:2" ht="15.5" hidden="1" x14ac:dyDescent="0.35">
      <c r="B203" s="2"/>
    </row>
    <row r="204" spans="2:2" ht="15.5" hidden="1" x14ac:dyDescent="0.35">
      <c r="B204" s="2"/>
    </row>
    <row r="205" spans="2:2" ht="15.5" hidden="1" x14ac:dyDescent="0.35">
      <c r="B205" s="2"/>
    </row>
    <row r="206" spans="2:2" ht="15.5" hidden="1" x14ac:dyDescent="0.35">
      <c r="B206" s="2"/>
    </row>
    <row r="207" spans="2:2" ht="15.5" hidden="1" x14ac:dyDescent="0.35">
      <c r="B207" s="2"/>
    </row>
    <row r="208" spans="2:2" ht="15.5" hidden="1" x14ac:dyDescent="0.35">
      <c r="B208" s="2"/>
    </row>
    <row r="209" spans="2:2" ht="15.5" hidden="1" x14ac:dyDescent="0.35">
      <c r="B209" s="2"/>
    </row>
    <row r="210" spans="2:2" ht="15.5" hidden="1" x14ac:dyDescent="0.35">
      <c r="B210" s="2"/>
    </row>
    <row r="211" spans="2:2" ht="15.5" hidden="1" x14ac:dyDescent="0.35">
      <c r="B211" s="2"/>
    </row>
    <row r="212" spans="2:2" ht="15.5" hidden="1" x14ac:dyDescent="0.35">
      <c r="B212" s="2"/>
    </row>
    <row r="213" spans="2:2" ht="15.5" hidden="1" x14ac:dyDescent="0.35">
      <c r="B213" s="2"/>
    </row>
    <row r="214" spans="2:2" ht="15.5" hidden="1" x14ac:dyDescent="0.35">
      <c r="B214" s="2"/>
    </row>
    <row r="215" spans="2:2" ht="15.5" hidden="1" x14ac:dyDescent="0.35">
      <c r="B215" s="2"/>
    </row>
    <row r="216" spans="2:2" ht="15.5" hidden="1" x14ac:dyDescent="0.35">
      <c r="B216" s="2"/>
    </row>
    <row r="217" spans="2:2" ht="15.5" hidden="1" x14ac:dyDescent="0.35">
      <c r="B217" s="2"/>
    </row>
    <row r="218" spans="2:2" ht="15.5" hidden="1" x14ac:dyDescent="0.35">
      <c r="B218" s="2"/>
    </row>
    <row r="219" spans="2:2" ht="15.5" hidden="1" x14ac:dyDescent="0.35">
      <c r="B219" s="2"/>
    </row>
    <row r="220" spans="2:2" ht="15.5" hidden="1" x14ac:dyDescent="0.35">
      <c r="B220" s="2"/>
    </row>
    <row r="221" spans="2:2" ht="15.5" hidden="1" x14ac:dyDescent="0.35">
      <c r="B221" s="2"/>
    </row>
    <row r="222" spans="2:2" ht="15.5" hidden="1" x14ac:dyDescent="0.35">
      <c r="B222" s="2"/>
    </row>
    <row r="223" spans="2:2" ht="15.5" hidden="1" x14ac:dyDescent="0.35">
      <c r="B223" s="2"/>
    </row>
    <row r="224" spans="2:2" ht="15.5" hidden="1" x14ac:dyDescent="0.35">
      <c r="B224" s="2"/>
    </row>
    <row r="225" spans="2:2" ht="15.5" hidden="1" x14ac:dyDescent="0.35">
      <c r="B225" s="2"/>
    </row>
    <row r="226" spans="2:2" ht="15.5" hidden="1" x14ac:dyDescent="0.35">
      <c r="B226" s="2"/>
    </row>
    <row r="227" spans="2:2" ht="15.5" hidden="1" x14ac:dyDescent="0.35">
      <c r="B227" s="2"/>
    </row>
    <row r="228" spans="2:2" ht="15.5" hidden="1" x14ac:dyDescent="0.35">
      <c r="B228" s="2"/>
    </row>
    <row r="229" spans="2:2" ht="15.5" hidden="1" x14ac:dyDescent="0.35">
      <c r="B229" s="2"/>
    </row>
    <row r="230" spans="2:2" ht="15.5" hidden="1" x14ac:dyDescent="0.35">
      <c r="B230" s="2"/>
    </row>
    <row r="231" spans="2:2" ht="15.5" hidden="1" x14ac:dyDescent="0.35">
      <c r="B231" s="2"/>
    </row>
    <row r="232" spans="2:2" ht="15.5" hidden="1" x14ac:dyDescent="0.35">
      <c r="B232" s="2"/>
    </row>
    <row r="233" spans="2:2" ht="15.5" hidden="1" x14ac:dyDescent="0.35">
      <c r="B233" s="2"/>
    </row>
    <row r="234" spans="2:2" ht="15.5" hidden="1" x14ac:dyDescent="0.35">
      <c r="B234" s="2"/>
    </row>
    <row r="235" spans="2:2" ht="15.5" hidden="1" x14ac:dyDescent="0.35">
      <c r="B235" s="2"/>
    </row>
    <row r="236" spans="2:2" ht="15.5" hidden="1" x14ac:dyDescent="0.35">
      <c r="B236" s="2"/>
    </row>
    <row r="237" spans="2:2" ht="15.5" hidden="1" x14ac:dyDescent="0.35">
      <c r="B237" s="2"/>
    </row>
    <row r="238" spans="2:2" ht="15.5" hidden="1" x14ac:dyDescent="0.35">
      <c r="B238" s="2"/>
    </row>
    <row r="239" spans="2:2" ht="15.5" hidden="1" x14ac:dyDescent="0.35">
      <c r="B239" s="2"/>
    </row>
    <row r="240" spans="2:2" ht="15.5" hidden="1" x14ac:dyDescent="0.35">
      <c r="B240" s="2"/>
    </row>
    <row r="241" spans="2:2" ht="15.5" hidden="1" x14ac:dyDescent="0.35">
      <c r="B241" s="2"/>
    </row>
    <row r="242" spans="2:2" ht="15.5" hidden="1" x14ac:dyDescent="0.35">
      <c r="B242" s="2"/>
    </row>
    <row r="243" spans="2:2" ht="15.5" hidden="1" x14ac:dyDescent="0.35">
      <c r="B243" s="2"/>
    </row>
    <row r="244" spans="2:2" ht="15.5" hidden="1" x14ac:dyDescent="0.35">
      <c r="B244" s="2"/>
    </row>
    <row r="245" spans="2:2" ht="15.5" hidden="1" x14ac:dyDescent="0.35">
      <c r="B245" s="2"/>
    </row>
    <row r="246" spans="2:2" ht="15.5" hidden="1" x14ac:dyDescent="0.35">
      <c r="B246" s="2"/>
    </row>
    <row r="247" spans="2:2" ht="15.5" hidden="1" x14ac:dyDescent="0.35">
      <c r="B247" s="2"/>
    </row>
    <row r="248" spans="2:2" ht="15.5" hidden="1" x14ac:dyDescent="0.35">
      <c r="B248" s="2"/>
    </row>
    <row r="249" spans="2:2" ht="15.5" hidden="1" x14ac:dyDescent="0.35">
      <c r="B249" s="2"/>
    </row>
    <row r="250" spans="2:2" ht="15.5" hidden="1" x14ac:dyDescent="0.35">
      <c r="B250" s="2"/>
    </row>
    <row r="251" spans="2:2" ht="15.5" hidden="1" x14ac:dyDescent="0.35">
      <c r="B251" s="2"/>
    </row>
    <row r="252" spans="2:2" ht="15.5" hidden="1" x14ac:dyDescent="0.35">
      <c r="B252" s="2"/>
    </row>
    <row r="253" spans="2:2" ht="15.5" hidden="1" x14ac:dyDescent="0.35">
      <c r="B253" s="2"/>
    </row>
    <row r="254" spans="2:2" ht="15.5" hidden="1" x14ac:dyDescent="0.35">
      <c r="B254" s="2"/>
    </row>
    <row r="255" spans="2:2" ht="15.5" hidden="1" x14ac:dyDescent="0.35">
      <c r="B255" s="2"/>
    </row>
    <row r="256" spans="2:2" ht="15.5" hidden="1" x14ac:dyDescent="0.35">
      <c r="B256" s="2"/>
    </row>
    <row r="257" spans="2:2" ht="15.5" hidden="1" x14ac:dyDescent="0.35">
      <c r="B257" s="2"/>
    </row>
    <row r="258" spans="2:2" ht="15.5" hidden="1" x14ac:dyDescent="0.35">
      <c r="B258" s="2"/>
    </row>
    <row r="259" spans="2:2" ht="15.5" hidden="1" x14ac:dyDescent="0.35">
      <c r="B259" s="2"/>
    </row>
    <row r="260" spans="2:2" ht="15.5" hidden="1" x14ac:dyDescent="0.35">
      <c r="B260" s="2"/>
    </row>
    <row r="261" spans="2:2" ht="15.5" hidden="1" x14ac:dyDescent="0.35">
      <c r="B261" s="2"/>
    </row>
    <row r="262" spans="2:2" ht="15.5" hidden="1" x14ac:dyDescent="0.35">
      <c r="B262" s="2"/>
    </row>
    <row r="263" spans="2:2" ht="15.5" hidden="1" x14ac:dyDescent="0.35">
      <c r="B263" s="2"/>
    </row>
    <row r="264" spans="2:2" ht="15.5" hidden="1" x14ac:dyDescent="0.35">
      <c r="B264" s="2"/>
    </row>
    <row r="265" spans="2:2" ht="15.5" hidden="1" x14ac:dyDescent="0.35">
      <c r="B265" s="2"/>
    </row>
    <row r="266" spans="2:2" ht="15.5" hidden="1" x14ac:dyDescent="0.35">
      <c r="B266" s="2"/>
    </row>
    <row r="267" spans="2:2" ht="15.5" hidden="1" x14ac:dyDescent="0.35">
      <c r="B267" s="2"/>
    </row>
    <row r="268" spans="2:2" ht="15.5" hidden="1" x14ac:dyDescent="0.35">
      <c r="B268" s="2"/>
    </row>
    <row r="269" spans="2:2" ht="15.5" hidden="1" x14ac:dyDescent="0.35">
      <c r="B269" s="2"/>
    </row>
    <row r="270" spans="2:2" ht="15.5" hidden="1" x14ac:dyDescent="0.35">
      <c r="B270" s="2"/>
    </row>
    <row r="271" spans="2:2" ht="15.5" hidden="1" x14ac:dyDescent="0.35">
      <c r="B271" s="2"/>
    </row>
    <row r="272" spans="2:2" ht="15.5" hidden="1" x14ac:dyDescent="0.35">
      <c r="B272" s="2"/>
    </row>
    <row r="273" spans="2:2" ht="15.5" hidden="1" x14ac:dyDescent="0.35">
      <c r="B273" s="2"/>
    </row>
    <row r="274" spans="2:2" ht="15.5" hidden="1" x14ac:dyDescent="0.35">
      <c r="B274" s="2"/>
    </row>
    <row r="275" spans="2:2" ht="15.5" hidden="1" x14ac:dyDescent="0.35">
      <c r="B275" s="2"/>
    </row>
    <row r="276" spans="2:2" ht="15.5" hidden="1" x14ac:dyDescent="0.35">
      <c r="B276" s="2"/>
    </row>
    <row r="277" spans="2:2" ht="15.5" hidden="1" x14ac:dyDescent="0.35">
      <c r="B277" s="2"/>
    </row>
    <row r="278" spans="2:2" ht="15.5" hidden="1" x14ac:dyDescent="0.35">
      <c r="B278" s="2"/>
    </row>
    <row r="279" spans="2:2" ht="15.5" hidden="1" x14ac:dyDescent="0.35">
      <c r="B279" s="2"/>
    </row>
    <row r="280" spans="2:2" ht="15.5" hidden="1" x14ac:dyDescent="0.35">
      <c r="B280" s="2"/>
    </row>
    <row r="281" spans="2:2" ht="15.5" hidden="1" x14ac:dyDescent="0.35">
      <c r="B281" s="2"/>
    </row>
    <row r="282" spans="2:2" ht="15.5" hidden="1" x14ac:dyDescent="0.35">
      <c r="B282" s="2"/>
    </row>
    <row r="283" spans="2:2" ht="15.5" hidden="1" x14ac:dyDescent="0.35">
      <c r="B283" s="2"/>
    </row>
    <row r="284" spans="2:2" ht="15.5" hidden="1" x14ac:dyDescent="0.35">
      <c r="B284" s="2"/>
    </row>
    <row r="285" spans="2:2" ht="15.5" hidden="1" x14ac:dyDescent="0.35">
      <c r="B285" s="2"/>
    </row>
    <row r="304" x14ac:dyDescent="0.25"/>
    <row r="305" x14ac:dyDescent="0.25"/>
    <row r="306" x14ac:dyDescent="0.25"/>
    <row r="307" x14ac:dyDescent="0.25"/>
    <row r="308" x14ac:dyDescent="0.25"/>
  </sheetData>
  <phoneticPr fontId="0" type="noConversion"/>
  <hyperlinks>
    <hyperlink ref="B142" location="Plan1!A15" display="Voltar ao índice" xr:uid="{00000000-0004-0000-0000-000000000000}"/>
    <hyperlink ref="B141" location="Plan1!A15" display="Voltar ao índice" xr:uid="{00000000-0004-0000-0000-000001000000}"/>
    <hyperlink ref="B17:C17" location="A54" display="Produção Nacional de Gás Natural - Terra e Mar (103 m3)" xr:uid="{00000000-0004-0000-0000-000002000000}"/>
    <hyperlink ref="B17:D17" location="A54" display="Produção Nacional de Gás Natural - Terra e Mar (103 m3)" xr:uid="{00000000-0004-0000-0000-000003000000}"/>
    <hyperlink ref="B17:E17" location="A55" display="Produção Nacional de Gás Natural (Terra e Mar) por Estado - 1999-2003 (103 m3)" xr:uid="{00000000-0004-0000-0000-000004000000}"/>
    <hyperlink ref="B17:G17" location="A53" display="Produção nacional de gás natural por Unidade da Federação e localização (terra e mar) - 2000-2004 (103 m3)" xr:uid="{00000000-0004-0000-0000-000005000000}"/>
    <hyperlink ref="B80" location="Plan1!A15" display="Voltar ao índice" xr:uid="{00000000-0004-0000-0000-000006000000}"/>
    <hyperlink ref="B18:C18" location="A54" display="Produção Nacional de Gás Natural - Terra e Mar (103 m3)" xr:uid="{00000000-0004-0000-0000-000007000000}"/>
    <hyperlink ref="B18:D18" location="A54" display="Produção Nacional de Gás Natural - Terra e Mar (103 m3)" xr:uid="{00000000-0004-0000-0000-000008000000}"/>
    <hyperlink ref="B18:E18" location="A55" display="Produção Nacional de Gás Natural (Terra e Mar) por Estado - 1999-2003 (103 m3)" xr:uid="{00000000-0004-0000-0000-000009000000}"/>
    <hyperlink ref="B18:G18" location="A53" display="Produção nacional de gás natural por Unidade da Federação e localização (terra e mar) - 2000-2004 (103 m3)" xr:uid="{00000000-0004-0000-0000-00000A000000}"/>
    <hyperlink ref="B17" location="Plan1!A22:A79" display="Produção de etanol anidro e hidratado por Unidade da Federação - 2012-2022 (m3)" xr:uid="{6A002E90-B84C-4E50-A426-97CB7966C1DE}"/>
    <hyperlink ref="B18" location="Plan1!A82:A139" display="Produção de etanol anidro e hidratado por Grande Região - 2012-2022 (m3)" xr:uid="{676721E5-F84A-458E-AABB-EE6A28A62099}"/>
  </hyperlinks>
  <pageMargins left="0.78740157499999996" right="0.78740157499999996" top="0.984251969" bottom="0.984251969" header="0.49212598499999999" footer="0.49212598499999999"/>
  <pageSetup paperSize="9" orientation="portrait" horizontalDpi="300" verticalDpi="30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lrosas</dc:creator>
  <cp:lastModifiedBy>Jose Lopes de Souza</cp:lastModifiedBy>
  <dcterms:created xsi:type="dcterms:W3CDTF">2002-06-12T19:54:44Z</dcterms:created>
  <dcterms:modified xsi:type="dcterms:W3CDTF">2025-11-21T17:49:21Z</dcterms:modified>
</cp:coreProperties>
</file>