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T:\Site\SDC - Dados Estatísticos - Processamento de petróleo e Produção de derivados\Processamento de petróleo\"/>
    </mc:Choice>
  </mc:AlternateContent>
  <xr:revisionPtr revIDLastSave="0" documentId="13_ncr:1_{F6F932C8-D6FE-4913-9304-4205CED0512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1" sheetId="1" r:id="rId1"/>
  </sheets>
  <calcPr calcId="191029"/>
  <pivotCaches>
    <pivotCache cacheId="2" r:id="rId2"/>
    <pivotCache cacheId="3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02" i="1" l="1"/>
  <c r="AC35" i="1"/>
  <c r="AB113" i="1"/>
  <c r="AB46" i="1"/>
  <c r="B95" i="1"/>
  <c r="B28" i="1"/>
  <c r="AC112" i="1" l="1"/>
  <c r="AC111" i="1"/>
  <c r="AC110" i="1"/>
  <c r="AC109" i="1"/>
  <c r="AC108" i="1"/>
  <c r="AC107" i="1"/>
  <c r="AC106" i="1"/>
  <c r="AC105" i="1"/>
  <c r="AC104" i="1"/>
  <c r="AC103" i="1"/>
  <c r="AC101" i="1"/>
  <c r="AC45" i="1"/>
  <c r="AC44" i="1"/>
  <c r="AC43" i="1"/>
  <c r="AC42" i="1"/>
  <c r="AC41" i="1"/>
  <c r="AC40" i="1"/>
  <c r="AC39" i="1"/>
  <c r="AC38" i="1"/>
  <c r="AC37" i="1"/>
  <c r="AC36" i="1"/>
  <c r="AC34" i="1"/>
  <c r="AA113" i="1"/>
  <c r="AA46" i="1"/>
  <c r="Z113" i="1" l="1"/>
  <c r="Z46" i="1"/>
  <c r="Y46" i="1"/>
  <c r="B83" i="1" l="1"/>
  <c r="B150" i="1"/>
  <c r="C46" i="1"/>
  <c r="D46" i="1"/>
  <c r="E46" i="1"/>
  <c r="F46" i="1"/>
  <c r="G46" i="1"/>
  <c r="H46" i="1"/>
  <c r="I46" i="1"/>
  <c r="J46" i="1"/>
  <c r="K46" i="1"/>
  <c r="L46" i="1"/>
  <c r="N46" i="1"/>
  <c r="O46" i="1"/>
  <c r="P46" i="1"/>
  <c r="Q46" i="1"/>
  <c r="R46" i="1"/>
  <c r="S46" i="1"/>
  <c r="T46" i="1"/>
  <c r="U46" i="1"/>
  <c r="V46" i="1"/>
  <c r="W46" i="1"/>
  <c r="X46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B118" i="1"/>
  <c r="B51" i="1"/>
  <c r="B27" i="1"/>
  <c r="B94" i="1"/>
  <c r="B117" i="1" s="1"/>
  <c r="B50" i="1" l="1"/>
  <c r="M46" i="1"/>
</calcChain>
</file>

<file path=xl/sharedStrings.xml><?xml version="1.0" encoding="utf-8"?>
<sst xmlns="http://schemas.openxmlformats.org/spreadsheetml/2006/main" count="91" uniqueCount="45">
  <si>
    <t>Índice:</t>
  </si>
  <si>
    <t>REFINARIA</t>
  </si>
  <si>
    <t>(Tudo)</t>
  </si>
  <si>
    <t>XXXXXXXXXXXXXX</t>
  </si>
  <si>
    <t>XXXXXXXXXXXXXXXXXXXXXXXXX</t>
  </si>
  <si>
    <t>XXXXXXXXXXXXX</t>
  </si>
  <si>
    <t>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</si>
  <si>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</si>
  <si>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</si>
  <si>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</si>
  <si>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</si>
  <si>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</si>
  <si>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</si>
  <si>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</si>
  <si>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</si>
  <si>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</si>
  <si>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</si>
  <si>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</si>
  <si>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</si>
  <si>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do Ano</t>
  </si>
  <si>
    <t>Voltar ao índice</t>
  </si>
  <si>
    <t>Processamento Mensal</t>
  </si>
  <si>
    <t>ORIGEM</t>
  </si>
  <si>
    <t>Selecione, clicando nas setas abaixo, a REFINARIA e a ORIGEM desejadas.</t>
  </si>
  <si>
    <t>UN. DA FEDERAÇÃO</t>
  </si>
  <si>
    <t>Selecione, clicando nas setas abaixo, a UNIDADE DA FEDERAÇÃO e a ORIGEM desejadas.</t>
  </si>
  <si>
    <t xml:space="preserve">                  Agência Nacional do Petróleo, Gás Natural e Biocombustíveis</t>
  </si>
  <si>
    <t xml:space="preserve">VARIAÇÃO DO ACUMULADO </t>
  </si>
  <si>
    <t>Periodicidade: Mensal</t>
  </si>
  <si>
    <t xml:space="preserve">                  Superintendência de Defesa da Concorrência</t>
  </si>
  <si>
    <t>2021</t>
  </si>
  <si>
    <t>MÊS</t>
  </si>
  <si>
    <r>
      <t>Notas: Petróleo nacional</t>
    </r>
    <r>
      <rPr>
        <sz val="10"/>
        <rFont val="Arial"/>
        <family val="2"/>
      </rPr>
      <t xml:space="preserve">: inclui petróleo e condensado. </t>
    </r>
  </si>
  <si>
    <r>
      <t xml:space="preserve">             </t>
    </r>
    <r>
      <rPr>
        <b/>
        <sz val="10"/>
        <rFont val="Arial"/>
        <family val="2"/>
      </rPr>
      <t>Petróleo importado:</t>
    </r>
    <r>
      <rPr>
        <sz val="10"/>
        <rFont val="Arial"/>
        <family val="2"/>
      </rPr>
      <t xml:space="preserve"> inclui petróleo e condensado.  Outras cargas: inclui resíduos de petróleo, resíduos de terminais e resíduos de derivados que são reprocessados nas unidades de destilação atmosféricas juntamente com as cargas de petróleo e condensado. </t>
    </r>
  </si>
  <si>
    <r>
      <t xml:space="preserve">             </t>
    </r>
    <r>
      <rPr>
        <b/>
        <sz val="10"/>
        <rFont val="Arial"/>
        <family val="2"/>
      </rPr>
      <t>(n/d)</t>
    </r>
    <r>
      <rPr>
        <sz val="10"/>
        <rFont val="Arial"/>
        <family val="2"/>
      </rPr>
      <t xml:space="preserve"> = não disponível.   </t>
    </r>
  </si>
  <si>
    <t xml:space="preserve">             A partir de 1/10/2022 a titularidade da operação da Refinaria Landulpho Alves (RLAM) foi transferida da Petrobras para a Refinaria de Mataripe S/A, controlada pela Acelen, empresa criada pelo Fundo Mubadala para fazer a gestão e a operação da Refinaria de Mataripe, conforme Autorização SPC-ANP nº 621, de 30/09/2022, publicado no DOU de 1/10/2022.</t>
  </si>
  <si>
    <r>
      <rPr>
        <b/>
        <sz val="10"/>
        <rFont val="Arial"/>
        <family val="2"/>
      </rPr>
      <t>Fonte:</t>
    </r>
    <r>
      <rPr>
        <sz val="10"/>
        <rFont val="Arial"/>
        <family val="2"/>
      </rPr>
      <t xml:space="preserve"> Manguinhos, Petrobras, Riograndense, Univen e Dax Oil, até 2021. A partir de 2022, ANP, conforme Resolução ANP n° 729/2018.</t>
    </r>
  </si>
  <si>
    <t>2020</t>
  </si>
  <si>
    <t xml:space="preserve">¹Variação percentual do somatório dos valores desde o mês de janeiro até um determinado mês do ano de 2024, em relação ao somatório do mesmo período do ano de 2022. </t>
  </si>
  <si>
    <t>NO ANO 2025 / 2024 (%) ²</t>
  </si>
  <si>
    <t xml:space="preserve">Volume de Petróleo Refinado nas Refinarias Nacionais (b) </t>
  </si>
  <si>
    <t>Volume de petróleo refinado por refinaria e origem (nacional e importada) - 2000-2025 (b)</t>
  </si>
  <si>
    <t>Volume de petróleo refinado por Unidade da Federação e origem (nacional e importada) - 2000-2025 (b)</t>
  </si>
  <si>
    <t xml:space="preserve">             (b) = barril      </t>
  </si>
  <si>
    <t>Dados atualizados em 25 de novembro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</si>
</sst>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3"/>
      <color indexed="12"/>
      <name val="Arial"/>
      <family val="2"/>
    </font>
    <font>
      <u/>
      <sz val="6.5"/>
      <color indexed="12"/>
      <name val="Arial"/>
      <family val="2"/>
    </font>
    <font>
      <sz val="10"/>
      <color indexed="12"/>
      <name val="Arial"/>
      <family val="2"/>
    </font>
    <font>
      <b/>
      <sz val="14"/>
      <color indexed="10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.5"/>
      <color indexed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/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left" vertical="center"/>
    </xf>
    <xf numFmtId="0" fontId="5" fillId="2" borderId="0" xfId="1" applyFont="1" applyFill="1" applyAlignment="1" applyProtection="1"/>
    <xf numFmtId="0" fontId="6" fillId="2" borderId="0" xfId="1" applyFill="1" applyAlignment="1" applyProtection="1"/>
    <xf numFmtId="0" fontId="7" fillId="2" borderId="0" xfId="1" applyFont="1" applyFill="1" applyAlignment="1" applyProtection="1"/>
    <xf numFmtId="0" fontId="8" fillId="2" borderId="0" xfId="0" applyFont="1" applyFill="1"/>
    <xf numFmtId="3" fontId="9" fillId="2" borderId="0" xfId="0" applyNumberFormat="1" applyFont="1" applyFill="1" applyAlignment="1">
      <alignment horizontal="left"/>
    </xf>
    <xf numFmtId="3" fontId="10" fillId="2" borderId="0" xfId="0" applyNumberFormat="1" applyFont="1" applyFill="1" applyAlignment="1">
      <alignment horizontal="left"/>
    </xf>
    <xf numFmtId="0" fontId="12" fillId="2" borderId="0" xfId="1" applyFont="1" applyFill="1" applyAlignment="1" applyProtection="1"/>
    <xf numFmtId="0" fontId="12" fillId="2" borderId="0" xfId="0" applyFont="1" applyFill="1"/>
    <xf numFmtId="0" fontId="14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9" fillId="2" borderId="0" xfId="0" applyFont="1" applyFill="1" applyAlignment="1">
      <alignment horizontal="left"/>
    </xf>
    <xf numFmtId="3" fontId="11" fillId="2" borderId="0" xfId="0" applyNumberFormat="1" applyFont="1" applyFill="1" applyAlignment="1">
      <alignment horizontal="left"/>
    </xf>
    <xf numFmtId="165" fontId="0" fillId="2" borderId="0" xfId="2" applyNumberFormat="1" applyFont="1" applyFill="1"/>
    <xf numFmtId="165" fontId="0" fillId="2" borderId="0" xfId="0" applyNumberFormat="1" applyFill="1"/>
    <xf numFmtId="0" fontId="15" fillId="2" borderId="0" xfId="0" applyFont="1" applyFill="1"/>
    <xf numFmtId="0" fontId="13" fillId="2" borderId="0" xfId="0" applyFont="1" applyFill="1"/>
    <xf numFmtId="0" fontId="4" fillId="2" borderId="0" xfId="0" applyFont="1" applyFill="1"/>
    <xf numFmtId="0" fontId="13" fillId="0" borderId="0" xfId="0" applyFont="1"/>
    <xf numFmtId="0" fontId="0" fillId="4" borderId="0" xfId="0" applyFill="1"/>
    <xf numFmtId="0" fontId="19" fillId="4" borderId="0" xfId="0" applyFont="1" applyFill="1"/>
    <xf numFmtId="165" fontId="19" fillId="4" borderId="0" xfId="0" applyNumberFormat="1" applyFont="1" applyFill="1"/>
    <xf numFmtId="165" fontId="15" fillId="4" borderId="0" xfId="0" applyNumberFormat="1" applyFont="1" applyFill="1"/>
    <xf numFmtId="0" fontId="6" fillId="0" borderId="0" xfId="1" applyAlignment="1" applyProtection="1"/>
    <xf numFmtId="0" fontId="5" fillId="0" borderId="0" xfId="1" applyFont="1" applyAlignment="1" applyProtection="1"/>
    <xf numFmtId="0" fontId="0" fillId="6" borderId="0" xfId="0" applyFill="1"/>
    <xf numFmtId="0" fontId="15" fillId="3" borderId="0" xfId="0" applyFont="1" applyFill="1"/>
    <xf numFmtId="0" fontId="15" fillId="3" borderId="3" xfId="0" applyFont="1" applyFill="1" applyBorder="1" applyAlignment="1">
      <alignment horizontal="center"/>
    </xf>
    <xf numFmtId="165" fontId="15" fillId="0" borderId="1" xfId="0" applyNumberFormat="1" applyFont="1" applyBorder="1"/>
    <xf numFmtId="0" fontId="15" fillId="3" borderId="2" xfId="0" applyFont="1" applyFill="1" applyBorder="1" applyAlignment="1">
      <alignment horizontal="center"/>
    </xf>
    <xf numFmtId="0" fontId="20" fillId="2" borderId="0" xfId="1" applyFont="1" applyFill="1" applyAlignment="1" applyProtection="1"/>
    <xf numFmtId="0" fontId="20" fillId="2" borderId="0" xfId="0" applyFont="1" applyFill="1"/>
    <xf numFmtId="0" fontId="1" fillId="2" borderId="0" xfId="0" applyFont="1" applyFill="1"/>
    <xf numFmtId="0" fontId="1" fillId="0" borderId="0" xfId="0" applyFont="1"/>
    <xf numFmtId="0" fontId="15" fillId="3" borderId="5" xfId="0" applyFont="1" applyFill="1" applyBorder="1" applyAlignment="1">
      <alignment horizontal="center"/>
    </xf>
    <xf numFmtId="166" fontId="18" fillId="0" borderId="5" xfId="0" applyNumberFormat="1" applyFont="1" applyBorder="1" applyAlignment="1">
      <alignment horizontal="right"/>
    </xf>
    <xf numFmtId="165" fontId="15" fillId="0" borderId="6" xfId="0" applyNumberFormat="1" applyFont="1" applyBorder="1"/>
    <xf numFmtId="165" fontId="0" fillId="0" borderId="8" xfId="0" applyNumberFormat="1" applyBorder="1"/>
    <xf numFmtId="165" fontId="0" fillId="0" borderId="9" xfId="0" applyNumberFormat="1" applyBorder="1"/>
    <xf numFmtId="1" fontId="15" fillId="5" borderId="4" xfId="0" applyNumberFormat="1" applyFont="1" applyFill="1" applyBorder="1"/>
    <xf numFmtId="165" fontId="0" fillId="0" borderId="7" xfId="0" applyNumberFormat="1" applyBorder="1"/>
    <xf numFmtId="1" fontId="15" fillId="5" borderId="4" xfId="0" applyNumberFormat="1" applyFont="1" applyFill="1" applyBorder="1" applyAlignment="1">
      <alignment horizontal="right"/>
    </xf>
    <xf numFmtId="0" fontId="0" fillId="0" borderId="15" xfId="0" pivotButton="1" applyBorder="1"/>
    <xf numFmtId="0" fontId="0" fillId="0" borderId="15" xfId="0" applyBorder="1"/>
    <xf numFmtId="0" fontId="0" fillId="5" borderId="10" xfId="0" applyFill="1" applyBorder="1"/>
    <xf numFmtId="0" fontId="0" fillId="5" borderId="13" xfId="0" applyFill="1" applyBorder="1"/>
    <xf numFmtId="0" fontId="0" fillId="5" borderId="14" xfId="0" applyFill="1" applyBorder="1"/>
    <xf numFmtId="0" fontId="15" fillId="0" borderId="10" xfId="0" applyFont="1" applyBorder="1"/>
    <xf numFmtId="0" fontId="15" fillId="0" borderId="10" xfId="0" pivotButton="1" applyFont="1" applyBorder="1"/>
    <xf numFmtId="0" fontId="15" fillId="0" borderId="11" xfId="0" applyFont="1" applyBorder="1"/>
    <xf numFmtId="0" fontId="15" fillId="0" borderId="12" xfId="0" applyFont="1" applyBorder="1"/>
    <xf numFmtId="0" fontId="0" fillId="0" borderId="10" xfId="0" applyBorder="1"/>
  </cellXfs>
  <cellStyles count="3">
    <cellStyle name="Hiperlink" xfId="1" builtinId="8"/>
    <cellStyle name="Normal" xfId="0" builtinId="0"/>
    <cellStyle name="Vírgula" xfId="2" builtinId="3"/>
  </cellStyles>
  <dxfs count="40">
    <dxf>
      <border>
        <bottom style="thin">
          <color theme="1"/>
        </bottom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fill>
        <patternFill patternType="none">
          <bgColor auto="1"/>
        </patternFill>
      </fill>
    </dxf>
    <dxf>
      <fill>
        <patternFill patternType="solid">
          <bgColor rgb="FF99CCFF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rgb="FF99CCFF"/>
        </patternFill>
      </fill>
    </dxf>
    <dxf>
      <fill>
        <patternFill patternType="solid">
          <bgColor rgb="FF99CCFF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border>
        <right/>
      </border>
    </dxf>
    <dxf>
      <border>
        <right/>
      </border>
    </dxf>
    <dxf>
      <border>
        <right/>
      </border>
    </dxf>
    <dxf>
      <numFmt numFmtId="165" formatCode="_(* #,##0_);_(* \(#,##0\);_(* &quot;-&quot;??_);_(@_)"/>
    </dxf>
    <dxf>
      <border>
        <bottom style="thin">
          <color theme="1"/>
        </bottom>
      </border>
    </dxf>
    <dxf>
      <alignment horizontal="right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fill>
        <patternFill patternType="none">
          <bgColor auto="1"/>
        </patternFill>
      </fill>
    </dxf>
    <dxf>
      <fill>
        <patternFill patternType="solid">
          <bgColor rgb="FF99CCFF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rgb="FF99CCFF"/>
        </patternFill>
      </fill>
    </dxf>
    <dxf>
      <fill>
        <patternFill patternType="solid">
          <bgColor rgb="FF99CCFF"/>
        </patternFill>
      </fill>
    </dxf>
    <dxf>
      <numFmt numFmtId="165" formatCode="_(* #,##0_);_(* \(#,##0\);_(* &quot;-&quot;??_);_(@_)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 patternType="none">
          <bgColor auto="1"/>
        </patternFill>
      </fill>
      <border>
        <left/>
        <right/>
        <top/>
        <bottom/>
        <vertical style="thin">
          <color auto="1"/>
        </vertical>
        <horizontal style="thin">
          <color auto="1"/>
        </horizontal>
      </border>
    </dxf>
    <dxf>
      <fill>
        <patternFill>
          <bgColor rgb="FF99CCFF"/>
        </patternFill>
      </fill>
    </dxf>
    <dxf>
      <font>
        <b/>
        <i val="0"/>
      </font>
      <fill>
        <patternFill>
          <bgColor theme="0"/>
        </patternFill>
      </fill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rgb="FF99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>
          <bgColor rgb="FF99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</border>
    </dxf>
  </dxfs>
  <tableStyles count="1" defaultTableStyle="TableStyleMedium9" defaultPivotStyle="PivotStyleLight16">
    <tableStyle name="Estilo de Tabela Dinâmica 1 2 2" table="0" count="8" xr9:uid="{6FCCA555-BF10-4C41-BC1C-357FCBCB8479}">
      <tableStyleElement type="wholeTable" dxfId="39"/>
      <tableStyleElement type="headerRow" dxfId="38"/>
      <tableStyleElement type="totalRow" dxfId="37"/>
      <tableStyleElement type="firstColumn" dxfId="36"/>
      <tableStyleElement type="firstHeaderCell" dxfId="35"/>
      <tableStyleElement type="firstColumnSubheading" dxfId="34"/>
      <tableStyleElement type="pageFieldLabels" dxfId="33"/>
      <tableStyleElement type="pageFieldValues" dxfId="32"/>
    </tableStyle>
  </tableStyles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2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[Processamento de Petroleo b.xlsx]Plan1!Tabela dinâmica5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Plan1!$C$32:$C$33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Plan1!$C$34:$C$45</c:f>
              <c:numCache>
                <c:formatCode>_(* #,##0_);_(* \(#,##0\);_(* "-"??_);_(@_)</c:formatCode>
                <c:ptCount val="12"/>
                <c:pt idx="0">
                  <c:v>47557071.005510002</c:v>
                </c:pt>
                <c:pt idx="1">
                  <c:v>45597185.078940004</c:v>
                </c:pt>
                <c:pt idx="2">
                  <c:v>50843578.498039976</c:v>
                </c:pt>
                <c:pt idx="3">
                  <c:v>49269918.354519986</c:v>
                </c:pt>
                <c:pt idx="4">
                  <c:v>48955383.82585001</c:v>
                </c:pt>
                <c:pt idx="5">
                  <c:v>50829149.673900008</c:v>
                </c:pt>
                <c:pt idx="6">
                  <c:v>51551553.22183001</c:v>
                </c:pt>
                <c:pt idx="7">
                  <c:v>50544064.035650022</c:v>
                </c:pt>
                <c:pt idx="8">
                  <c:v>46347949.380159989</c:v>
                </c:pt>
                <c:pt idx="9">
                  <c:v>51830248.413120002</c:v>
                </c:pt>
                <c:pt idx="10">
                  <c:v>47470177.280360006</c:v>
                </c:pt>
                <c:pt idx="11">
                  <c:v>50257192.09136001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Plan1!$D$32:$D$33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Plan1!$D$34:$D$45</c:f>
              <c:numCache>
                <c:formatCode>_(* #,##0_);_(* \(#,##0\);_(* "-"??_);_(@_)</c:formatCode>
                <c:ptCount val="12"/>
                <c:pt idx="0">
                  <c:v>49868934.699680015</c:v>
                </c:pt>
                <c:pt idx="1">
                  <c:v>47021556.58210998</c:v>
                </c:pt>
                <c:pt idx="2">
                  <c:v>52673881.758989997</c:v>
                </c:pt>
                <c:pt idx="3">
                  <c:v>48444632.38442</c:v>
                </c:pt>
                <c:pt idx="4">
                  <c:v>51112782.366039999</c:v>
                </c:pt>
                <c:pt idx="5">
                  <c:v>50555687.604529999</c:v>
                </c:pt>
                <c:pt idx="6">
                  <c:v>53443779.66223</c:v>
                </c:pt>
                <c:pt idx="7">
                  <c:v>53632411.064130016</c:v>
                </c:pt>
                <c:pt idx="8">
                  <c:v>52281498.251949996</c:v>
                </c:pt>
                <c:pt idx="9">
                  <c:v>52473545.020679981</c:v>
                </c:pt>
                <c:pt idx="10">
                  <c:v>47925068.919179998</c:v>
                </c:pt>
                <c:pt idx="11">
                  <c:v>49002878.18116001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Plan1!$E$32:$E$33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Plan1!$E$34:$E$45</c:f>
              <c:numCache>
                <c:formatCode>_(* #,##0_);_(* \(#,##0\);_(* "-"??_);_(@_)</c:formatCode>
                <c:ptCount val="12"/>
                <c:pt idx="0">
                  <c:v>49909900.232210018</c:v>
                </c:pt>
                <c:pt idx="1">
                  <c:v>46790991.01693999</c:v>
                </c:pt>
                <c:pt idx="2">
                  <c:v>53257557.257559992</c:v>
                </c:pt>
                <c:pt idx="3">
                  <c:v>50078857.108430013</c:v>
                </c:pt>
                <c:pt idx="4">
                  <c:v>48945445.926049985</c:v>
                </c:pt>
                <c:pt idx="5">
                  <c:v>46893571.528229997</c:v>
                </c:pt>
                <c:pt idx="6">
                  <c:v>51859967.765370004</c:v>
                </c:pt>
                <c:pt idx="7">
                  <c:v>51771201.563782997</c:v>
                </c:pt>
                <c:pt idx="8">
                  <c:v>49878985.816060007</c:v>
                </c:pt>
                <c:pt idx="9">
                  <c:v>51847746.664540008</c:v>
                </c:pt>
                <c:pt idx="10">
                  <c:v>50799210.178300008</c:v>
                </c:pt>
                <c:pt idx="11">
                  <c:v>44892571.13271901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Plan1!$F$32:$F$33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Plan1!$F$34:$F$45</c:f>
              <c:numCache>
                <c:formatCode>_(* #,##0_);_(* \(#,##0\);_(* "-"??_);_(@_)</c:formatCode>
                <c:ptCount val="12"/>
                <c:pt idx="0">
                  <c:v>47985809.614349991</c:v>
                </c:pt>
                <c:pt idx="1">
                  <c:v>45277121.807280011</c:v>
                </c:pt>
                <c:pt idx="2">
                  <c:v>53183519.90405</c:v>
                </c:pt>
                <c:pt idx="3">
                  <c:v>51927809.656029999</c:v>
                </c:pt>
                <c:pt idx="4">
                  <c:v>47971764.468620017</c:v>
                </c:pt>
                <c:pt idx="5">
                  <c:v>46868607.27234</c:v>
                </c:pt>
                <c:pt idx="6">
                  <c:v>50969582.26177001</c:v>
                </c:pt>
                <c:pt idx="7">
                  <c:v>49368913.67411001</c:v>
                </c:pt>
                <c:pt idx="8">
                  <c:v>51799522.691270001</c:v>
                </c:pt>
                <c:pt idx="9">
                  <c:v>51314490.282929987</c:v>
                </c:pt>
                <c:pt idx="10">
                  <c:v>46302272.779939987</c:v>
                </c:pt>
                <c:pt idx="11">
                  <c:v>48384828.870939985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Plan1!$G$32:$G$33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Plan1!$G$34:$G$45</c:f>
              <c:numCache>
                <c:formatCode>_(* #,##0_);_(* \(#,##0\);_(* "-"??_);_(@_)</c:formatCode>
                <c:ptCount val="12"/>
                <c:pt idx="0">
                  <c:v>53736998.024809994</c:v>
                </c:pt>
                <c:pt idx="1">
                  <c:v>50889487.821229979</c:v>
                </c:pt>
                <c:pt idx="2">
                  <c:v>54741832.911170006</c:v>
                </c:pt>
                <c:pt idx="3">
                  <c:v>53858164.924649999</c:v>
                </c:pt>
                <c:pt idx="4">
                  <c:v>51623942.645119995</c:v>
                </c:pt>
                <c:pt idx="5">
                  <c:v>49077739.499779992</c:v>
                </c:pt>
                <c:pt idx="6">
                  <c:v>52617789.233410016</c:v>
                </c:pt>
                <c:pt idx="7">
                  <c:v>53826608.94788</c:v>
                </c:pt>
                <c:pt idx="8">
                  <c:v>52610184.853119992</c:v>
                </c:pt>
                <c:pt idx="9">
                  <c:v>56605440.716070004</c:v>
                </c:pt>
                <c:pt idx="10">
                  <c:v>50891261.547650009</c:v>
                </c:pt>
                <c:pt idx="11">
                  <c:v>54198078.836669996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Plan1!$H$32:$H$33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Plan1!$H$34:$H$45</c:f>
              <c:numCache>
                <c:formatCode>_(* #,##0_);_(* \(#,##0\);_(* "-"??_);_(@_)</c:formatCode>
                <c:ptCount val="12"/>
                <c:pt idx="0">
                  <c:v>53341318.657330014</c:v>
                </c:pt>
                <c:pt idx="1">
                  <c:v>47771440.309930004</c:v>
                </c:pt>
                <c:pt idx="2">
                  <c:v>55004690.360880017</c:v>
                </c:pt>
                <c:pt idx="3">
                  <c:v>48239685.215379998</c:v>
                </c:pt>
                <c:pt idx="4">
                  <c:v>51234056.192650028</c:v>
                </c:pt>
                <c:pt idx="5">
                  <c:v>49432189.162709989</c:v>
                </c:pt>
                <c:pt idx="6">
                  <c:v>54699433.301960006</c:v>
                </c:pt>
                <c:pt idx="7">
                  <c:v>58240678.099489987</c:v>
                </c:pt>
                <c:pt idx="8">
                  <c:v>54479057.228990003</c:v>
                </c:pt>
                <c:pt idx="9">
                  <c:v>56176884.511720017</c:v>
                </c:pt>
                <c:pt idx="10">
                  <c:v>52839530.195150018</c:v>
                </c:pt>
                <c:pt idx="11">
                  <c:v>53902407.448190004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Plan1!$I$32:$I$33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Plan1!$I$34:$I$45</c:f>
              <c:numCache>
                <c:formatCode>_(* #,##0_);_(* \(#,##0\);_(* "-"??_);_(@_)</c:formatCode>
                <c:ptCount val="12"/>
                <c:pt idx="0">
                  <c:v>55022189.109194994</c:v>
                </c:pt>
                <c:pt idx="1">
                  <c:v>48019723.804424062</c:v>
                </c:pt>
                <c:pt idx="2">
                  <c:v>57289192.72740975</c:v>
                </c:pt>
                <c:pt idx="3">
                  <c:v>53428304.905585095</c:v>
                </c:pt>
                <c:pt idx="4">
                  <c:v>55909415.499114193</c:v>
                </c:pt>
                <c:pt idx="5">
                  <c:v>53691938.392052919</c:v>
                </c:pt>
                <c:pt idx="6">
                  <c:v>53168757.933833539</c:v>
                </c:pt>
                <c:pt idx="7">
                  <c:v>52771098.037270553</c:v>
                </c:pt>
                <c:pt idx="8">
                  <c:v>52235466.088770695</c:v>
                </c:pt>
                <c:pt idx="9">
                  <c:v>52866142.802677274</c:v>
                </c:pt>
                <c:pt idx="10">
                  <c:v>52374246.739811748</c:v>
                </c:pt>
                <c:pt idx="11">
                  <c:v>52954763.508379363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Plan1!$J$32:$J$33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Plan1!$J$34:$J$45</c:f>
              <c:numCache>
                <c:formatCode>_(* #,##0_);_(* \(#,##0\);_(* "-"??_);_(@_)</c:formatCode>
                <c:ptCount val="12"/>
                <c:pt idx="0">
                  <c:v>52006300.012615494</c:v>
                </c:pt>
                <c:pt idx="1">
                  <c:v>49251143.611319751</c:v>
                </c:pt>
                <c:pt idx="2">
                  <c:v>57435170.732556067</c:v>
                </c:pt>
                <c:pt idx="3">
                  <c:v>53978260.537761003</c:v>
                </c:pt>
                <c:pt idx="4">
                  <c:v>54494495.718590446</c:v>
                </c:pt>
                <c:pt idx="5">
                  <c:v>53732905.36494939</c:v>
                </c:pt>
                <c:pt idx="6">
                  <c:v>56219073.27391918</c:v>
                </c:pt>
                <c:pt idx="7">
                  <c:v>56347554.26673805</c:v>
                </c:pt>
                <c:pt idx="8">
                  <c:v>54328999.898380287</c:v>
                </c:pt>
                <c:pt idx="9">
                  <c:v>54502933.215663992</c:v>
                </c:pt>
                <c:pt idx="10">
                  <c:v>52112969.02620171</c:v>
                </c:pt>
                <c:pt idx="11">
                  <c:v>57774244.678189434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Plan1!$K$32:$K$33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Plan1!$K$34:$K$45</c:f>
              <c:numCache>
                <c:formatCode>_(* #,##0_);_(* \(#,##0\);_(* "-"??_);_(@_)</c:formatCode>
                <c:ptCount val="12"/>
                <c:pt idx="0">
                  <c:v>55109144.499642223</c:v>
                </c:pt>
                <c:pt idx="1">
                  <c:v>53888064.102567904</c:v>
                </c:pt>
                <c:pt idx="2">
                  <c:v>51545461.559714422</c:v>
                </c:pt>
                <c:pt idx="3">
                  <c:v>54163134.142994985</c:v>
                </c:pt>
                <c:pt idx="4">
                  <c:v>56825115.946960717</c:v>
                </c:pt>
                <c:pt idx="5">
                  <c:v>55696608.885409079</c:v>
                </c:pt>
                <c:pt idx="6">
                  <c:v>56870318.647736117</c:v>
                </c:pt>
                <c:pt idx="7">
                  <c:v>55424001.915708579</c:v>
                </c:pt>
                <c:pt idx="8">
                  <c:v>54888777.616084643</c:v>
                </c:pt>
                <c:pt idx="9">
                  <c:v>49525475.49222482</c:v>
                </c:pt>
                <c:pt idx="10">
                  <c:v>51136105.346328981</c:v>
                </c:pt>
                <c:pt idx="11">
                  <c:v>54016340.305462994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Plan1!$L$32:$L$33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Plan1!$L$34:$L$45</c:f>
              <c:numCache>
                <c:formatCode>_(* #,##0_);_(* \(#,##0\);_(* "-"??_);_(@_)</c:formatCode>
                <c:ptCount val="12"/>
                <c:pt idx="0">
                  <c:v>52216313.384597734</c:v>
                </c:pt>
                <c:pt idx="1">
                  <c:v>50457376.955917738</c:v>
                </c:pt>
                <c:pt idx="2">
                  <c:v>56964137.070017703</c:v>
                </c:pt>
                <c:pt idx="3">
                  <c:v>51718665.749643326</c:v>
                </c:pt>
                <c:pt idx="4">
                  <c:v>54186269.177471317</c:v>
                </c:pt>
                <c:pt idx="5">
                  <c:v>54946274.234820381</c:v>
                </c:pt>
                <c:pt idx="6">
                  <c:v>54787691.123363949</c:v>
                </c:pt>
                <c:pt idx="7">
                  <c:v>57547530.986373611</c:v>
                </c:pt>
                <c:pt idx="8">
                  <c:v>56679366.400293261</c:v>
                </c:pt>
                <c:pt idx="9">
                  <c:v>56983198.207136683</c:v>
                </c:pt>
                <c:pt idx="10">
                  <c:v>56510950.84399128</c:v>
                </c:pt>
                <c:pt idx="11">
                  <c:v>57791818.117998175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Plan1!$M$32:$M$33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Plan1!$M$34:$M$45</c:f>
              <c:numCache>
                <c:formatCode>_(* #,##0_);_(* \(#,##0\);_(* "-"??_);_(@_)</c:formatCode>
                <c:ptCount val="12"/>
                <c:pt idx="0">
                  <c:v>56302387.575124942</c:v>
                </c:pt>
                <c:pt idx="1">
                  <c:v>50964109.982404374</c:v>
                </c:pt>
                <c:pt idx="2">
                  <c:v>50380151.146763295</c:v>
                </c:pt>
                <c:pt idx="3">
                  <c:v>51891980.784893841</c:v>
                </c:pt>
                <c:pt idx="4">
                  <c:v>53273177.484930582</c:v>
                </c:pt>
                <c:pt idx="5">
                  <c:v>56336453.85909462</c:v>
                </c:pt>
                <c:pt idx="6">
                  <c:v>60161342.381091371</c:v>
                </c:pt>
                <c:pt idx="7">
                  <c:v>55242913.694247298</c:v>
                </c:pt>
                <c:pt idx="8">
                  <c:v>53727478.479142532</c:v>
                </c:pt>
                <c:pt idx="9">
                  <c:v>55334139.884553976</c:v>
                </c:pt>
                <c:pt idx="10">
                  <c:v>58292369.657592617</c:v>
                </c:pt>
                <c:pt idx="11">
                  <c:v>60617340.516996756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Plan1!$N$32:$N$33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Plan1!$N$34:$N$45</c:f>
              <c:numCache>
                <c:formatCode>_(* #,##0_);_(* \(#,##0\);_(* "-"??_);_(@_)</c:formatCode>
                <c:ptCount val="12"/>
                <c:pt idx="0">
                  <c:v>56709084.922288321</c:v>
                </c:pt>
                <c:pt idx="1">
                  <c:v>52038029.500084184</c:v>
                </c:pt>
                <c:pt idx="2">
                  <c:v>59550626.888694406</c:v>
                </c:pt>
                <c:pt idx="3">
                  <c:v>55391868.773393363</c:v>
                </c:pt>
                <c:pt idx="4">
                  <c:v>60096032.956631638</c:v>
                </c:pt>
                <c:pt idx="5">
                  <c:v>50877252.933136471</c:v>
                </c:pt>
                <c:pt idx="6">
                  <c:v>54667849.656315811</c:v>
                </c:pt>
                <c:pt idx="7">
                  <c:v>58357551.776297912</c:v>
                </c:pt>
                <c:pt idx="8">
                  <c:v>56346351.327995941</c:v>
                </c:pt>
                <c:pt idx="9">
                  <c:v>60526850.096084267</c:v>
                </c:pt>
                <c:pt idx="10">
                  <c:v>58285250.410347909</c:v>
                </c:pt>
                <c:pt idx="11">
                  <c:v>57705675.660334185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Plan1!$O$32:$O$33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Plan1!$O$34:$O$45</c:f>
              <c:numCache>
                <c:formatCode>_(* #,##0_);_(* \(#,##0\);_(* "-"??_);_(@_)</c:formatCode>
                <c:ptCount val="12"/>
                <c:pt idx="0">
                  <c:v>57714422.081425861</c:v>
                </c:pt>
                <c:pt idx="1">
                  <c:v>53326498.67619592</c:v>
                </c:pt>
                <c:pt idx="2">
                  <c:v>59484490.524044566</c:v>
                </c:pt>
                <c:pt idx="3">
                  <c:v>57820321.945596226</c:v>
                </c:pt>
                <c:pt idx="4">
                  <c:v>58095438.178387947</c:v>
                </c:pt>
                <c:pt idx="5">
                  <c:v>56618614.741984427</c:v>
                </c:pt>
                <c:pt idx="6">
                  <c:v>59597399.104628496</c:v>
                </c:pt>
                <c:pt idx="7">
                  <c:v>62313095.93002294</c:v>
                </c:pt>
                <c:pt idx="8">
                  <c:v>59849428.872856647</c:v>
                </c:pt>
                <c:pt idx="9">
                  <c:v>60470042.318470322</c:v>
                </c:pt>
                <c:pt idx="10">
                  <c:v>58228465.861002289</c:v>
                </c:pt>
                <c:pt idx="11">
                  <c:v>61659284.842070036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Plan1!$P$32:$P$33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Plan1!$P$34:$P$45</c:f>
              <c:numCache>
                <c:formatCode>_(* #,##0_);_(* \(#,##0\);_(* "-"??_);_(@_)</c:formatCode>
                <c:ptCount val="12"/>
                <c:pt idx="0">
                  <c:v>63969158.452935688</c:v>
                </c:pt>
                <c:pt idx="1">
                  <c:v>57421952.854086295</c:v>
                </c:pt>
                <c:pt idx="2">
                  <c:v>64296534.396077491</c:v>
                </c:pt>
                <c:pt idx="3">
                  <c:v>62265359.561693579</c:v>
                </c:pt>
                <c:pt idx="4">
                  <c:v>64832213.147053555</c:v>
                </c:pt>
                <c:pt idx="5">
                  <c:v>62682354.170661479</c:v>
                </c:pt>
                <c:pt idx="6">
                  <c:v>65938249.988176435</c:v>
                </c:pt>
                <c:pt idx="7">
                  <c:v>64001835.814771317</c:v>
                </c:pt>
                <c:pt idx="8">
                  <c:v>59112614.162573144</c:v>
                </c:pt>
                <c:pt idx="9">
                  <c:v>59463494.345748506</c:v>
                </c:pt>
                <c:pt idx="10">
                  <c:v>63739548.951465286</c:v>
                </c:pt>
                <c:pt idx="11">
                  <c:v>62475343.157715246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Plan1!$Q$32:$Q$33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Plan1!$Q$34:$Q$45</c:f>
              <c:numCache>
                <c:formatCode>_(* #,##0_);_(* \(#,##0\);_(* "-"??_);_(@_)</c:formatCode>
                <c:ptCount val="12"/>
                <c:pt idx="0">
                  <c:v>62830466.440426834</c:v>
                </c:pt>
                <c:pt idx="1">
                  <c:v>56297114.670156717</c:v>
                </c:pt>
                <c:pt idx="2">
                  <c:v>66332744.525277294</c:v>
                </c:pt>
                <c:pt idx="3">
                  <c:v>63536740.940516472</c:v>
                </c:pt>
                <c:pt idx="4">
                  <c:v>61998837.888820931</c:v>
                </c:pt>
                <c:pt idx="5">
                  <c:v>65438143.842607707</c:v>
                </c:pt>
                <c:pt idx="6">
                  <c:v>67175334.699868977</c:v>
                </c:pt>
                <c:pt idx="7">
                  <c:v>66916412.891202748</c:v>
                </c:pt>
                <c:pt idx="8">
                  <c:v>62327780.774589181</c:v>
                </c:pt>
                <c:pt idx="9">
                  <c:v>65721106.959313966</c:v>
                </c:pt>
                <c:pt idx="10">
                  <c:v>64327431.181890056</c:v>
                </c:pt>
                <c:pt idx="11">
                  <c:v>66121119.477539875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Plan1!$R$32:$R$33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Plan1!$R$34:$R$45</c:f>
              <c:numCache>
                <c:formatCode>_(* #,##0_);_(* \(#,##0\);_(* "-"??_);_(@_)</c:formatCode>
                <c:ptCount val="12"/>
                <c:pt idx="0">
                  <c:v>58785886.201947331</c:v>
                </c:pt>
                <c:pt idx="1">
                  <c:v>53284624.127745077</c:v>
                </c:pt>
                <c:pt idx="2">
                  <c:v>60866282.49169971</c:v>
                </c:pt>
                <c:pt idx="3">
                  <c:v>59680796.972249947</c:v>
                </c:pt>
                <c:pt idx="4">
                  <c:v>64134139.338980757</c:v>
                </c:pt>
                <c:pt idx="5">
                  <c:v>62787299.203934982</c:v>
                </c:pt>
                <c:pt idx="6">
                  <c:v>64281825.901825659</c:v>
                </c:pt>
                <c:pt idx="7">
                  <c:v>62744807.12193837</c:v>
                </c:pt>
                <c:pt idx="8">
                  <c:v>61593835.720930263</c:v>
                </c:pt>
                <c:pt idx="9">
                  <c:v>61130307.179190293</c:v>
                </c:pt>
                <c:pt idx="10">
                  <c:v>56358254.522959121</c:v>
                </c:pt>
                <c:pt idx="11">
                  <c:v>58527801.673918873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Plan1!$S$32:$S$33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Plan1!$S$34:$S$45</c:f>
              <c:numCache>
                <c:formatCode>_(* #,##0_);_(* \(#,##0\);_(* "-"??_);_(@_)</c:formatCode>
                <c:ptCount val="12"/>
                <c:pt idx="0">
                  <c:v>60109469.512925692</c:v>
                </c:pt>
                <c:pt idx="1">
                  <c:v>54804821.917793922</c:v>
                </c:pt>
                <c:pt idx="2">
                  <c:v>56987962.920616187</c:v>
                </c:pt>
                <c:pt idx="3">
                  <c:v>57111431.400311008</c:v>
                </c:pt>
                <c:pt idx="4">
                  <c:v>56510280.274767563</c:v>
                </c:pt>
                <c:pt idx="5">
                  <c:v>57386397.52049724</c:v>
                </c:pt>
                <c:pt idx="6">
                  <c:v>57259532.06537687</c:v>
                </c:pt>
                <c:pt idx="7">
                  <c:v>56436505.093117997</c:v>
                </c:pt>
                <c:pt idx="8">
                  <c:v>52585032.90929959</c:v>
                </c:pt>
                <c:pt idx="9">
                  <c:v>58421844.981315173</c:v>
                </c:pt>
                <c:pt idx="10">
                  <c:v>52480551.730644189</c:v>
                </c:pt>
                <c:pt idx="11">
                  <c:v>50070344.378939033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Plan1!$T$32:$T$33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Plan1!$T$34:$T$45</c:f>
              <c:numCache>
                <c:formatCode>_(* #,##0_);_(* \(#,##0\);_(* "-"??_);_(@_)</c:formatCode>
                <c:ptCount val="12"/>
                <c:pt idx="0">
                  <c:v>52677128.816794217</c:v>
                </c:pt>
                <c:pt idx="1">
                  <c:v>49015666.295781881</c:v>
                </c:pt>
                <c:pt idx="2">
                  <c:v>54602077.081696756</c:v>
                </c:pt>
                <c:pt idx="3">
                  <c:v>53607649.780408703</c:v>
                </c:pt>
                <c:pt idx="4">
                  <c:v>53594701.495775156</c:v>
                </c:pt>
                <c:pt idx="5">
                  <c:v>51222184.188854627</c:v>
                </c:pt>
                <c:pt idx="6">
                  <c:v>52202144.675550282</c:v>
                </c:pt>
                <c:pt idx="7">
                  <c:v>52749901.754959159</c:v>
                </c:pt>
                <c:pt idx="8">
                  <c:v>54550517.905225232</c:v>
                </c:pt>
                <c:pt idx="9">
                  <c:v>54881487.103603445</c:v>
                </c:pt>
                <c:pt idx="10">
                  <c:v>53804867.276143484</c:v>
                </c:pt>
                <c:pt idx="11">
                  <c:v>51226682.994326532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Plan1!$U$32:$U$33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Plan1!$U$34:$U$45</c:f>
              <c:numCache>
                <c:formatCode>_(* #,##0_);_(* \(#,##0\);_(* "-"??_);_(@_)</c:formatCode>
                <c:ptCount val="12"/>
                <c:pt idx="0">
                  <c:v>49669546.370370843</c:v>
                </c:pt>
                <c:pt idx="1">
                  <c:v>44988127.203070447</c:v>
                </c:pt>
                <c:pt idx="2">
                  <c:v>50481281.567517042</c:v>
                </c:pt>
                <c:pt idx="3">
                  <c:v>54267431.187462643</c:v>
                </c:pt>
                <c:pt idx="4">
                  <c:v>57076785.296496294</c:v>
                </c:pt>
                <c:pt idx="5">
                  <c:v>54649933.390413031</c:v>
                </c:pt>
                <c:pt idx="6">
                  <c:v>57405861.129978538</c:v>
                </c:pt>
                <c:pt idx="7">
                  <c:v>53524675.166681804</c:v>
                </c:pt>
                <c:pt idx="8">
                  <c:v>50652896.372777402</c:v>
                </c:pt>
                <c:pt idx="9">
                  <c:v>54496006.801414289</c:v>
                </c:pt>
                <c:pt idx="10">
                  <c:v>51108229.889619358</c:v>
                </c:pt>
                <c:pt idx="11">
                  <c:v>51789508.691058807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Plan1!$V$32:$V$33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Plan1!$V$34:$V$45</c:f>
              <c:numCache>
                <c:formatCode>_(* #,##0_);_(* \(#,##0\);_(* "-"??_);_(@_)</c:formatCode>
                <c:ptCount val="12"/>
                <c:pt idx="0">
                  <c:v>51213696.102839231</c:v>
                </c:pt>
                <c:pt idx="1">
                  <c:v>48490435.447559856</c:v>
                </c:pt>
                <c:pt idx="2">
                  <c:v>53187918.003374018</c:v>
                </c:pt>
                <c:pt idx="3">
                  <c:v>53559443.154434681</c:v>
                </c:pt>
                <c:pt idx="4">
                  <c:v>53301669.783306919</c:v>
                </c:pt>
                <c:pt idx="5">
                  <c:v>51401540.919970065</c:v>
                </c:pt>
                <c:pt idx="6">
                  <c:v>54866642.724296369</c:v>
                </c:pt>
                <c:pt idx="7">
                  <c:v>56691098.927551888</c:v>
                </c:pt>
                <c:pt idx="8">
                  <c:v>54751566.052495256</c:v>
                </c:pt>
                <c:pt idx="9">
                  <c:v>50062262.230971269</c:v>
                </c:pt>
                <c:pt idx="10">
                  <c:v>52619584.804340154</c:v>
                </c:pt>
                <c:pt idx="11">
                  <c:v>57786982.946067065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Plan1!$W$32:$W$33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Plan1!$W$34:$W$45</c:f>
              <c:numCache>
                <c:formatCode>_(* #,##0_);_(* \(#,##0\);_(* "-"??_);_(@_)</c:formatCode>
                <c:ptCount val="12"/>
                <c:pt idx="0">
                  <c:v>56430576.695600607</c:v>
                </c:pt>
                <c:pt idx="1">
                  <c:v>51096733.060410827</c:v>
                </c:pt>
                <c:pt idx="2">
                  <c:v>54353403.172406182</c:v>
                </c:pt>
                <c:pt idx="3">
                  <c:v>40177512.709229447</c:v>
                </c:pt>
                <c:pt idx="4">
                  <c:v>51754088.374531195</c:v>
                </c:pt>
                <c:pt idx="5">
                  <c:v>52280965.297479257</c:v>
                </c:pt>
                <c:pt idx="6">
                  <c:v>55806914.365226395</c:v>
                </c:pt>
                <c:pt idx="7">
                  <c:v>59541418.54395631</c:v>
                </c:pt>
                <c:pt idx="8">
                  <c:v>55850860.569527499</c:v>
                </c:pt>
                <c:pt idx="9">
                  <c:v>58117853.696339168</c:v>
                </c:pt>
                <c:pt idx="10">
                  <c:v>55642923.86008431</c:v>
                </c:pt>
                <c:pt idx="11">
                  <c:v>56265643.083767474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Plan1!$X$32:$X$33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Plan1!$X$34:$X$45</c:f>
              <c:numCache>
                <c:formatCode>_(* #,##0_);_(* \(#,##0\);_(* "-"??_);_(@_)</c:formatCode>
                <c:ptCount val="12"/>
                <c:pt idx="0">
                  <c:v>54931518.856324792</c:v>
                </c:pt>
                <c:pt idx="1">
                  <c:v>53206117.832781032</c:v>
                </c:pt>
                <c:pt idx="2">
                  <c:v>54881521.905122183</c:v>
                </c:pt>
                <c:pt idx="3">
                  <c:v>44222099.363315143</c:v>
                </c:pt>
                <c:pt idx="4">
                  <c:v>51306599.911269099</c:v>
                </c:pt>
                <c:pt idx="5">
                  <c:v>55275037.238312453</c:v>
                </c:pt>
                <c:pt idx="6">
                  <c:v>58654006.831075259</c:v>
                </c:pt>
                <c:pt idx="7">
                  <c:v>56658020.703545317</c:v>
                </c:pt>
                <c:pt idx="8">
                  <c:v>57060918.527443148</c:v>
                </c:pt>
                <c:pt idx="9">
                  <c:v>61167364.267814949</c:v>
                </c:pt>
                <c:pt idx="10">
                  <c:v>57157392.954083242</c:v>
                </c:pt>
                <c:pt idx="11">
                  <c:v>59171905.295550905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Plan1!$Y$32:$Y$33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Plan1!$Y$34:$Y$45</c:f>
              <c:numCache>
                <c:formatCode>_(* #,##0_);_(* \(#,##0\);_(* "-"??_);_(@_)</c:formatCode>
                <c:ptCount val="12"/>
                <c:pt idx="0">
                  <c:v>58140774.392960191</c:v>
                </c:pt>
                <c:pt idx="1">
                  <c:v>54149798.701686509</c:v>
                </c:pt>
                <c:pt idx="2">
                  <c:v>61469200.770811684</c:v>
                </c:pt>
                <c:pt idx="3">
                  <c:v>59933815.894868113</c:v>
                </c:pt>
                <c:pt idx="4">
                  <c:v>59477039.080484726</c:v>
                </c:pt>
                <c:pt idx="5">
                  <c:v>59649614.930974238</c:v>
                </c:pt>
                <c:pt idx="6">
                  <c:v>63338980.080675401</c:v>
                </c:pt>
                <c:pt idx="7">
                  <c:v>61185969.33710067</c:v>
                </c:pt>
                <c:pt idx="8">
                  <c:v>55143571.585982934</c:v>
                </c:pt>
                <c:pt idx="9">
                  <c:v>56768801.692998633</c:v>
                </c:pt>
                <c:pt idx="10">
                  <c:v>56091328.956227116</c:v>
                </c:pt>
                <c:pt idx="11">
                  <c:v>60994882.940590113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BE9C-42CF-9610-8E086135D24A}"/>
            </c:ext>
          </c:extLst>
        </c:ser>
        <c:ser>
          <c:idx val="23"/>
          <c:order val="23"/>
          <c:tx>
            <c:strRef>
              <c:f>Plan1!$Z$32:$Z$33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Plan1!$Z$34:$Z$45</c:f>
              <c:numCache>
                <c:formatCode>_(* #,##0_);_(* \(#,##0\);_(* "-"??_);_(@_)</c:formatCode>
                <c:ptCount val="12"/>
                <c:pt idx="0">
                  <c:v>60427110.993882142</c:v>
                </c:pt>
                <c:pt idx="1">
                  <c:v>53750519.298554912</c:v>
                </c:pt>
                <c:pt idx="2">
                  <c:v>58268168.179540932</c:v>
                </c:pt>
                <c:pt idx="3">
                  <c:v>58764136.082995988</c:v>
                </c:pt>
                <c:pt idx="4">
                  <c:v>63293707.084983476</c:v>
                </c:pt>
                <c:pt idx="5">
                  <c:v>62237806.809975773</c:v>
                </c:pt>
                <c:pt idx="6">
                  <c:v>62849879.86980392</c:v>
                </c:pt>
                <c:pt idx="7">
                  <c:v>63838038.444535099</c:v>
                </c:pt>
                <c:pt idx="8">
                  <c:v>61992834.535637759</c:v>
                </c:pt>
                <c:pt idx="9">
                  <c:v>63904908.087814339</c:v>
                </c:pt>
                <c:pt idx="10">
                  <c:v>60258062.934286579</c:v>
                </c:pt>
                <c:pt idx="11">
                  <c:v>61828019.323188066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C5-4C9D-B54D-8ABF489D3EB3}"/>
            </c:ext>
          </c:extLst>
        </c:ser>
        <c:ser>
          <c:idx val="24"/>
          <c:order val="24"/>
          <c:tx>
            <c:strRef>
              <c:f>Plan1!$AA$32:$AA$33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Plan1!$AA$34:$AA$45</c:f>
              <c:numCache>
                <c:formatCode>_(* #,##0_);_(* \(#,##0\);_(* "-"??_);_(@_)</c:formatCode>
                <c:ptCount val="12"/>
                <c:pt idx="0">
                  <c:v>63152408.767665088</c:v>
                </c:pt>
                <c:pt idx="1">
                  <c:v>57721519.842679635</c:v>
                </c:pt>
                <c:pt idx="2">
                  <c:v>61330376.304954171</c:v>
                </c:pt>
                <c:pt idx="3">
                  <c:v>58031638.780064002</c:v>
                </c:pt>
                <c:pt idx="4">
                  <c:v>59474083.769227557</c:v>
                </c:pt>
                <c:pt idx="5">
                  <c:v>59223537.779758029</c:v>
                </c:pt>
                <c:pt idx="6">
                  <c:v>61916377.7123641</c:v>
                </c:pt>
                <c:pt idx="7">
                  <c:v>62063434.086565472</c:v>
                </c:pt>
                <c:pt idx="8">
                  <c:v>60103330.299846537</c:v>
                </c:pt>
                <c:pt idx="9">
                  <c:v>61833177.929729015</c:v>
                </c:pt>
                <c:pt idx="10">
                  <c:v>60073570.447509922</c:v>
                </c:pt>
                <c:pt idx="11">
                  <c:v>63081278.0108338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A7-46FB-ADBD-496487735896}"/>
            </c:ext>
          </c:extLst>
        </c:ser>
        <c:ser>
          <c:idx val="25"/>
          <c:order val="25"/>
          <c:tx>
            <c:strRef>
              <c:f>Plan1!$AB$32:$AB$33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Plan1!$B$34:$B$45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Plan1!$AB$34:$AB$45</c:f>
              <c:numCache>
                <c:formatCode>_(* #,##0_);_(* \(#,##0\);_(* "-"??_);_(@_)</c:formatCode>
                <c:ptCount val="12"/>
                <c:pt idx="0">
                  <c:v>61167845.796799116</c:v>
                </c:pt>
                <c:pt idx="1">
                  <c:v>54541665.110866793</c:v>
                </c:pt>
                <c:pt idx="2">
                  <c:v>62148926.473496512</c:v>
                </c:pt>
                <c:pt idx="3">
                  <c:v>58141309.001650937</c:v>
                </c:pt>
                <c:pt idx="4">
                  <c:v>59706639.914596915</c:v>
                </c:pt>
                <c:pt idx="5">
                  <c:v>59701500.630352318</c:v>
                </c:pt>
                <c:pt idx="6">
                  <c:v>61129261.485698141</c:v>
                </c:pt>
                <c:pt idx="7">
                  <c:v>64032343.48148825</c:v>
                </c:pt>
                <c:pt idx="8">
                  <c:v>62944371.138220452</c:v>
                </c:pt>
                <c:pt idx="9">
                  <c:v>59622124.989299104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8-4C33-AED5-ADB649875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barris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[Processamento de Petroleo b.xlsx]Plan1!Tabela dinâmica6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Plan1!$C$99:$C$100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Plan1!$C$101:$C$112</c:f>
              <c:numCache>
                <c:formatCode>_(* #,##0_);_(* \(#,##0\);_(* "-"??_);_(@_)</c:formatCode>
                <c:ptCount val="12"/>
                <c:pt idx="0">
                  <c:v>47557071.005510002</c:v>
                </c:pt>
                <c:pt idx="1">
                  <c:v>45597185.078940004</c:v>
                </c:pt>
                <c:pt idx="2">
                  <c:v>50843578.498039976</c:v>
                </c:pt>
                <c:pt idx="3">
                  <c:v>49269918.354519986</c:v>
                </c:pt>
                <c:pt idx="4">
                  <c:v>48955383.82585001</c:v>
                </c:pt>
                <c:pt idx="5">
                  <c:v>50829149.673900008</c:v>
                </c:pt>
                <c:pt idx="6">
                  <c:v>51551553.22183001</c:v>
                </c:pt>
                <c:pt idx="7">
                  <c:v>50544064.035650022</c:v>
                </c:pt>
                <c:pt idx="8">
                  <c:v>46347949.380159989</c:v>
                </c:pt>
                <c:pt idx="9">
                  <c:v>51830248.413120002</c:v>
                </c:pt>
                <c:pt idx="10">
                  <c:v>47470177.280360006</c:v>
                </c:pt>
                <c:pt idx="11">
                  <c:v>50257192.09136001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Plan1!$D$99:$D$100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Plan1!$D$101:$D$112</c:f>
              <c:numCache>
                <c:formatCode>_(* #,##0_);_(* \(#,##0\);_(* "-"??_);_(@_)</c:formatCode>
                <c:ptCount val="12"/>
                <c:pt idx="0">
                  <c:v>49868934.699680015</c:v>
                </c:pt>
                <c:pt idx="1">
                  <c:v>47021556.58210998</c:v>
                </c:pt>
                <c:pt idx="2">
                  <c:v>52673881.758989997</c:v>
                </c:pt>
                <c:pt idx="3">
                  <c:v>48444632.38442</c:v>
                </c:pt>
                <c:pt idx="4">
                  <c:v>51112782.366039999</c:v>
                </c:pt>
                <c:pt idx="5">
                  <c:v>50555687.604529999</c:v>
                </c:pt>
                <c:pt idx="6">
                  <c:v>53443779.66223</c:v>
                </c:pt>
                <c:pt idx="7">
                  <c:v>53632411.064130016</c:v>
                </c:pt>
                <c:pt idx="8">
                  <c:v>52281498.251949996</c:v>
                </c:pt>
                <c:pt idx="9">
                  <c:v>52473545.020679981</c:v>
                </c:pt>
                <c:pt idx="10">
                  <c:v>47925068.919179998</c:v>
                </c:pt>
                <c:pt idx="11">
                  <c:v>49002878.18116001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Plan1!$E$99:$E$100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Plan1!$E$101:$E$112</c:f>
              <c:numCache>
                <c:formatCode>_(* #,##0_);_(* \(#,##0\);_(* "-"??_);_(@_)</c:formatCode>
                <c:ptCount val="12"/>
                <c:pt idx="0">
                  <c:v>49909900.232210018</c:v>
                </c:pt>
                <c:pt idx="1">
                  <c:v>46790991.01693999</c:v>
                </c:pt>
                <c:pt idx="2">
                  <c:v>53257557.257559992</c:v>
                </c:pt>
                <c:pt idx="3">
                  <c:v>50078857.108430013</c:v>
                </c:pt>
                <c:pt idx="4">
                  <c:v>48945445.926049985</c:v>
                </c:pt>
                <c:pt idx="5">
                  <c:v>46893571.528229997</c:v>
                </c:pt>
                <c:pt idx="6">
                  <c:v>51859967.765370004</c:v>
                </c:pt>
                <c:pt idx="7">
                  <c:v>51771201.563782997</c:v>
                </c:pt>
                <c:pt idx="8">
                  <c:v>49878985.816060007</c:v>
                </c:pt>
                <c:pt idx="9">
                  <c:v>51847746.664540008</c:v>
                </c:pt>
                <c:pt idx="10">
                  <c:v>50799210.178300008</c:v>
                </c:pt>
                <c:pt idx="11">
                  <c:v>44892571.13271901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Plan1!$F$99:$F$100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Plan1!$F$101:$F$112</c:f>
              <c:numCache>
                <c:formatCode>_(* #,##0_);_(* \(#,##0\);_(* "-"??_);_(@_)</c:formatCode>
                <c:ptCount val="12"/>
                <c:pt idx="0">
                  <c:v>47985809.614349991</c:v>
                </c:pt>
                <c:pt idx="1">
                  <c:v>45277121.807280011</c:v>
                </c:pt>
                <c:pt idx="2">
                  <c:v>53183519.90405</c:v>
                </c:pt>
                <c:pt idx="3">
                  <c:v>51927809.656029999</c:v>
                </c:pt>
                <c:pt idx="4">
                  <c:v>47971764.468620017</c:v>
                </c:pt>
                <c:pt idx="5">
                  <c:v>46868607.27234</c:v>
                </c:pt>
                <c:pt idx="6">
                  <c:v>50969582.26177001</c:v>
                </c:pt>
                <c:pt idx="7">
                  <c:v>49368913.67411001</c:v>
                </c:pt>
                <c:pt idx="8">
                  <c:v>51799522.691270001</c:v>
                </c:pt>
                <c:pt idx="9">
                  <c:v>51314490.282929987</c:v>
                </c:pt>
                <c:pt idx="10">
                  <c:v>46302272.779939987</c:v>
                </c:pt>
                <c:pt idx="11">
                  <c:v>48384828.870939985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Plan1!$G$99:$G$100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Plan1!$G$101:$G$112</c:f>
              <c:numCache>
                <c:formatCode>_(* #,##0_);_(* \(#,##0\);_(* "-"??_);_(@_)</c:formatCode>
                <c:ptCount val="12"/>
                <c:pt idx="0">
                  <c:v>53736998.024809994</c:v>
                </c:pt>
                <c:pt idx="1">
                  <c:v>50889487.821229979</c:v>
                </c:pt>
                <c:pt idx="2">
                  <c:v>54741832.911170006</c:v>
                </c:pt>
                <c:pt idx="3">
                  <c:v>53858164.924649999</c:v>
                </c:pt>
                <c:pt idx="4">
                  <c:v>51623942.645119995</c:v>
                </c:pt>
                <c:pt idx="5">
                  <c:v>49077739.499779992</c:v>
                </c:pt>
                <c:pt idx="6">
                  <c:v>52617789.233410016</c:v>
                </c:pt>
                <c:pt idx="7">
                  <c:v>53826608.94788</c:v>
                </c:pt>
                <c:pt idx="8">
                  <c:v>52610184.853119992</c:v>
                </c:pt>
                <c:pt idx="9">
                  <c:v>56605440.716070004</c:v>
                </c:pt>
                <c:pt idx="10">
                  <c:v>50891261.547650009</c:v>
                </c:pt>
                <c:pt idx="11">
                  <c:v>54198078.836669996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Plan1!$H$99:$H$100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Plan1!$H$101:$H$112</c:f>
              <c:numCache>
                <c:formatCode>_(* #,##0_);_(* \(#,##0\);_(* "-"??_);_(@_)</c:formatCode>
                <c:ptCount val="12"/>
                <c:pt idx="0">
                  <c:v>53341318.657330014</c:v>
                </c:pt>
                <c:pt idx="1">
                  <c:v>47771440.309930004</c:v>
                </c:pt>
                <c:pt idx="2">
                  <c:v>55004690.360880017</c:v>
                </c:pt>
                <c:pt idx="3">
                  <c:v>48239685.215379998</c:v>
                </c:pt>
                <c:pt idx="4">
                  <c:v>51234056.192650028</c:v>
                </c:pt>
                <c:pt idx="5">
                  <c:v>49432189.162709989</c:v>
                </c:pt>
                <c:pt idx="6">
                  <c:v>54699433.301960006</c:v>
                </c:pt>
                <c:pt idx="7">
                  <c:v>58240678.099489987</c:v>
                </c:pt>
                <c:pt idx="8">
                  <c:v>54479057.228990003</c:v>
                </c:pt>
                <c:pt idx="9">
                  <c:v>56176884.511720017</c:v>
                </c:pt>
                <c:pt idx="10">
                  <c:v>52839530.195150018</c:v>
                </c:pt>
                <c:pt idx="11">
                  <c:v>53902407.448190004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Plan1!$I$99:$I$100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Plan1!$I$101:$I$112</c:f>
              <c:numCache>
                <c:formatCode>_(* #,##0_);_(* \(#,##0\);_(* "-"??_);_(@_)</c:formatCode>
                <c:ptCount val="12"/>
                <c:pt idx="0">
                  <c:v>55022189.109194994</c:v>
                </c:pt>
                <c:pt idx="1">
                  <c:v>48019723.804424062</c:v>
                </c:pt>
                <c:pt idx="2">
                  <c:v>57289192.72740975</c:v>
                </c:pt>
                <c:pt idx="3">
                  <c:v>53428304.905585095</c:v>
                </c:pt>
                <c:pt idx="4">
                  <c:v>55909415.499114193</c:v>
                </c:pt>
                <c:pt idx="5">
                  <c:v>53691938.392052919</c:v>
                </c:pt>
                <c:pt idx="6">
                  <c:v>53168757.933833539</c:v>
                </c:pt>
                <c:pt idx="7">
                  <c:v>52771098.037270553</c:v>
                </c:pt>
                <c:pt idx="8">
                  <c:v>52235466.088770695</c:v>
                </c:pt>
                <c:pt idx="9">
                  <c:v>52866142.802677274</c:v>
                </c:pt>
                <c:pt idx="10">
                  <c:v>52374246.739811748</c:v>
                </c:pt>
                <c:pt idx="11">
                  <c:v>52954763.508379363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Plan1!$J$99:$J$100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Plan1!$J$101:$J$112</c:f>
              <c:numCache>
                <c:formatCode>_(* #,##0_);_(* \(#,##0\);_(* "-"??_);_(@_)</c:formatCode>
                <c:ptCount val="12"/>
                <c:pt idx="0">
                  <c:v>52006300.012615494</c:v>
                </c:pt>
                <c:pt idx="1">
                  <c:v>49251143.611319751</c:v>
                </c:pt>
                <c:pt idx="2">
                  <c:v>57435170.732556067</c:v>
                </c:pt>
                <c:pt idx="3">
                  <c:v>53978260.537761003</c:v>
                </c:pt>
                <c:pt idx="4">
                  <c:v>54494495.718590446</c:v>
                </c:pt>
                <c:pt idx="5">
                  <c:v>53732905.36494939</c:v>
                </c:pt>
                <c:pt idx="6">
                  <c:v>56219073.27391918</c:v>
                </c:pt>
                <c:pt idx="7">
                  <c:v>56347554.26673805</c:v>
                </c:pt>
                <c:pt idx="8">
                  <c:v>54328999.898380287</c:v>
                </c:pt>
                <c:pt idx="9">
                  <c:v>54502933.215663992</c:v>
                </c:pt>
                <c:pt idx="10">
                  <c:v>52112969.02620171</c:v>
                </c:pt>
                <c:pt idx="11">
                  <c:v>57774244.678189434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Plan1!$K$99:$K$100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Plan1!$K$101:$K$112</c:f>
              <c:numCache>
                <c:formatCode>_(* #,##0_);_(* \(#,##0\);_(* "-"??_);_(@_)</c:formatCode>
                <c:ptCount val="12"/>
                <c:pt idx="0">
                  <c:v>55109144.499642223</c:v>
                </c:pt>
                <c:pt idx="1">
                  <c:v>53888064.102567904</c:v>
                </c:pt>
                <c:pt idx="2">
                  <c:v>51545461.559714422</c:v>
                </c:pt>
                <c:pt idx="3">
                  <c:v>54163134.142994985</c:v>
                </c:pt>
                <c:pt idx="4">
                  <c:v>56825115.946960717</c:v>
                </c:pt>
                <c:pt idx="5">
                  <c:v>55696608.885409079</c:v>
                </c:pt>
                <c:pt idx="6">
                  <c:v>56870318.647736117</c:v>
                </c:pt>
                <c:pt idx="7">
                  <c:v>55424001.915708579</c:v>
                </c:pt>
                <c:pt idx="8">
                  <c:v>54888777.616084643</c:v>
                </c:pt>
                <c:pt idx="9">
                  <c:v>49525475.49222482</c:v>
                </c:pt>
                <c:pt idx="10">
                  <c:v>51136105.346328981</c:v>
                </c:pt>
                <c:pt idx="11">
                  <c:v>54016340.305462994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Plan1!$L$99:$L$100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Plan1!$L$101:$L$112</c:f>
              <c:numCache>
                <c:formatCode>_(* #,##0_);_(* \(#,##0\);_(* "-"??_);_(@_)</c:formatCode>
                <c:ptCount val="12"/>
                <c:pt idx="0">
                  <c:v>52216313.384597734</c:v>
                </c:pt>
                <c:pt idx="1">
                  <c:v>50457376.955917738</c:v>
                </c:pt>
                <c:pt idx="2">
                  <c:v>56964137.070017703</c:v>
                </c:pt>
                <c:pt idx="3">
                  <c:v>51718665.749643326</c:v>
                </c:pt>
                <c:pt idx="4">
                  <c:v>54186269.177471317</c:v>
                </c:pt>
                <c:pt idx="5">
                  <c:v>54946274.234820381</c:v>
                </c:pt>
                <c:pt idx="6">
                  <c:v>54787691.123363949</c:v>
                </c:pt>
                <c:pt idx="7">
                  <c:v>57547530.986373611</c:v>
                </c:pt>
                <c:pt idx="8">
                  <c:v>56679366.400293261</c:v>
                </c:pt>
                <c:pt idx="9">
                  <c:v>56983198.207136683</c:v>
                </c:pt>
                <c:pt idx="10">
                  <c:v>56510950.84399128</c:v>
                </c:pt>
                <c:pt idx="11">
                  <c:v>57791818.117998175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Plan1!$M$99:$M$100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Plan1!$M$101:$M$112</c:f>
              <c:numCache>
                <c:formatCode>_(* #,##0_);_(* \(#,##0\);_(* "-"??_);_(@_)</c:formatCode>
                <c:ptCount val="12"/>
                <c:pt idx="0">
                  <c:v>56302387.575124942</c:v>
                </c:pt>
                <c:pt idx="1">
                  <c:v>50964109.982404374</c:v>
                </c:pt>
                <c:pt idx="2">
                  <c:v>50380151.146763295</c:v>
                </c:pt>
                <c:pt idx="3">
                  <c:v>51891980.784893841</c:v>
                </c:pt>
                <c:pt idx="4">
                  <c:v>53273177.484930582</c:v>
                </c:pt>
                <c:pt idx="5">
                  <c:v>56336453.85909462</c:v>
                </c:pt>
                <c:pt idx="6">
                  <c:v>60161342.381091371</c:v>
                </c:pt>
                <c:pt idx="7">
                  <c:v>55242913.694247298</c:v>
                </c:pt>
                <c:pt idx="8">
                  <c:v>53727478.479142532</c:v>
                </c:pt>
                <c:pt idx="9">
                  <c:v>55334139.884553976</c:v>
                </c:pt>
                <c:pt idx="10">
                  <c:v>58292369.657592617</c:v>
                </c:pt>
                <c:pt idx="11">
                  <c:v>60617340.516996756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Plan1!$N$99:$N$100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Plan1!$N$101:$N$112</c:f>
              <c:numCache>
                <c:formatCode>_(* #,##0_);_(* \(#,##0\);_(* "-"??_);_(@_)</c:formatCode>
                <c:ptCount val="12"/>
                <c:pt idx="0">
                  <c:v>56709084.922288321</c:v>
                </c:pt>
                <c:pt idx="1">
                  <c:v>52038029.500084184</c:v>
                </c:pt>
                <c:pt idx="2">
                  <c:v>59550626.888694406</c:v>
                </c:pt>
                <c:pt idx="3">
                  <c:v>55391868.773393363</c:v>
                </c:pt>
                <c:pt idx="4">
                  <c:v>60096032.956631638</c:v>
                </c:pt>
                <c:pt idx="5">
                  <c:v>50877252.933136471</c:v>
                </c:pt>
                <c:pt idx="6">
                  <c:v>54667849.656315811</c:v>
                </c:pt>
                <c:pt idx="7">
                  <c:v>58357551.776297912</c:v>
                </c:pt>
                <c:pt idx="8">
                  <c:v>56346351.327995941</c:v>
                </c:pt>
                <c:pt idx="9">
                  <c:v>60526850.096084267</c:v>
                </c:pt>
                <c:pt idx="10">
                  <c:v>58285250.410347909</c:v>
                </c:pt>
                <c:pt idx="11">
                  <c:v>57705675.660334185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Plan1!$O$99:$O$100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Plan1!$O$101:$O$112</c:f>
              <c:numCache>
                <c:formatCode>_(* #,##0_);_(* \(#,##0\);_(* "-"??_);_(@_)</c:formatCode>
                <c:ptCount val="12"/>
                <c:pt idx="0">
                  <c:v>57714422.081425861</c:v>
                </c:pt>
                <c:pt idx="1">
                  <c:v>53326498.67619592</c:v>
                </c:pt>
                <c:pt idx="2">
                  <c:v>59484490.524044566</c:v>
                </c:pt>
                <c:pt idx="3">
                  <c:v>57820321.945596226</c:v>
                </c:pt>
                <c:pt idx="4">
                  <c:v>58095438.178387947</c:v>
                </c:pt>
                <c:pt idx="5">
                  <c:v>56618614.741984427</c:v>
                </c:pt>
                <c:pt idx="6">
                  <c:v>59597399.104628496</c:v>
                </c:pt>
                <c:pt idx="7">
                  <c:v>62313095.93002294</c:v>
                </c:pt>
                <c:pt idx="8">
                  <c:v>59849428.872856647</c:v>
                </c:pt>
                <c:pt idx="9">
                  <c:v>60470042.318470322</c:v>
                </c:pt>
                <c:pt idx="10">
                  <c:v>58228465.861002289</c:v>
                </c:pt>
                <c:pt idx="11">
                  <c:v>61659284.842070036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Plan1!$P$99:$P$100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Plan1!$P$101:$P$112</c:f>
              <c:numCache>
                <c:formatCode>_(* #,##0_);_(* \(#,##0\);_(* "-"??_);_(@_)</c:formatCode>
                <c:ptCount val="12"/>
                <c:pt idx="0">
                  <c:v>63969158.452935688</c:v>
                </c:pt>
                <c:pt idx="1">
                  <c:v>57421952.854086295</c:v>
                </c:pt>
                <c:pt idx="2">
                  <c:v>64296534.396077491</c:v>
                </c:pt>
                <c:pt idx="3">
                  <c:v>62265359.561693579</c:v>
                </c:pt>
                <c:pt idx="4">
                  <c:v>64832213.147053555</c:v>
                </c:pt>
                <c:pt idx="5">
                  <c:v>62682354.170661479</c:v>
                </c:pt>
                <c:pt idx="6">
                  <c:v>65938249.988176435</c:v>
                </c:pt>
                <c:pt idx="7">
                  <c:v>64001835.814771317</c:v>
                </c:pt>
                <c:pt idx="8">
                  <c:v>59112614.162573144</c:v>
                </c:pt>
                <c:pt idx="9">
                  <c:v>59463494.345748506</c:v>
                </c:pt>
                <c:pt idx="10">
                  <c:v>63739548.951465286</c:v>
                </c:pt>
                <c:pt idx="11">
                  <c:v>62475343.157715246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Plan1!$Q$99:$Q$100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Plan1!$Q$101:$Q$112</c:f>
              <c:numCache>
                <c:formatCode>_(* #,##0_);_(* \(#,##0\);_(* "-"??_);_(@_)</c:formatCode>
                <c:ptCount val="12"/>
                <c:pt idx="0">
                  <c:v>62830466.440426834</c:v>
                </c:pt>
                <c:pt idx="1">
                  <c:v>56297114.670156717</c:v>
                </c:pt>
                <c:pt idx="2">
                  <c:v>66332744.525277294</c:v>
                </c:pt>
                <c:pt idx="3">
                  <c:v>63536740.940516472</c:v>
                </c:pt>
                <c:pt idx="4">
                  <c:v>61998837.888820931</c:v>
                </c:pt>
                <c:pt idx="5">
                  <c:v>65438143.842607707</c:v>
                </c:pt>
                <c:pt idx="6">
                  <c:v>67175334.699868977</c:v>
                </c:pt>
                <c:pt idx="7">
                  <c:v>66916412.891202748</c:v>
                </c:pt>
                <c:pt idx="8">
                  <c:v>62327780.774589181</c:v>
                </c:pt>
                <c:pt idx="9">
                  <c:v>65721106.959313966</c:v>
                </c:pt>
                <c:pt idx="10">
                  <c:v>64327431.181890056</c:v>
                </c:pt>
                <c:pt idx="11">
                  <c:v>66121119.477539875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Plan1!$R$99:$R$100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Plan1!$R$101:$R$112</c:f>
              <c:numCache>
                <c:formatCode>_(* #,##0_);_(* \(#,##0\);_(* "-"??_);_(@_)</c:formatCode>
                <c:ptCount val="12"/>
                <c:pt idx="0">
                  <c:v>58785886.201947331</c:v>
                </c:pt>
                <c:pt idx="1">
                  <c:v>53284624.127745077</c:v>
                </c:pt>
                <c:pt idx="2">
                  <c:v>60866282.49169971</c:v>
                </c:pt>
                <c:pt idx="3">
                  <c:v>59680796.972249947</c:v>
                </c:pt>
                <c:pt idx="4">
                  <c:v>64134139.338980757</c:v>
                </c:pt>
                <c:pt idx="5">
                  <c:v>62787299.203934982</c:v>
                </c:pt>
                <c:pt idx="6">
                  <c:v>64281825.901825659</c:v>
                </c:pt>
                <c:pt idx="7">
                  <c:v>62744807.12193837</c:v>
                </c:pt>
                <c:pt idx="8">
                  <c:v>61593835.720930263</c:v>
                </c:pt>
                <c:pt idx="9">
                  <c:v>61130307.179190293</c:v>
                </c:pt>
                <c:pt idx="10">
                  <c:v>56358254.522959121</c:v>
                </c:pt>
                <c:pt idx="11">
                  <c:v>58527801.673918873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Plan1!$S$99:$S$100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Plan1!$S$101:$S$112</c:f>
              <c:numCache>
                <c:formatCode>_(* #,##0_);_(* \(#,##0\);_(* "-"??_);_(@_)</c:formatCode>
                <c:ptCount val="12"/>
                <c:pt idx="0">
                  <c:v>60109469.512925692</c:v>
                </c:pt>
                <c:pt idx="1">
                  <c:v>54804821.917793922</c:v>
                </c:pt>
                <c:pt idx="2">
                  <c:v>56987962.920616187</c:v>
                </c:pt>
                <c:pt idx="3">
                  <c:v>57111431.400311008</c:v>
                </c:pt>
                <c:pt idx="4">
                  <c:v>56510280.274767563</c:v>
                </c:pt>
                <c:pt idx="5">
                  <c:v>57386397.52049724</c:v>
                </c:pt>
                <c:pt idx="6">
                  <c:v>57259532.06537687</c:v>
                </c:pt>
                <c:pt idx="7">
                  <c:v>56436505.093117997</c:v>
                </c:pt>
                <c:pt idx="8">
                  <c:v>52585032.90929959</c:v>
                </c:pt>
                <c:pt idx="9">
                  <c:v>58421844.981315173</c:v>
                </c:pt>
                <c:pt idx="10">
                  <c:v>52480551.730644189</c:v>
                </c:pt>
                <c:pt idx="11">
                  <c:v>50070344.378939033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Plan1!$T$99:$T$100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Plan1!$T$101:$T$112</c:f>
              <c:numCache>
                <c:formatCode>_(* #,##0_);_(* \(#,##0\);_(* "-"??_);_(@_)</c:formatCode>
                <c:ptCount val="12"/>
                <c:pt idx="0">
                  <c:v>52677128.816794217</c:v>
                </c:pt>
                <c:pt idx="1">
                  <c:v>49015666.295781881</c:v>
                </c:pt>
                <c:pt idx="2">
                  <c:v>54602077.081696756</c:v>
                </c:pt>
                <c:pt idx="3">
                  <c:v>53607649.780408703</c:v>
                </c:pt>
                <c:pt idx="4">
                  <c:v>53594701.495775156</c:v>
                </c:pt>
                <c:pt idx="5">
                  <c:v>51222184.188854627</c:v>
                </c:pt>
                <c:pt idx="6">
                  <c:v>52202144.675550282</c:v>
                </c:pt>
                <c:pt idx="7">
                  <c:v>52749901.754959159</c:v>
                </c:pt>
                <c:pt idx="8">
                  <c:v>54550517.905225232</c:v>
                </c:pt>
                <c:pt idx="9">
                  <c:v>54881487.103603445</c:v>
                </c:pt>
                <c:pt idx="10">
                  <c:v>53804867.276143484</c:v>
                </c:pt>
                <c:pt idx="11">
                  <c:v>51226682.994326532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Plan1!$U$99:$U$100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Plan1!$U$101:$U$112</c:f>
              <c:numCache>
                <c:formatCode>_(* #,##0_);_(* \(#,##0\);_(* "-"??_);_(@_)</c:formatCode>
                <c:ptCount val="12"/>
                <c:pt idx="0">
                  <c:v>49669546.370370843</c:v>
                </c:pt>
                <c:pt idx="1">
                  <c:v>44988127.203070447</c:v>
                </c:pt>
                <c:pt idx="2">
                  <c:v>50481281.567517042</c:v>
                </c:pt>
                <c:pt idx="3">
                  <c:v>54267431.187462643</c:v>
                </c:pt>
                <c:pt idx="4">
                  <c:v>57076785.296496294</c:v>
                </c:pt>
                <c:pt idx="5">
                  <c:v>54649933.390413031</c:v>
                </c:pt>
                <c:pt idx="6">
                  <c:v>57405861.129978538</c:v>
                </c:pt>
                <c:pt idx="7">
                  <c:v>53524675.166681804</c:v>
                </c:pt>
                <c:pt idx="8">
                  <c:v>50652896.372777402</c:v>
                </c:pt>
                <c:pt idx="9">
                  <c:v>54496006.801414289</c:v>
                </c:pt>
                <c:pt idx="10">
                  <c:v>51108229.889619358</c:v>
                </c:pt>
                <c:pt idx="11">
                  <c:v>51789508.691058807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Plan1!$V$99:$V$100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Plan1!$V$101:$V$112</c:f>
              <c:numCache>
                <c:formatCode>_(* #,##0_);_(* \(#,##0\);_(* "-"??_);_(@_)</c:formatCode>
                <c:ptCount val="12"/>
                <c:pt idx="0">
                  <c:v>51213696.102839231</c:v>
                </c:pt>
                <c:pt idx="1">
                  <c:v>48490435.447559856</c:v>
                </c:pt>
                <c:pt idx="2">
                  <c:v>53187918.003374018</c:v>
                </c:pt>
                <c:pt idx="3">
                  <c:v>53559443.154434681</c:v>
                </c:pt>
                <c:pt idx="4">
                  <c:v>53301669.783306919</c:v>
                </c:pt>
                <c:pt idx="5">
                  <c:v>51401540.919970065</c:v>
                </c:pt>
                <c:pt idx="6">
                  <c:v>54866642.724296369</c:v>
                </c:pt>
                <c:pt idx="7">
                  <c:v>56691098.927551888</c:v>
                </c:pt>
                <c:pt idx="8">
                  <c:v>54751566.052495256</c:v>
                </c:pt>
                <c:pt idx="9">
                  <c:v>50062262.230971269</c:v>
                </c:pt>
                <c:pt idx="10">
                  <c:v>52619584.804340154</c:v>
                </c:pt>
                <c:pt idx="11">
                  <c:v>57786982.946067065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Plan1!$W$99:$W$100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Plan1!$W$101:$W$112</c:f>
              <c:numCache>
                <c:formatCode>_(* #,##0_);_(* \(#,##0\);_(* "-"??_);_(@_)</c:formatCode>
                <c:ptCount val="12"/>
                <c:pt idx="0">
                  <c:v>56430576.695600607</c:v>
                </c:pt>
                <c:pt idx="1">
                  <c:v>51096733.060410827</c:v>
                </c:pt>
                <c:pt idx="2">
                  <c:v>54353403.172406182</c:v>
                </c:pt>
                <c:pt idx="3">
                  <c:v>40177512.709229447</c:v>
                </c:pt>
                <c:pt idx="4">
                  <c:v>51754088.374531195</c:v>
                </c:pt>
                <c:pt idx="5">
                  <c:v>52280965.297479257</c:v>
                </c:pt>
                <c:pt idx="6">
                  <c:v>55806914.365226395</c:v>
                </c:pt>
                <c:pt idx="7">
                  <c:v>59541418.54395631</c:v>
                </c:pt>
                <c:pt idx="8">
                  <c:v>55850860.569527499</c:v>
                </c:pt>
                <c:pt idx="9">
                  <c:v>58117853.696339168</c:v>
                </c:pt>
                <c:pt idx="10">
                  <c:v>55642923.86008431</c:v>
                </c:pt>
                <c:pt idx="11">
                  <c:v>56265643.083767474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Plan1!$X$99:$X$100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Plan1!$X$101:$X$112</c:f>
              <c:numCache>
                <c:formatCode>_(* #,##0_);_(* \(#,##0\);_(* "-"??_);_(@_)</c:formatCode>
                <c:ptCount val="12"/>
                <c:pt idx="0">
                  <c:v>54931518.856324792</c:v>
                </c:pt>
                <c:pt idx="1">
                  <c:v>53206117.832781032</c:v>
                </c:pt>
                <c:pt idx="2">
                  <c:v>54881521.905122183</c:v>
                </c:pt>
                <c:pt idx="3">
                  <c:v>44222099.363315143</c:v>
                </c:pt>
                <c:pt idx="4">
                  <c:v>51306599.911269099</c:v>
                </c:pt>
                <c:pt idx="5">
                  <c:v>55275037.238312453</c:v>
                </c:pt>
                <c:pt idx="6">
                  <c:v>58654006.831075259</c:v>
                </c:pt>
                <c:pt idx="7">
                  <c:v>56658020.703545317</c:v>
                </c:pt>
                <c:pt idx="8">
                  <c:v>57060918.527443148</c:v>
                </c:pt>
                <c:pt idx="9">
                  <c:v>61167364.267814949</c:v>
                </c:pt>
                <c:pt idx="10">
                  <c:v>57157392.954083242</c:v>
                </c:pt>
                <c:pt idx="11">
                  <c:v>59171905.295550905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Plan1!$Y$99:$Y$100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Plan1!$Y$101:$Y$112</c:f>
              <c:numCache>
                <c:formatCode>_(* #,##0_);_(* \(#,##0\);_(* "-"??_);_(@_)</c:formatCode>
                <c:ptCount val="12"/>
                <c:pt idx="0">
                  <c:v>58140774.392960191</c:v>
                </c:pt>
                <c:pt idx="1">
                  <c:v>54149798.701686509</c:v>
                </c:pt>
                <c:pt idx="2">
                  <c:v>61469200.770811684</c:v>
                </c:pt>
                <c:pt idx="3">
                  <c:v>59933815.894868113</c:v>
                </c:pt>
                <c:pt idx="4">
                  <c:v>59477039.080484726</c:v>
                </c:pt>
                <c:pt idx="5">
                  <c:v>59649614.930974238</c:v>
                </c:pt>
                <c:pt idx="6">
                  <c:v>63338980.080675401</c:v>
                </c:pt>
                <c:pt idx="7">
                  <c:v>61185969.33710067</c:v>
                </c:pt>
                <c:pt idx="8">
                  <c:v>55143571.585982934</c:v>
                </c:pt>
                <c:pt idx="9">
                  <c:v>56768801.692998633</c:v>
                </c:pt>
                <c:pt idx="10">
                  <c:v>56091328.956227116</c:v>
                </c:pt>
                <c:pt idx="11">
                  <c:v>60994882.940590113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Plan1!$Z$99:$Z$100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Plan1!$Z$101:$Z$112</c:f>
              <c:numCache>
                <c:formatCode>_(* #,##0_);_(* \(#,##0\);_(* "-"??_);_(@_)</c:formatCode>
                <c:ptCount val="12"/>
                <c:pt idx="0">
                  <c:v>60427110.993882142</c:v>
                </c:pt>
                <c:pt idx="1">
                  <c:v>53750519.298554912</c:v>
                </c:pt>
                <c:pt idx="2">
                  <c:v>58268168.179540932</c:v>
                </c:pt>
                <c:pt idx="3">
                  <c:v>58764136.082995988</c:v>
                </c:pt>
                <c:pt idx="4">
                  <c:v>63293707.084983476</c:v>
                </c:pt>
                <c:pt idx="5">
                  <c:v>62237806.809975773</c:v>
                </c:pt>
                <c:pt idx="6">
                  <c:v>62849879.86980392</c:v>
                </c:pt>
                <c:pt idx="7">
                  <c:v>63838038.444535099</c:v>
                </c:pt>
                <c:pt idx="8">
                  <c:v>61992834.535637759</c:v>
                </c:pt>
                <c:pt idx="9">
                  <c:v>63904908.087814339</c:v>
                </c:pt>
                <c:pt idx="10">
                  <c:v>60258062.934286579</c:v>
                </c:pt>
                <c:pt idx="11">
                  <c:v>61828019.323188066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FE-41DF-9B2B-C11271DE0699}"/>
            </c:ext>
          </c:extLst>
        </c:ser>
        <c:ser>
          <c:idx val="24"/>
          <c:order val="24"/>
          <c:tx>
            <c:strRef>
              <c:f>Plan1!$AA$99:$AA$100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Plan1!$AA$101:$AA$112</c:f>
              <c:numCache>
                <c:formatCode>_(* #,##0_);_(* \(#,##0\);_(* "-"??_);_(@_)</c:formatCode>
                <c:ptCount val="12"/>
                <c:pt idx="0">
                  <c:v>63152408.767665088</c:v>
                </c:pt>
                <c:pt idx="1">
                  <c:v>57721519.842679635</c:v>
                </c:pt>
                <c:pt idx="2">
                  <c:v>61330376.304954171</c:v>
                </c:pt>
                <c:pt idx="3">
                  <c:v>58031638.780064002</c:v>
                </c:pt>
                <c:pt idx="4">
                  <c:v>59474083.769227557</c:v>
                </c:pt>
                <c:pt idx="5">
                  <c:v>59223537.779758029</c:v>
                </c:pt>
                <c:pt idx="6">
                  <c:v>61916377.7123641</c:v>
                </c:pt>
                <c:pt idx="7">
                  <c:v>62063434.086565472</c:v>
                </c:pt>
                <c:pt idx="8">
                  <c:v>60103330.299846537</c:v>
                </c:pt>
                <c:pt idx="9">
                  <c:v>61833177.929729015</c:v>
                </c:pt>
                <c:pt idx="10">
                  <c:v>60073570.447509922</c:v>
                </c:pt>
                <c:pt idx="11">
                  <c:v>63081278.0108338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8-431A-A9CF-8C2ACA0925B9}"/>
            </c:ext>
          </c:extLst>
        </c:ser>
        <c:ser>
          <c:idx val="25"/>
          <c:order val="25"/>
          <c:tx>
            <c:strRef>
              <c:f>Plan1!$AB$99:$AB$100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Plan1!$B$101:$B$112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Plan1!$AB$101:$AB$112</c:f>
              <c:numCache>
                <c:formatCode>_(* #,##0_);_(* \(#,##0\);_(* "-"??_);_(@_)</c:formatCode>
                <c:ptCount val="12"/>
                <c:pt idx="0">
                  <c:v>61167845.796799116</c:v>
                </c:pt>
                <c:pt idx="1">
                  <c:v>54541665.110866793</c:v>
                </c:pt>
                <c:pt idx="2">
                  <c:v>62148926.473496512</c:v>
                </c:pt>
                <c:pt idx="3">
                  <c:v>58141309.001650937</c:v>
                </c:pt>
                <c:pt idx="4">
                  <c:v>59706639.914596915</c:v>
                </c:pt>
                <c:pt idx="5">
                  <c:v>59701500.630352318</c:v>
                </c:pt>
                <c:pt idx="6">
                  <c:v>61129261.485698141</c:v>
                </c:pt>
                <c:pt idx="7">
                  <c:v>64032343.48148825</c:v>
                </c:pt>
                <c:pt idx="8">
                  <c:v>62944371.138220452</c:v>
                </c:pt>
                <c:pt idx="9">
                  <c:v>59622124.989299104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A4-4940-B0BA-FFB42AB21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barris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962025</xdr:colOff>
      <xdr:row>1</xdr:row>
      <xdr:rowOff>38100</xdr:rowOff>
    </xdr:from>
    <xdr:to>
      <xdr:col>1</xdr:col>
      <xdr:colOff>741589</xdr:colOff>
      <xdr:row>7</xdr:row>
      <xdr:rowOff>44450</xdr:rowOff>
    </xdr:to>
    <xdr:pic>
      <xdr:nvPicPr>
        <xdr:cNvPr id="813974" name="Picture 10776">
          <a:extLst>
            <a:ext uri="{FF2B5EF4-FFF2-40B4-BE49-F238E27FC236}">
              <a16:creationId xmlns:a16="http://schemas.microsoft.com/office/drawing/2014/main" id="{E4E44399-4646-4459-8AAA-8ADF23FD2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200025"/>
          <a:ext cx="7429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190499</xdr:colOff>
      <xdr:row>51</xdr:row>
      <xdr:rowOff>46262</xdr:rowOff>
    </xdr:from>
    <xdr:to>
      <xdr:col>29</xdr:col>
      <xdr:colOff>-1</xdr:colOff>
      <xdr:row>73</xdr:row>
      <xdr:rowOff>13607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0E22BB4-CCDF-461D-A1DA-670A61A50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190497</xdr:colOff>
      <xdr:row>119</xdr:row>
      <xdr:rowOff>163285</xdr:rowOff>
    </xdr:from>
    <xdr:to>
      <xdr:col>29</xdr:col>
      <xdr:colOff>-1</xdr:colOff>
      <xdr:row>142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17BE7A2-C4B2-45E7-A4C5-33330DB9C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CDE%20-%20Coordena&#231;&#227;o%20de%20Banco%20de%20Dados%20e%20Estat&#237;sticas\05%20-%20PUBLICA&#199;&#213;ES%20SPD\ANP%20-%20Dados%20Mensais\Dados%20Mensais%20(2025)\Processamento%20de%20Petr&#243;leo\Processamento%20de%20Petr&#243;leo%20(dados%20de%20origem)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CDE%20-%20Coordena&#231;&#227;o%20de%20Banco%20de%20Dados%20e%20Estat&#237;sticas\05%20-%20PUBLICA&#199;&#213;ES%20SPD\ANP%20-%20Dados%20Mensais\Dados%20Mensais%20(2025)\Processamento%20de%20Petr&#243;leo\Processamento%20de%20Petr&#243;leo%20(dados%20de%20origem)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4.887570254628" createdVersion="8" refreshedVersion="8" minRefreshableVersion="3" recordCount="1404" xr:uid="{6E49CCB4-94C4-4E05-B1DD-88477EB23B49}">
  <cacheSource type="worksheet">
    <worksheetSource ref="A1:Q1405" sheet="b" r:id="rId2"/>
  </cacheSource>
  <cacheFields count="17">
    <cacheField name="ANO" numFmtId="1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ESTADO" numFmtId="0">
      <sharedItems count="10">
        <s v="SÃO PAULO"/>
        <s v="BAHIA"/>
        <s v="RIO DE JANEIRO"/>
        <s v="MINAS GERAIS"/>
        <s v="RIO GRANDE DO SUL"/>
        <s v="CEARÁ"/>
        <s v="AMAZONAS"/>
        <s v="PARANÁ"/>
        <s v="RIO GRANDE DO NORTE"/>
        <s v="PERNAMBUCO"/>
      </sharedItems>
    </cacheField>
    <cacheField name="REFINARIA" numFmtId="0">
      <sharedItems/>
    </cacheField>
    <cacheField name="MATÉRIA PRIMA" numFmtId="0">
      <sharedItems count="3">
        <s v="PETRÓLEO NACIONAL (b)"/>
        <s v="PETRÓLEO IMPORTADO (b)"/>
        <s v="OUTRAS CARGAS (b)"/>
      </sharedItems>
    </cacheField>
    <cacheField name="UNIDADE" numFmtId="0">
      <sharedItems/>
    </cacheField>
    <cacheField name="JAN" numFmtId="165">
      <sharedItems containsSemiMixedTypes="0" containsString="0" containsNumber="1" minValue="0" maxValue="12571207.762803409"/>
    </cacheField>
    <cacheField name="FEV" numFmtId="165">
      <sharedItems containsSemiMixedTypes="0" containsString="0" containsNumber="1" minValue="0" maxValue="11076828.25904637"/>
    </cacheField>
    <cacheField name="MAR" numFmtId="165">
      <sharedItems containsSemiMixedTypes="0" containsString="0" containsNumber="1" minValue="0" maxValue="11925012.508884531"/>
    </cacheField>
    <cacheField name="ABR" numFmtId="165">
      <sharedItems containsSemiMixedTypes="0" containsString="0" containsNumber="1" minValue="0" maxValue="11553912.177881081"/>
    </cacheField>
    <cacheField name="MAI" numFmtId="165">
      <sharedItems containsSemiMixedTypes="0" containsString="0" containsNumber="1" minValue="0" maxValue="11651023.831462091"/>
    </cacheField>
    <cacheField name="JUN" numFmtId="165">
      <sharedItems containsSemiMixedTypes="0" containsString="0" containsNumber="1" minValue="0" maxValue="11581145.43869991"/>
    </cacheField>
    <cacheField name="JUL" numFmtId="165">
      <sharedItems containsSemiMixedTypes="0" containsString="0" containsNumber="1" minValue="0" maxValue="12002003.972297991"/>
    </cacheField>
    <cacheField name="AGO" numFmtId="165">
      <sharedItems containsSemiMixedTypes="0" containsString="0" containsNumber="1" minValue="0" maxValue="12563083.479398429"/>
    </cacheField>
    <cacheField name="SET" numFmtId="165">
      <sharedItems containsSemiMixedTypes="0" containsString="0" containsNumber="1" minValue="0" maxValue="12330816.482884571"/>
    </cacheField>
    <cacheField name="OUT" numFmtId="165">
      <sharedItems containsSemiMixedTypes="0" containsString="0" containsNumber="1" minValue="0" maxValue="12805633.29631307"/>
    </cacheField>
    <cacheField name="NOV" numFmtId="165">
      <sharedItems containsString="0" containsBlank="1" containsNumber="1" minValue="0" maxValue="11960447.73226184"/>
    </cacheField>
    <cacheField name="DEZ" numFmtId="165">
      <sharedItems containsString="0" containsBlank="1" containsNumber="1" minValue="0" maxValue="12376002.3772876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4.887571180552" createdVersion="8" refreshedVersion="8" minRefreshableVersion="3" recordCount="1404" xr:uid="{16181A60-647A-4DF0-8F09-85FAA62E785A}">
  <cacheSource type="worksheet">
    <worksheetSource ref="A1:R1405" sheet="b" r:id="rId2"/>
  </cacheSource>
  <cacheFields count="18">
    <cacheField name="ANO" numFmtId="1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ESTADO" numFmtId="0">
      <sharedItems/>
    </cacheField>
    <cacheField name="REFINARIA" numFmtId="0">
      <sharedItems count="18">
        <s v="RPBC"/>
        <s v="REFMAT"/>
        <s v="REDUC"/>
        <s v="REGAP"/>
        <s v="REFAP"/>
        <s v="LUBNOR"/>
        <s v="REPLAN"/>
        <s v="REAM"/>
        <s v="RECAP"/>
        <s v="REPAR"/>
        <s v="REVAP"/>
        <s v="3R POTIGUAR (ex-RPCC)"/>
        <s v="RNEST"/>
        <s v="MANGUINHOS"/>
        <s v="RIOGRANDENSE"/>
        <s v="UNIVEN"/>
        <s v="DAX OIL"/>
        <s v="SSOIL"/>
      </sharedItems>
    </cacheField>
    <cacheField name="MATÉRIA PRIMA" numFmtId="0">
      <sharedItems count="3">
        <s v="PETRÓLEO NACIONAL (b)"/>
        <s v="PETRÓLEO IMPORTADO (b)"/>
        <s v="OUTRAS CARGAS (b)"/>
      </sharedItems>
    </cacheField>
    <cacheField name="UNIDADE" numFmtId="0">
      <sharedItems/>
    </cacheField>
    <cacheField name="JAN" numFmtId="165">
      <sharedItems containsSemiMixedTypes="0" containsString="0" containsNumber="1" minValue="0" maxValue="12571207.762803409"/>
    </cacheField>
    <cacheField name="FEV" numFmtId="165">
      <sharedItems containsSemiMixedTypes="0" containsString="0" containsNumber="1" minValue="0" maxValue="11076828.25904637"/>
    </cacheField>
    <cacheField name="MAR" numFmtId="165">
      <sharedItems containsSemiMixedTypes="0" containsString="0" containsNumber="1" minValue="0" maxValue="11925012.508884531"/>
    </cacheField>
    <cacheField name="ABR" numFmtId="165">
      <sharedItems containsSemiMixedTypes="0" containsString="0" containsNumber="1" minValue="0" maxValue="11553912.177881081"/>
    </cacheField>
    <cacheField name="MAI" numFmtId="165">
      <sharedItems containsSemiMixedTypes="0" containsString="0" containsNumber="1" minValue="0" maxValue="11651023.831462091"/>
    </cacheField>
    <cacheField name="JUN" numFmtId="165">
      <sharedItems containsSemiMixedTypes="0" containsString="0" containsNumber="1" minValue="0" maxValue="11581145.43869991"/>
    </cacheField>
    <cacheField name="JUL" numFmtId="165">
      <sharedItems containsSemiMixedTypes="0" containsString="0" containsNumber="1" minValue="0" maxValue="12002003.972297991"/>
    </cacheField>
    <cacheField name="AGO" numFmtId="165">
      <sharedItems containsSemiMixedTypes="0" containsString="0" containsNumber="1" minValue="0" maxValue="12563083.479398429"/>
    </cacheField>
    <cacheField name="SET" numFmtId="165">
      <sharedItems containsSemiMixedTypes="0" containsString="0" containsNumber="1" minValue="0" maxValue="12330816.482884571"/>
    </cacheField>
    <cacheField name="OUT" numFmtId="165">
      <sharedItems containsSemiMixedTypes="0" containsString="0" containsNumber="1" minValue="0" maxValue="12805633.29631307"/>
    </cacheField>
    <cacheField name="NOV" numFmtId="165">
      <sharedItems containsString="0" containsBlank="1" containsNumber="1" minValue="0" maxValue="11960447.73226184"/>
    </cacheField>
    <cacheField name="DEZ" numFmtId="165">
      <sharedItems containsString="0" containsBlank="1" containsNumber="1" minValue="0" maxValue="12376002.377287611"/>
    </cacheField>
    <cacheField name="TOTAL" numFmtId="165">
      <sharedItems containsSemiMixedTypes="0" containsString="0" containsNumber="1" minValue="0" maxValue="140250217.1562796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4">
  <r>
    <x v="0"/>
    <x v="0"/>
    <s v="RPBC"/>
    <x v="0"/>
    <s v="b"/>
    <n v="4759864.0359800002"/>
    <n v="4520983.3419899996"/>
    <n v="4471262.3939399999"/>
    <n v="3896751.14854"/>
    <n v="4754442.2197599998"/>
    <n v="4621695.7797100004"/>
    <n v="4817654.8102599997"/>
    <n v="5059032.5588199999"/>
    <n v="4188988.30076"/>
    <n v="4755687.6021400001"/>
    <n v="4413609.99548"/>
    <n v="5107413.7773400005"/>
  </r>
  <r>
    <x v="0"/>
    <x v="1"/>
    <s v="REFMAT"/>
    <x v="0"/>
    <s v="b"/>
    <n v="3850703.4495299999"/>
    <n v="3824525.2603100003"/>
    <n v="4758429.9593000002"/>
    <n v="4607040.5224099997"/>
    <n v="5201767.2171499999"/>
    <n v="4970755.0754700005"/>
    <n v="4019106.82247"/>
    <n v="4235425.9679899998"/>
    <n v="2698045.4485499999"/>
    <n v="5395914.7824200001"/>
    <n v="3846042.7003200003"/>
    <n v="3505713.66084"/>
  </r>
  <r>
    <x v="0"/>
    <x v="2"/>
    <s v="REDUC"/>
    <x v="0"/>
    <s v="b"/>
    <n v="2681195.0475599999"/>
    <n v="2180538.7511800001"/>
    <n v="2991691.5182099999"/>
    <n v="2267338.1291800002"/>
    <n v="393968.53915999999"/>
    <n v="2890979.0804900001"/>
    <n v="2759691.8763600001"/>
    <n v="2687623.2333800001"/>
    <n v="3202463.05131"/>
    <n v="3181046.2482600003"/>
    <n v="2835043.8001600001"/>
    <n v="3126306.0318300002"/>
  </r>
  <r>
    <x v="0"/>
    <x v="3"/>
    <s v="REGAP"/>
    <x v="0"/>
    <s v="b"/>
    <n v="3933200.5974900001"/>
    <n v="3772678.3564800001"/>
    <n v="4103780.2446900001"/>
    <n v="4166615.4465900003"/>
    <n v="4191340.6897"/>
    <n v="4041982.8614400001"/>
    <n v="4213361.3145099999"/>
    <n v="3431443.5843600002"/>
    <n v="3549151.0887000002"/>
    <n v="3796648.8223899999"/>
    <n v="3577310.56807"/>
    <n v="3933678.6230500001"/>
  </r>
  <r>
    <x v="0"/>
    <x v="4"/>
    <s v="REFAP"/>
    <x v="0"/>
    <s v="b"/>
    <n v="1699179.59188"/>
    <n v="1263572.51052"/>
    <n v="1289643.77297"/>
    <n v="1054618.73251"/>
    <n v="1358510.9026600001"/>
    <n v="1004658.77168"/>
    <n v="959630.02188999997"/>
    <n v="780024.49734"/>
    <n v="985990.61560000002"/>
    <n v="1353906.76174"/>
    <n v="1256961.9202100001"/>
    <n v="1307198.63268"/>
  </r>
  <r>
    <x v="0"/>
    <x v="5"/>
    <s v="LUBNOR"/>
    <x v="0"/>
    <s v="b"/>
    <n v="0"/>
    <n v="0"/>
    <n v="0"/>
    <n v="45016.170169999998"/>
    <n v="0"/>
    <n v="2012.7392"/>
    <n v="0"/>
    <n v="0"/>
    <n v="119.50639"/>
    <n v="0"/>
    <n v="0"/>
    <n v="0"/>
  </r>
  <r>
    <x v="0"/>
    <x v="0"/>
    <s v="REPLAN"/>
    <x v="0"/>
    <s v="b"/>
    <n v="8260300.5462300004"/>
    <n v="6835746.6385700004"/>
    <n v="8198981.1885400005"/>
    <n v="7211248.2955700001"/>
    <n v="7061318.0946000004"/>
    <n v="7514542.93377"/>
    <n v="7825869.6593399998"/>
    <n v="8162487.7109200004"/>
    <n v="7617765.0056800004"/>
    <n v="8680579.3606199995"/>
    <n v="8548795.261500001"/>
    <n v="8816282.0113699995"/>
  </r>
  <r>
    <x v="0"/>
    <x v="6"/>
    <s v="REAM"/>
    <x v="0"/>
    <s v="b"/>
    <n v="375728.09016000002"/>
    <n v="291671.06932000001"/>
    <n v="376690.43109000003"/>
    <n v="355399.42424000002"/>
    <n v="545930.34875999996"/>
    <n v="1182710.71316"/>
    <n v="1108472.0857299999"/>
    <n v="1023999.93743"/>
    <n v="1081388.16387"/>
    <n v="1168458.0037"/>
    <n v="1121976.3078000001"/>
    <n v="1231104.5113000001"/>
  </r>
  <r>
    <x v="0"/>
    <x v="0"/>
    <s v="RECAP"/>
    <x v="0"/>
    <s v="b"/>
    <n v="944999.92382999999"/>
    <n v="873824.43387000007"/>
    <n v="1329238.12692"/>
    <n v="1447882.8129499999"/>
    <n v="833330.63708999997"/>
    <n v="1020804.71395"/>
    <n v="1100704.17038"/>
    <n v="1259748.3060399999"/>
    <n v="1335163.12794"/>
    <n v="904795.45831000002"/>
    <n v="1280429.20132"/>
    <n v="1416383.44447"/>
  </r>
  <r>
    <x v="0"/>
    <x v="7"/>
    <s v="REPAR"/>
    <x v="0"/>
    <s v="b"/>
    <n v="3850986.4909800002"/>
    <n v="3229943.2312000003"/>
    <n v="4318816.2689699996"/>
    <n v="4175591.0054600001"/>
    <n v="3968719.1545600002"/>
    <n v="3599821.7980599999"/>
    <n v="2417205.4320499999"/>
    <n v="3194550.4703299999"/>
    <n v="3518720.9879200002"/>
    <n v="3314050.5705200001"/>
    <n v="3200878.0191899999"/>
    <n v="4294833.2234399999"/>
  </r>
  <r>
    <x v="0"/>
    <x v="0"/>
    <s v="REVAP"/>
    <x v="0"/>
    <s v="b"/>
    <n v="5227115.1514499998"/>
    <n v="5461247.0388900004"/>
    <n v="5984596.9697500002"/>
    <n v="5861801.0091200005"/>
    <n v="6136829.2411799999"/>
    <n v="5813872.65692"/>
    <n v="6008315.8432600005"/>
    <n v="6088718.4844899997"/>
    <n v="5860599.6554100001"/>
    <n v="5997252.0674700001"/>
    <n v="5954129.1301100003"/>
    <n v="6212935.9421800002"/>
  </r>
  <r>
    <x v="0"/>
    <x v="8"/>
    <s v="3R POTIGUAR (ex-RPCC)"/>
    <x v="0"/>
    <s v="b"/>
    <n v="99190.303700000004"/>
    <n v="76100.411189999999"/>
    <n v="93214.984200000006"/>
    <n v="101894.92200000001"/>
    <n v="106920.48019"/>
    <n v="97907.182459999996"/>
    <n v="114399.06428000001"/>
    <n v="111839.11161000001"/>
    <n v="102184.25326"/>
    <n v="101882.34238"/>
    <n v="96278.121670000008"/>
    <n v="112197.63078000001"/>
  </r>
  <r>
    <x v="0"/>
    <x v="9"/>
    <s v="RNEST"/>
    <x v="0"/>
    <s v="b"/>
    <n v="0"/>
    <n v="0"/>
    <n v="0"/>
    <n v="0"/>
    <n v="0"/>
    <n v="0"/>
    <n v="0"/>
    <n v="0"/>
    <n v="0"/>
    <n v="0"/>
    <n v="0"/>
    <n v="0"/>
  </r>
  <r>
    <x v="0"/>
    <x v="2"/>
    <s v="MANGUINHOS"/>
    <x v="0"/>
    <s v="b"/>
    <n v="0"/>
    <n v="0"/>
    <n v="0"/>
    <n v="0"/>
    <n v="0"/>
    <n v="0"/>
    <n v="0"/>
    <n v="0"/>
    <n v="0"/>
    <n v="0"/>
    <n v="26272.536370000002"/>
    <n v="39481.137370000004"/>
  </r>
  <r>
    <x v="0"/>
    <x v="4"/>
    <s v="RIOGRANDENSE"/>
    <x v="0"/>
    <s v="b"/>
    <n v="0"/>
    <n v="0"/>
    <n v="0"/>
    <n v="0"/>
    <n v="0"/>
    <n v="0"/>
    <n v="0"/>
    <n v="0"/>
    <n v="0"/>
    <n v="0"/>
    <n v="0"/>
    <n v="84899.855380000008"/>
  </r>
  <r>
    <x v="0"/>
    <x v="0"/>
    <s v="UNIVEN"/>
    <x v="0"/>
    <s v="b"/>
    <n v="0"/>
    <n v="0"/>
    <n v="0"/>
    <n v="0"/>
    <n v="0"/>
    <n v="0"/>
    <n v="0"/>
    <n v="0"/>
    <n v="0"/>
    <n v="0"/>
    <n v="0"/>
    <n v="0"/>
  </r>
  <r>
    <x v="0"/>
    <x v="1"/>
    <s v="DAX OIL"/>
    <x v="0"/>
    <s v="b"/>
    <n v="0"/>
    <n v="0"/>
    <n v="0"/>
    <n v="0"/>
    <n v="0"/>
    <n v="0"/>
    <n v="0"/>
    <n v="0"/>
    <n v="0"/>
    <n v="0"/>
    <n v="0"/>
    <n v="0"/>
  </r>
  <r>
    <x v="0"/>
    <x v="0"/>
    <s v="SSOIL"/>
    <x v="0"/>
    <s v="b"/>
    <n v="0"/>
    <n v="0"/>
    <n v="0"/>
    <n v="0"/>
    <n v="0"/>
    <n v="0"/>
    <n v="0"/>
    <n v="0"/>
    <n v="0"/>
    <n v="0"/>
    <n v="0"/>
    <n v="0"/>
  </r>
  <r>
    <x v="0"/>
    <x v="0"/>
    <s v="RPBC"/>
    <x v="1"/>
    <s v="b"/>
    <n v="142979.96092000001"/>
    <n v="5943.8704500000003"/>
    <n v="131186.56716999999"/>
    <n v="586908.46091000002"/>
    <n v="53683.528350000001"/>
    <n v="174567.38674000002"/>
    <n v="277210.79613000003"/>
    <n v="110593.72923"/>
    <n v="40173.016470000002"/>
    <n v="116613.07740000001"/>
    <n v="88113.94829"/>
    <n v="116902.40866"/>
  </r>
  <r>
    <x v="0"/>
    <x v="1"/>
    <s v="REFMAT"/>
    <x v="1"/>
    <s v="b"/>
    <n v="776451.88526000001"/>
    <n v="988041.09366000001"/>
    <n v="843419.49233000004"/>
    <n v="1300556.59332"/>
    <n v="857275.94376000005"/>
    <n v="669908.79367000004"/>
    <n v="1309444.09485"/>
    <n v="923841.00299000007"/>
    <n v="418549.11664000002"/>
    <n v="608853.60800000001"/>
    <n v="646944.69735999999"/>
    <n v="759620.35369999998"/>
  </r>
  <r>
    <x v="0"/>
    <x v="2"/>
    <s v="REDUC"/>
    <x v="1"/>
    <s v="b"/>
    <n v="3138640.3492399999"/>
    <n v="2870134.6501500001"/>
    <n v="2975369.4612600002"/>
    <n v="3013731.0124500003"/>
    <n v="3076515.8958700001"/>
    <n v="2948430.2050299998"/>
    <n v="3211690.2025800003"/>
    <n v="3151358.3450600002"/>
    <n v="3018756.57064"/>
    <n v="2725890.4374199999"/>
    <n v="2613749.41493"/>
    <n v="2934580.0434099999"/>
  </r>
  <r>
    <x v="0"/>
    <x v="3"/>
    <s v="REGAP"/>
    <x v="1"/>
    <s v="b"/>
    <n v="0"/>
    <n v="0"/>
    <n v="0"/>
    <n v="0"/>
    <n v="31757.250690000001"/>
    <n v="145646.84036"/>
    <n v="0"/>
    <n v="0"/>
    <n v="3195.2234800000001"/>
    <n v="41374.370179999998"/>
    <n v="46752.157729999999"/>
    <n v="23228.268329999999"/>
  </r>
  <r>
    <x v="0"/>
    <x v="4"/>
    <s v="REFAP"/>
    <x v="1"/>
    <s v="b"/>
    <n v="2141384.6839299998"/>
    <n v="2500344.1406300003"/>
    <n v="2837018.8004999999"/>
    <n v="2669955.1570899999"/>
    <n v="2594490.0167100001"/>
    <n v="2689327.77189"/>
    <n v="3306439.9004199998"/>
    <n v="3034726.3982299999"/>
    <n v="2165795.4365400001"/>
    <n v="2729230.3265300002"/>
    <n v="1749479.20245"/>
    <n v="2017991.19135"/>
  </r>
  <r>
    <x v="0"/>
    <x v="5"/>
    <s v="LUBNOR"/>
    <x v="1"/>
    <s v="b"/>
    <n v="149112.52567"/>
    <n v="106360.6871"/>
    <n v="169724.23303999999"/>
    <n v="121468.81072000001"/>
    <n v="161365.07555000001"/>
    <n v="181850.98672000002"/>
    <n v="162214.19990000001"/>
    <n v="176498.35841000002"/>
    <n v="166881.23892"/>
    <n v="175863.0876"/>
    <n v="128513.39792"/>
    <n v="183303.93283000001"/>
  </r>
  <r>
    <x v="0"/>
    <x v="0"/>
    <s v="REPLAN"/>
    <x v="1"/>
    <s v="b"/>
    <n v="1408873.41133"/>
    <n v="2361213.5434300001"/>
    <n v="1458279.86888"/>
    <n v="2398034.0911699999"/>
    <n v="2968243.10653"/>
    <n v="2233121.5627800003"/>
    <n v="2574501.0005299998"/>
    <n v="2041942.78783"/>
    <n v="2243304.76517"/>
    <n v="1842341.95729"/>
    <n v="1392928.7429800001"/>
    <n v="1405168.71324"/>
  </r>
  <r>
    <x v="0"/>
    <x v="6"/>
    <s v="REAM"/>
    <x v="1"/>
    <s v="b"/>
    <n v="77616.255399999995"/>
    <n v="134161.64730000001"/>
    <n v="77723.18217"/>
    <n v="79484.328970000002"/>
    <n v="195977.89998000002"/>
    <n v="79371.112389999995"/>
    <n v="120663.71504"/>
    <n v="113411.56411000001"/>
    <n v="108417.45497000001"/>
    <n v="107448.82423"/>
    <n v="111990.06705"/>
    <n v="109065.3054"/>
  </r>
  <r>
    <x v="0"/>
    <x v="0"/>
    <s v="RECAP"/>
    <x v="1"/>
    <s v="b"/>
    <n v="0"/>
    <n v="16831.531559999999"/>
    <n v="25750.48214"/>
    <n v="69936.397389999998"/>
    <n v="49890.772920000003"/>
    <n v="184171.92660999999"/>
    <n v="144785.13639"/>
    <n v="79912.036049999995"/>
    <n v="66376.364929999996"/>
    <n v="152446.12497"/>
    <n v="84189.106849999996"/>
    <n v="96642.930649999995"/>
  </r>
  <r>
    <x v="0"/>
    <x v="7"/>
    <s v="REPAR"/>
    <x v="1"/>
    <s v="b"/>
    <n v="1458707.57596"/>
    <n v="1339760.97905"/>
    <n v="1570068.6620100001"/>
    <n v="1810427.46135"/>
    <n v="2140296.5468000001"/>
    <n v="2352910.9942299998"/>
    <n v="2690755.5587599999"/>
    <n v="2629650.05461"/>
    <n v="2039873.44034"/>
    <n v="2638487.2376600001"/>
    <n v="2655853.40307"/>
    <n v="1793067.5857500001"/>
  </r>
  <r>
    <x v="0"/>
    <x v="0"/>
    <s v="REVAP"/>
    <x v="1"/>
    <s v="b"/>
    <n v="726592.56139000005"/>
    <n v="1053260.1335499999"/>
    <n v="814285.09241000004"/>
    <n v="885441.71294"/>
    <n v="885309.62693000003"/>
    <n v="875604.45010000002"/>
    <n v="979707.09541000007"/>
    <n v="825745.12623000005"/>
    <n v="810599.26375000004"/>
    <n v="766715.25938000006"/>
    <n v="587971.4388"/>
    <n v="622936.49259000004"/>
  </r>
  <r>
    <x v="0"/>
    <x v="8"/>
    <s v="3R POTIGUAR (ex-RPCC)"/>
    <x v="1"/>
    <s v="b"/>
    <n v="0"/>
    <n v="0"/>
    <n v="0"/>
    <n v="0"/>
    <n v="0"/>
    <n v="0"/>
    <n v="0"/>
    <n v="0"/>
    <n v="0"/>
    <n v="0"/>
    <n v="0"/>
    <n v="0"/>
  </r>
  <r>
    <x v="0"/>
    <x v="9"/>
    <s v="RNEST"/>
    <x v="1"/>
    <s v="b"/>
    <n v="0"/>
    <n v="0"/>
    <n v="0"/>
    <n v="0"/>
    <n v="0"/>
    <n v="0"/>
    <n v="0"/>
    <n v="0"/>
    <n v="0"/>
    <n v="0"/>
    <n v="0"/>
    <n v="0"/>
  </r>
  <r>
    <x v="0"/>
    <x v="2"/>
    <s v="MANGUINHOS"/>
    <x v="1"/>
    <s v="b"/>
    <n v="350921.07952000003"/>
    <n v="236956.01213000002"/>
    <n v="341454.91547000001"/>
    <n v="361091.70228999999"/>
    <n v="390993.45903000003"/>
    <n v="408831.36019000004"/>
    <n v="421662.57259"/>
    <n v="396000.14779000002"/>
    <n v="341976.96970000002"/>
    <n v="397830.48249999998"/>
    <n v="356393.21422000002"/>
    <n v="224414.13099000001"/>
  </r>
  <r>
    <x v="0"/>
    <x v="4"/>
    <s v="RIOGRANDENSE"/>
    <x v="1"/>
    <s v="b"/>
    <n v="398264.47938999999"/>
    <n v="370438.35995000001"/>
    <n v="399591.62930000003"/>
    <n v="387986.92985000001"/>
    <n v="403654.84656000003"/>
    <n v="391219.89218999998"/>
    <n v="395320.84831000003"/>
    <n v="413812.88971000002"/>
    <n v="390528.01309000002"/>
    <n v="412951.18573999999"/>
    <n v="369922.59552999999"/>
    <n v="307401.88413000002"/>
  </r>
  <r>
    <x v="0"/>
    <x v="0"/>
    <s v="UNIVEN"/>
    <x v="1"/>
    <s v="b"/>
    <n v="0"/>
    <n v="0"/>
    <n v="0"/>
    <n v="0"/>
    <n v="0"/>
    <n v="0"/>
    <n v="0"/>
    <n v="0"/>
    <n v="0"/>
    <n v="0"/>
    <n v="0"/>
    <n v="0"/>
  </r>
  <r>
    <x v="0"/>
    <x v="1"/>
    <s v="DAX OIL"/>
    <x v="1"/>
    <s v="b"/>
    <n v="0"/>
    <n v="0"/>
    <n v="0"/>
    <n v="0"/>
    <n v="0"/>
    <n v="0"/>
    <n v="0"/>
    <n v="0"/>
    <n v="0"/>
    <n v="0"/>
    <n v="0"/>
    <n v="0"/>
  </r>
  <r>
    <x v="0"/>
    <x v="0"/>
    <s v="SSOIL"/>
    <x v="1"/>
    <s v="b"/>
    <n v="0"/>
    <n v="0"/>
    <n v="0"/>
    <n v="0"/>
    <n v="0"/>
    <n v="0"/>
    <n v="0"/>
    <n v="0"/>
    <n v="0"/>
    <n v="0"/>
    <n v="0"/>
    <n v="0"/>
  </r>
  <r>
    <x v="0"/>
    <x v="0"/>
    <s v="RPBC"/>
    <x v="2"/>
    <s v="b"/>
    <n v="88937.913400000005"/>
    <n v="94605.032210000005"/>
    <n v="70804.391170000003"/>
    <n v="40198.175710000003"/>
    <n v="70483.610860000001"/>
    <n v="30222.537049999999"/>
    <n v="38669.751880000003"/>
    <n v="28505.41892"/>
    <n v="20945.067299999999"/>
    <n v="55759.165650000003"/>
    <n v="15938.37854"/>
    <n v="30801.199570000001"/>
  </r>
  <r>
    <x v="0"/>
    <x v="1"/>
    <s v="REFMAT"/>
    <x v="2"/>
    <s v="b"/>
    <n v="300042.80643"/>
    <n v="218614.92616999999"/>
    <n v="272355.06281000003"/>
    <n v="118361.64458000001"/>
    <n v="106750.65532000001"/>
    <n v="84956.463669999997"/>
    <n v="129840.54783"/>
    <n v="120984.49535"/>
    <n v="18825.401330000001"/>
    <n v="46525.724569999998"/>
    <n v="52488.464449999999"/>
    <n v="37135.038240000002"/>
  </r>
  <r>
    <x v="0"/>
    <x v="2"/>
    <s v="REDUC"/>
    <x v="2"/>
    <s v="b"/>
    <n v="91510.445690000008"/>
    <n v="103121.43495"/>
    <n v="85541.415999999997"/>
    <n v="57312.748720000003"/>
    <n v="28115.450700000001"/>
    <n v="146137.44554000002"/>
    <n v="161704.72529"/>
    <n v="116065.86393000001"/>
    <n v="21932.567470000002"/>
    <n v="109857.82146000001"/>
    <n v="84421.829819999999"/>
    <n v="180190.47688"/>
  </r>
  <r>
    <x v="0"/>
    <x v="3"/>
    <s v="REGAP"/>
    <x v="2"/>
    <s v="b"/>
    <n v="10409.635550000001"/>
    <n v="29908.046549999999"/>
    <n v="13032.48632"/>
    <n v="19372.614799999999"/>
    <n v="47324.530440000002"/>
    <n v="29021.18334"/>
    <n v="64728.434710000001"/>
    <n v="40500.086589999999"/>
    <n v="82729.870930000005"/>
    <n v="117279.79726000001"/>
    <n v="127777.49015"/>
    <n v="60929.389470000002"/>
  </r>
  <r>
    <x v="0"/>
    <x v="4"/>
    <s v="REFAP"/>
    <x v="2"/>
    <s v="b"/>
    <n v="3824.2044799999999"/>
    <n v="38059.640310000003"/>
    <n v="21190.369890000002"/>
    <n v="0"/>
    <n v="1490.68497"/>
    <n v="78100.570770000006"/>
    <n v="24995.70494"/>
    <n v="0"/>
    <n v="15592.438990000001"/>
    <n v="6912.50119"/>
    <n v="5465.8448900000003"/>
    <n v="4799.1250300000002"/>
  </r>
  <r>
    <x v="0"/>
    <x v="5"/>
    <s v="LUBNOR"/>
    <x v="2"/>
    <s v="b"/>
    <n v="2037.8984399999999"/>
    <n v="289.33125999999999"/>
    <n v="981.21036000000004"/>
    <n v="1257.962"/>
    <n v="987.50017000000003"/>
    <n v="1761.1468"/>
    <n v="333.35993000000002"/>
    <n v="2050.4780599999999"/>
    <n v="1283.1212399999999"/>
    <n v="3509.71398"/>
    <n v="352.22935999999999"/>
    <n v="62.898099999999999"/>
  </r>
  <r>
    <x v="0"/>
    <x v="0"/>
    <s v="REPLAN"/>
    <x v="2"/>
    <s v="b"/>
    <n v="185159.42678000001"/>
    <n v="218822.48990000002"/>
    <n v="501807.33160999999"/>
    <n v="91063.869180000009"/>
    <n v="305911.19916000002"/>
    <n v="262108.96231999999"/>
    <n v="134702.57096000001"/>
    <n v="266555.85798999999"/>
    <n v="209872.09027000002"/>
    <n v="22536.389230000001"/>
    <n v="117493.6508"/>
    <n v="140225.02413999999"/>
  </r>
  <r>
    <x v="0"/>
    <x v="6"/>
    <s v="REAM"/>
    <x v="2"/>
    <s v="b"/>
    <n v="0"/>
    <n v="0"/>
    <n v="0"/>
    <n v="0"/>
    <n v="0"/>
    <n v="0"/>
    <n v="0"/>
    <n v="0"/>
    <n v="0"/>
    <n v="0"/>
    <n v="327.07012000000003"/>
    <n v="0"/>
  </r>
  <r>
    <x v="0"/>
    <x v="0"/>
    <s v="RECAP"/>
    <x v="2"/>
    <s v="b"/>
    <n v="33380.021670000002"/>
    <n v="7522.61276"/>
    <n v="3692.1184699999999"/>
    <n v="6560.2718299999997"/>
    <n v="628.98099999999999"/>
    <n v="0"/>
    <n v="4365.1281399999998"/>
    <n v="2817.8348799999999"/>
    <n v="723.32815000000005"/>
    <n v="2195.1436899999999"/>
    <n v="1459.2359200000001"/>
    <n v="610.11157000000003"/>
  </r>
  <r>
    <x v="0"/>
    <x v="7"/>
    <s v="REPAR"/>
    <x v="2"/>
    <s v="b"/>
    <n v="107838.79245000001"/>
    <n v="534174.69386999996"/>
    <n v="125909.41658"/>
    <n v="1044.1084599999999"/>
    <n v="9453.5844300000008"/>
    <n v="10183.20239"/>
    <n v="1446.6563000000001"/>
    <n v="0"/>
    <n v="19114.73259"/>
    <n v="1163.6148499999999"/>
    <n v="30650.244129999999"/>
    <n v="0"/>
  </r>
  <r>
    <x v="0"/>
    <x v="0"/>
    <s v="REVAP"/>
    <x v="2"/>
    <s v="b"/>
    <n v="281921.86382000003"/>
    <n v="37789.178480000002"/>
    <n v="188046.44957"/>
    <n v="58526.682050000003"/>
    <n v="21706.134310000001"/>
    <n v="89950.572809999998"/>
    <n v="51960.120410000003"/>
    <n v="34197.696969999997"/>
    <n v="1924.6818600000001"/>
    <n v="98240.542390000002"/>
    <n v="43273.892800000001"/>
    <n v="19687.105299999999"/>
  </r>
  <r>
    <x v="0"/>
    <x v="8"/>
    <s v="3R POTIGUAR (ex-RPCC)"/>
    <x v="2"/>
    <s v="b"/>
    <n v="0"/>
    <n v="0"/>
    <n v="0"/>
    <n v="0"/>
    <n v="0"/>
    <n v="0"/>
    <n v="0"/>
    <n v="0"/>
    <n v="0"/>
    <n v="0"/>
    <n v="0"/>
    <n v="0"/>
  </r>
  <r>
    <x v="0"/>
    <x v="9"/>
    <s v="RNEST"/>
    <x v="2"/>
    <s v="b"/>
    <n v="0"/>
    <n v="0"/>
    <n v="0"/>
    <n v="0"/>
    <n v="0"/>
    <n v="0"/>
    <n v="0"/>
    <n v="0"/>
    <n v="0"/>
    <n v="0"/>
    <n v="0"/>
    <n v="0"/>
  </r>
  <r>
    <x v="0"/>
    <x v="2"/>
    <s v="MANGUINHOS"/>
    <x v="2"/>
    <s v="b"/>
    <n v="0"/>
    <n v="0"/>
    <n v="0"/>
    <n v="0"/>
    <n v="0"/>
    <n v="0"/>
    <n v="0"/>
    <n v="0"/>
    <n v="0"/>
    <n v="0"/>
    <n v="0"/>
    <n v="0"/>
  </r>
  <r>
    <x v="0"/>
    <x v="4"/>
    <s v="RIOGRANDENSE"/>
    <x v="2"/>
    <s v="b"/>
    <n v="0"/>
    <n v="0"/>
    <n v="0"/>
    <n v="0"/>
    <n v="0"/>
    <n v="0"/>
    <n v="0"/>
    <n v="0"/>
    <n v="0"/>
    <n v="0"/>
    <n v="0"/>
    <n v="0"/>
  </r>
  <r>
    <x v="0"/>
    <x v="0"/>
    <s v="UNIVEN"/>
    <x v="2"/>
    <s v="b"/>
    <n v="0"/>
    <n v="0"/>
    <n v="0"/>
    <n v="0"/>
    <n v="0"/>
    <n v="0"/>
    <n v="0"/>
    <n v="0"/>
    <n v="0"/>
    <n v="0"/>
    <n v="0"/>
    <n v="0"/>
  </r>
  <r>
    <x v="0"/>
    <x v="1"/>
    <s v="DAX OIL"/>
    <x v="2"/>
    <s v="b"/>
    <n v="0"/>
    <n v="0"/>
    <n v="0"/>
    <n v="0"/>
    <n v="0"/>
    <n v="0"/>
    <n v="0"/>
    <n v="0"/>
    <n v="0"/>
    <n v="0"/>
    <n v="0"/>
    <n v="0"/>
  </r>
  <r>
    <x v="0"/>
    <x v="0"/>
    <s v="SSOIL"/>
    <x v="2"/>
    <s v="b"/>
    <n v="0"/>
    <n v="0"/>
    <n v="0"/>
    <n v="0"/>
    <n v="0"/>
    <n v="0"/>
    <n v="0"/>
    <n v="0"/>
    <n v="0"/>
    <n v="0"/>
    <n v="0"/>
    <n v="0"/>
  </r>
  <r>
    <x v="1"/>
    <x v="0"/>
    <s v="RPBC"/>
    <x v="0"/>
    <s v="b"/>
    <n v="5034760.1820299998"/>
    <n v="4480697.1089399997"/>
    <n v="5053359.1502"/>
    <n v="2569179.8212700002"/>
    <n v="4986297.1959800003"/>
    <n v="4765531.1547900001"/>
    <n v="4872898.2114899997"/>
    <n v="4750423.0311700003"/>
    <n v="4572635.2617100002"/>
    <n v="4966194.9632200003"/>
    <n v="3447199.5584100001"/>
    <n v="3881297.08537"/>
  </r>
  <r>
    <x v="1"/>
    <x v="1"/>
    <s v="REFMAT"/>
    <x v="0"/>
    <s v="b"/>
    <n v="4358133.8712800005"/>
    <n v="5681182.8251600005"/>
    <n v="5378988.9037100002"/>
    <n v="5195722.7097399998"/>
    <n v="5918755.2386699999"/>
    <n v="5959494.3380399998"/>
    <n v="5809237.0669499999"/>
    <n v="6406347.59968"/>
    <n v="6603143.1749600004"/>
    <n v="6709032.1263100002"/>
    <n v="5925529.3640400004"/>
    <n v="6572763.3926600004"/>
  </r>
  <r>
    <x v="1"/>
    <x v="2"/>
    <s v="REDUC"/>
    <x v="0"/>
    <s v="b"/>
    <n v="2854322.0678099999"/>
    <n v="2508105.7661700002"/>
    <n v="3010969.7858600002"/>
    <n v="2993672.8083600001"/>
    <n v="2987244.6225399999"/>
    <n v="3033122.4966799999"/>
    <n v="2595477.51688"/>
    <n v="1777789.63726"/>
    <n v="2519679.01657"/>
    <n v="2920126.0600300003"/>
    <n v="2241329.7648300002"/>
    <n v="3124519.7257900001"/>
  </r>
  <r>
    <x v="1"/>
    <x v="3"/>
    <s v="REGAP"/>
    <x v="0"/>
    <s v="b"/>
    <n v="4013011.99658"/>
    <n v="3423392.6275599999"/>
    <n v="4472797.1075800005"/>
    <n v="3755519.7548000002"/>
    <n v="3982072.4211900001"/>
    <n v="4077488.8388900002"/>
    <n v="4096314.24022"/>
    <n v="4342107.4353999998"/>
    <n v="4225626.4440099997"/>
    <n v="3936509.03755"/>
    <n v="3306049.9322000002"/>
    <n v="3245881.6097400002"/>
  </r>
  <r>
    <x v="1"/>
    <x v="4"/>
    <s v="REFAP"/>
    <x v="0"/>
    <s v="b"/>
    <n v="1386808.7578499999"/>
    <n v="1690474.4948400001"/>
    <n v="1427818.31905"/>
    <n v="1050914.0344199999"/>
    <n v="319786.52002"/>
    <n v="128161.16856000001"/>
    <n v="915525.87416999997"/>
    <n v="742317.08639000007"/>
    <n v="1265478.3229499999"/>
    <n v="627263.88187000004"/>
    <n v="602632.98591000005"/>
    <n v="756104.34990999999"/>
  </r>
  <r>
    <x v="1"/>
    <x v="5"/>
    <s v="LUBNOR"/>
    <x v="0"/>
    <s v="b"/>
    <n v="0"/>
    <n v="0"/>
    <n v="0"/>
    <n v="0"/>
    <n v="33700.801980000004"/>
    <n v="723.32815000000005"/>
    <n v="1270.54162"/>
    <n v="0"/>
    <n v="371.09879000000001"/>
    <n v="36701.04135"/>
    <n v="3025.3986100000002"/>
    <n v="0"/>
  </r>
  <r>
    <x v="1"/>
    <x v="0"/>
    <s v="REPLAN"/>
    <x v="0"/>
    <s v="b"/>
    <n v="8569400.6790600009"/>
    <n v="6962901.4375299998"/>
    <n v="7824951.3470799997"/>
    <n v="7748215.6650799997"/>
    <n v="7185755.6956400005"/>
    <n v="6911079.6929400004"/>
    <n v="7169037.3806600003"/>
    <n v="7459639.1822800003"/>
    <n v="7240602.8388400003"/>
    <n v="7176566.2832300002"/>
    <n v="6021643.95065"/>
    <n v="6772269.8760500001"/>
  </r>
  <r>
    <x v="1"/>
    <x v="6"/>
    <s v="REAM"/>
    <x v="0"/>
    <s v="b"/>
    <n v="1204838.26474"/>
    <n v="1206586.83192"/>
    <n v="1351271.3313500001"/>
    <n v="1235834.44842"/>
    <n v="1273378.3243100001"/>
    <n v="1321570.8485300001"/>
    <n v="1149211.1851000001"/>
    <n v="1062688.55874"/>
    <n v="1288140.50838"/>
    <n v="1283932.62549"/>
    <n v="1226085.2429200001"/>
    <n v="1166281.7294399999"/>
  </r>
  <r>
    <x v="1"/>
    <x v="0"/>
    <s v="RECAP"/>
    <x v="0"/>
    <s v="b"/>
    <n v="1237042.09194"/>
    <n v="1374065.6027899999"/>
    <n v="1532631.7128900001"/>
    <n v="1270761.7633500001"/>
    <n v="1160469.9450000001"/>
    <n v="1087766.0312099999"/>
    <n v="1007237.59378"/>
    <n v="927734.39538"/>
    <n v="911588.45311"/>
    <n v="1049756.7093800001"/>
    <n v="915330.89006000001"/>
    <n v="1068343.0979299999"/>
  </r>
  <r>
    <x v="1"/>
    <x v="7"/>
    <s v="REPAR"/>
    <x v="0"/>
    <s v="b"/>
    <n v="4322432.9097199999"/>
    <n v="4186459.7971399999"/>
    <n v="4961194.56427"/>
    <n v="4715954.87237"/>
    <n v="3116317.8135500001"/>
    <n v="2772642.59515"/>
    <n v="3683683.8347900002"/>
    <n v="3579675.53663"/>
    <n v="3900858.3944700002"/>
    <n v="3856968.10029"/>
    <n v="4097584.7818400003"/>
    <n v="4847311.2644100003"/>
  </r>
  <r>
    <x v="1"/>
    <x v="0"/>
    <s v="REVAP"/>
    <x v="0"/>
    <s v="b"/>
    <n v="6114236.2436600002"/>
    <n v="5551090.6849300005"/>
    <n v="5904804.4400899997"/>
    <n v="6072855.5836700005"/>
    <n v="6173190.6327900002"/>
    <n v="5329683.0831200005"/>
    <n v="5485500.5462499997"/>
    <n v="5974627.6209000004"/>
    <n v="5737986.0992700001"/>
    <n v="5691171.0434400002"/>
    <n v="5554732.4849199997"/>
    <n v="5516660.2649900001"/>
  </r>
  <r>
    <x v="1"/>
    <x v="8"/>
    <s v="3R POTIGUAR (ex-RPCC)"/>
    <x v="0"/>
    <s v="b"/>
    <n v="106486.48330000001"/>
    <n v="98278.28125"/>
    <n v="88824.696819999997"/>
    <n v="113248.02905"/>
    <n v="105649.93857"/>
    <n v="70496.190480000005"/>
    <n v="81798.979049999994"/>
    <n v="99190.303700000004"/>
    <n v="109643.96792"/>
    <n v="105385.76655"/>
    <n v="90309.091979999997"/>
    <n v="28555.737400000002"/>
  </r>
  <r>
    <x v="1"/>
    <x v="9"/>
    <s v="RNEST"/>
    <x v="0"/>
    <s v="b"/>
    <n v="0"/>
    <n v="0"/>
    <n v="0"/>
    <n v="0"/>
    <n v="0"/>
    <n v="0"/>
    <n v="0"/>
    <n v="0"/>
    <n v="0"/>
    <n v="0"/>
    <n v="0"/>
    <n v="0"/>
  </r>
  <r>
    <x v="1"/>
    <x v="2"/>
    <s v="MANGUINHOS"/>
    <x v="0"/>
    <s v="b"/>
    <n v="30474.12945"/>
    <n v="15573.56956"/>
    <n v="71106.302049999998"/>
    <n v="95944.761740000002"/>
    <n v="8912.6607700000004"/>
    <n v="8428.3454000000002"/>
    <n v="66741.173909999998"/>
    <n v="27568.237229999999"/>
    <n v="13365.846250000001"/>
    <n v="1622.77098"/>
    <n v="2283.2010300000002"/>
    <n v="0"/>
  </r>
  <r>
    <x v="1"/>
    <x v="4"/>
    <s v="RIOGRANDENSE"/>
    <x v="0"/>
    <s v="b"/>
    <n v="0"/>
    <n v="0"/>
    <n v="0"/>
    <n v="0"/>
    <n v="0"/>
    <n v="0"/>
    <n v="0"/>
    <n v="0"/>
    <n v="0"/>
    <n v="0"/>
    <n v="0"/>
    <n v="0"/>
  </r>
  <r>
    <x v="1"/>
    <x v="0"/>
    <s v="UNIVEN"/>
    <x v="0"/>
    <s v="b"/>
    <n v="0"/>
    <n v="0"/>
    <n v="0"/>
    <n v="0"/>
    <n v="0"/>
    <n v="0"/>
    <n v="0"/>
    <n v="0"/>
    <n v="0"/>
    <n v="0"/>
    <n v="0"/>
    <n v="0"/>
  </r>
  <r>
    <x v="1"/>
    <x v="1"/>
    <s v="DAX OIL"/>
    <x v="0"/>
    <s v="b"/>
    <n v="0"/>
    <n v="0"/>
    <n v="0"/>
    <n v="0"/>
    <n v="0"/>
    <n v="0"/>
    <n v="0"/>
    <n v="0"/>
    <n v="0"/>
    <n v="0"/>
    <n v="0"/>
    <n v="0"/>
  </r>
  <r>
    <x v="1"/>
    <x v="0"/>
    <s v="SSOIL"/>
    <x v="0"/>
    <s v="b"/>
    <n v="0"/>
    <n v="0"/>
    <n v="0"/>
    <n v="0"/>
    <n v="0"/>
    <n v="0"/>
    <n v="0"/>
    <n v="0"/>
    <n v="0"/>
    <n v="0"/>
    <n v="0"/>
    <n v="0"/>
  </r>
  <r>
    <x v="1"/>
    <x v="0"/>
    <s v="RPBC"/>
    <x v="1"/>
    <s v="b"/>
    <n v="129337.36303000001"/>
    <n v="61061.475480000001"/>
    <n v="112405.19451"/>
    <n v="381351.18030000001"/>
    <n v="232326.71197"/>
    <n v="277311.43309000001"/>
    <n v="305816.85201000003"/>
    <n v="453614.80739000003"/>
    <n v="452193.31033000001"/>
    <n v="69678.515180000002"/>
    <n v="219929.49645999999"/>
    <n v="29870.307690000001"/>
  </r>
  <r>
    <x v="1"/>
    <x v="1"/>
    <s v="REFMAT"/>
    <x v="1"/>
    <s v="b"/>
    <n v="509254.46665000002"/>
    <n v="491114.65461000003"/>
    <n v="425272.92353000003"/>
    <n v="393282.94987000001"/>
    <n v="414070.77192000003"/>
    <n v="428889.56427999999"/>
    <n v="840828.09061000007"/>
    <n v="362293.05599999998"/>
    <n v="218243.82738"/>
    <n v="88856.145870000008"/>
    <n v="84377.801149999999"/>
    <n v="104033.4574"/>
  </r>
  <r>
    <x v="1"/>
    <x v="2"/>
    <s v="REDUC"/>
    <x v="1"/>
    <s v="b"/>
    <n v="3098171.7116999999"/>
    <n v="3013768.7513100002"/>
    <n v="3079981.5811800002"/>
    <n v="2502809.74615"/>
    <n v="2403864.74504"/>
    <n v="3109726.0926700002"/>
    <n v="3136495.52403"/>
    <n v="3300873.4185700002"/>
    <n v="3158333.7443500003"/>
    <n v="3330737.4364499999"/>
    <n v="3047966.4482800001"/>
    <n v="2786373.2503800001"/>
  </r>
  <r>
    <x v="1"/>
    <x v="3"/>
    <s v="REGAP"/>
    <x v="1"/>
    <s v="b"/>
    <n v="0"/>
    <n v="0"/>
    <n v="1603.90155"/>
    <n v="2371.25837"/>
    <n v="11944.349190000001"/>
    <n v="15416.32431"/>
    <n v="88648.582139999999"/>
    <n v="123858.93852"/>
    <n v="12057.565770000001"/>
    <n v="126815.14922000001"/>
    <n v="320780.31"/>
    <n v="40424.608870000004"/>
  </r>
  <r>
    <x v="1"/>
    <x v="4"/>
    <s v="REFAP"/>
    <x v="1"/>
    <s v="b"/>
    <n v="2255186.2162600001"/>
    <n v="1630683.5609800001"/>
    <n v="2548637.3018100001"/>
    <n v="2606698.53792"/>
    <n v="2664256.58923"/>
    <n v="2628203.3983100001"/>
    <n v="3092856.8222500002"/>
    <n v="3430185.6223599999"/>
    <n v="1907177.31877"/>
    <n v="2232744.1741800001"/>
    <n v="2901288.0790800001"/>
    <n v="2545008.0814399999"/>
  </r>
  <r>
    <x v="1"/>
    <x v="5"/>
    <s v="LUBNOR"/>
    <x v="1"/>
    <s v="b"/>
    <n v="194814.28513"/>
    <n v="170957.03580000001"/>
    <n v="174202.57776000001"/>
    <n v="153301.53912999999"/>
    <n v="40990.691769999998"/>
    <n v="179668.42264999999"/>
    <n v="187870.33489"/>
    <n v="181882.43577000001"/>
    <n v="179781.63923"/>
    <n v="156484.18299"/>
    <n v="174378.69244000001"/>
    <n v="181159.10762"/>
  </r>
  <r>
    <x v="1"/>
    <x v="0"/>
    <s v="REPLAN"/>
    <x v="1"/>
    <s v="b"/>
    <n v="1112050.98762"/>
    <n v="1741723.86672"/>
    <n v="2347287.9040899999"/>
    <n v="2215661.0502200001"/>
    <n v="3168774.82895"/>
    <n v="3218470.6177600003"/>
    <n v="3079157.61607"/>
    <n v="2789209.95469"/>
    <n v="2880015.94166"/>
    <n v="2959481.4012000002"/>
    <n v="2396650.3329699999"/>
    <n v="2070114.8468200001"/>
  </r>
  <r>
    <x v="1"/>
    <x v="6"/>
    <s v="REAM"/>
    <x v="1"/>
    <s v="b"/>
    <n v="76452.640549999996"/>
    <n v="19643.07663"/>
    <n v="61822.54249"/>
    <n v="109027.56654"/>
    <n v="107606.06948000001"/>
    <n v="63596.268909999999"/>
    <n v="127387.52193"/>
    <n v="110115.70367"/>
    <n v="114367.61523"/>
    <n v="149540.23275"/>
    <n v="149533.94294000001"/>
    <n v="223816.59904"/>
  </r>
  <r>
    <x v="1"/>
    <x v="0"/>
    <s v="RECAP"/>
    <x v="1"/>
    <s v="b"/>
    <n v="8006.9281300000002"/>
    <n v="0"/>
    <n v="0"/>
    <n v="224565.08643"/>
    <n v="408812.49076000002"/>
    <n v="332051.64952000004"/>
    <n v="397515.99200000003"/>
    <n v="579668.88959999999"/>
    <n v="507977.63522"/>
    <n v="395188.7623"/>
    <n v="290910.00231000001"/>
    <n v="160201.4607"/>
  </r>
  <r>
    <x v="1"/>
    <x v="7"/>
    <s v="REPAR"/>
    <x v="1"/>
    <s v="b"/>
    <n v="1492980.7506500001"/>
    <n v="1352768.3061299999"/>
    <n v="1127435.8628799999"/>
    <n v="1197051.4799599999"/>
    <n v="2037728.61513"/>
    <n v="2045219.77884"/>
    <n v="2435420.72181"/>
    <n v="2561732.6862300001"/>
    <n v="2180840.66206"/>
    <n v="1950136.72107"/>
    <n v="1962043.3314"/>
    <n v="1312142.42334"/>
  </r>
  <r>
    <x v="1"/>
    <x v="0"/>
    <s v="REVAP"/>
    <x v="1"/>
    <s v="b"/>
    <n v="596821.20146999997"/>
    <n v="476075.71890000004"/>
    <n v="609948.03494000004"/>
    <n v="735410.87500999996"/>
    <n v="880397.28532000002"/>
    <n v="1443448.4969000001"/>
    <n v="1375663.21453"/>
    <n v="1113868.7427100001"/>
    <n v="1099735.5396400001"/>
    <n v="1186811.66928"/>
    <n v="1034673.745"/>
    <n v="1103767.30785"/>
  </r>
  <r>
    <x v="1"/>
    <x v="8"/>
    <s v="3R POTIGUAR (ex-RPCC)"/>
    <x v="1"/>
    <s v="b"/>
    <n v="0"/>
    <n v="0"/>
    <n v="0"/>
    <n v="0"/>
    <n v="0"/>
    <n v="0"/>
    <n v="0"/>
    <n v="0"/>
    <n v="0"/>
    <n v="0"/>
    <n v="0"/>
    <n v="0"/>
  </r>
  <r>
    <x v="1"/>
    <x v="9"/>
    <s v="RNEST"/>
    <x v="1"/>
    <s v="b"/>
    <n v="0"/>
    <n v="0"/>
    <n v="0"/>
    <n v="0"/>
    <n v="0"/>
    <n v="0"/>
    <n v="0"/>
    <n v="0"/>
    <n v="0"/>
    <n v="0"/>
    <n v="0"/>
    <n v="0"/>
  </r>
  <r>
    <x v="1"/>
    <x v="2"/>
    <s v="MANGUINHOS"/>
    <x v="1"/>
    <s v="b"/>
    <n v="392584.78096"/>
    <n v="322906.26578000002"/>
    <n v="364179.99900000001"/>
    <n v="333315.90133000002"/>
    <n v="445293.38876"/>
    <n v="279248.69456999999"/>
    <n v="374092.73956000002"/>
    <n v="442054.13660999999"/>
    <n v="446532.48132999998"/>
    <n v="490391.32646000001"/>
    <n v="518167.12742000003"/>
    <n v="398000.30736999999"/>
  </r>
  <r>
    <x v="1"/>
    <x v="4"/>
    <s v="RIOGRANDENSE"/>
    <x v="1"/>
    <s v="b"/>
    <n v="412441.71113000001"/>
    <n v="356814.63149"/>
    <n v="401755.32394000003"/>
    <n v="364450.46083"/>
    <n v="369903.72610000003"/>
    <n v="407139.40130000003"/>
    <n v="424090.43925"/>
    <n v="417435.82027000003"/>
    <n v="390867.66282999999"/>
    <n v="401849.67109000002"/>
    <n v="393232.63139"/>
    <n v="407378.41408000002"/>
  </r>
  <r>
    <x v="1"/>
    <x v="0"/>
    <s v="UNIVEN"/>
    <x v="1"/>
    <s v="b"/>
    <n v="0"/>
    <n v="0"/>
    <n v="0"/>
    <n v="0"/>
    <n v="0"/>
    <n v="0"/>
    <n v="0"/>
    <n v="0"/>
    <n v="0"/>
    <n v="0"/>
    <n v="0"/>
    <n v="0"/>
  </r>
  <r>
    <x v="1"/>
    <x v="1"/>
    <s v="DAX OIL"/>
    <x v="1"/>
    <s v="b"/>
    <n v="0"/>
    <n v="0"/>
    <n v="0"/>
    <n v="0"/>
    <n v="0"/>
    <n v="0"/>
    <n v="0"/>
    <n v="0"/>
    <n v="0"/>
    <n v="0"/>
    <n v="0"/>
    <n v="0"/>
  </r>
  <r>
    <x v="1"/>
    <x v="0"/>
    <s v="SSOIL"/>
    <x v="1"/>
    <s v="b"/>
    <n v="0"/>
    <n v="0"/>
    <n v="0"/>
    <n v="0"/>
    <n v="0"/>
    <n v="0"/>
    <n v="0"/>
    <n v="0"/>
    <n v="0"/>
    <n v="0"/>
    <n v="0"/>
    <n v="0"/>
  </r>
  <r>
    <x v="1"/>
    <x v="0"/>
    <s v="RPBC"/>
    <x v="2"/>
    <s v="b"/>
    <n v="58885.201220000003"/>
    <n v="18762.503230000002"/>
    <n v="19548.729480000002"/>
    <n v="685.58929000000001"/>
    <n v="40934.083480000001"/>
    <n v="35336.152580000002"/>
    <n v="37757.729429999999"/>
    <n v="4308.5198499999997"/>
    <n v="16586.22897"/>
    <n v="27115.370910000001"/>
    <n v="19001.516009999999"/>
    <n v="26253.666939999999"/>
  </r>
  <r>
    <x v="1"/>
    <x v="1"/>
    <s v="REFMAT"/>
    <x v="2"/>
    <s v="b"/>
    <n v="54142.684480000004"/>
    <n v="67061.95422"/>
    <n v="38185.43651"/>
    <n v="79717.051940000005"/>
    <n v="135457.34815999999"/>
    <n v="82157.498220000009"/>
    <n v="84950.173859999995"/>
    <n v="61300.488259999998"/>
    <n v="87736.559689999995"/>
    <n v="89069.999410000004"/>
    <n v="117481.07118"/>
    <n v="108970.95825"/>
  </r>
  <r>
    <x v="1"/>
    <x v="2"/>
    <s v="REDUC"/>
    <x v="2"/>
    <s v="b"/>
    <n v="123689.11365"/>
    <n v="31656.613730000001"/>
    <n v="69382.894110000008"/>
    <n v="48821.505219999999"/>
    <n v="159723.43514000002"/>
    <n v="98630.510609999998"/>
    <n v="85572.865050000008"/>
    <n v="166560.45861"/>
    <n v="53016.808490000003"/>
    <n v="256385.23522"/>
    <n v="336039.38906000002"/>
    <n v="217602.26676"/>
  </r>
  <r>
    <x v="1"/>
    <x v="3"/>
    <s v="REGAP"/>
    <x v="2"/>
    <s v="b"/>
    <n v="12780.89392"/>
    <n v="9893.8711299999995"/>
    <n v="9095.0652599999994"/>
    <n v="68804.231589999996"/>
    <n v="49437.906600000002"/>
    <n v="59023.577040000004"/>
    <n v="68464.581850000002"/>
    <n v="26392.04276"/>
    <n v="84774.059179999997"/>
    <n v="100737.59696"/>
    <n v="244736.50710000002"/>
    <n v="78641.494430000006"/>
  </r>
  <r>
    <x v="1"/>
    <x v="4"/>
    <s v="REFAP"/>
    <x v="2"/>
    <s v="b"/>
    <n v="5503.5837499999998"/>
    <n v="22278.507020000001"/>
    <n v="6396.7367700000004"/>
    <n v="85132.578349999996"/>
    <n v="66659.40638"/>
    <n v="182215.79570000002"/>
    <n v="46437.667229999999"/>
    <n v="54532.652699999999"/>
    <n v="57067.446130000004"/>
    <n v="44318.001259999997"/>
    <n v="66753.753530000002"/>
    <n v="17196.340540000001"/>
  </r>
  <r>
    <x v="1"/>
    <x v="5"/>
    <s v="LUBNOR"/>
    <x v="2"/>
    <s v="b"/>
    <n v="704.45871999999997"/>
    <n v="0"/>
    <n v="811.38549"/>
    <n v="823.96510999999998"/>
    <n v="232.72297"/>
    <n v="4648.1695900000004"/>
    <n v="4100.9561199999998"/>
    <n v="314.4905"/>
    <n v="25.15924"/>
    <n v="0"/>
    <n v="622.69119000000001"/>
    <n v="1415.2072499999999"/>
  </r>
  <r>
    <x v="1"/>
    <x v="0"/>
    <s v="REPLAN"/>
    <x v="2"/>
    <s v="b"/>
    <n v="53136.314879999998"/>
    <n v="28461.39025"/>
    <n v="136023.43106"/>
    <n v="76402.322069999995"/>
    <n v="172001.14426"/>
    <n v="146282.11116999999"/>
    <n v="283947.18264000001"/>
    <n v="237824.00591000001"/>
    <n v="33575.00578"/>
    <n v="44324.291069999999"/>
    <n v="207790.16316"/>
    <n v="169497.79988000001"/>
  </r>
  <r>
    <x v="1"/>
    <x v="6"/>
    <s v="REAM"/>
    <x v="2"/>
    <s v="b"/>
    <n v="6987.9789099999998"/>
    <n v="0"/>
    <n v="10164.33296"/>
    <n v="0"/>
    <n v="383.67840999999999"/>
    <n v="62.898099999999999"/>
    <n v="0"/>
    <n v="6987.9789099999998"/>
    <n v="0"/>
    <n v="0"/>
    <n v="0"/>
    <n v="0"/>
  </r>
  <r>
    <x v="1"/>
    <x v="0"/>
    <s v="RECAP"/>
    <x v="2"/>
    <s v="b"/>
    <n v="698.16890999999998"/>
    <n v="0"/>
    <n v="1452.9461100000001"/>
    <n v="0"/>
    <n v="0"/>
    <n v="0"/>
    <n v="5377.78755"/>
    <n v="2685.7488699999999"/>
    <n v="1930.9716700000001"/>
    <n v="2767.5164"/>
    <n v="452.86632000000003"/>
    <n v="22655.895619999999"/>
  </r>
  <r>
    <x v="1"/>
    <x v="7"/>
    <s v="REPAR"/>
    <x v="2"/>
    <s v="b"/>
    <n v="19076.993730000002"/>
    <n v="0"/>
    <n v="21133.761600000002"/>
    <n v="2528.50362"/>
    <n v="2377.5481800000002"/>
    <n v="11340.52743"/>
    <n v="12912.97993"/>
    <n v="0"/>
    <n v="0"/>
    <n v="0"/>
    <n v="0"/>
    <n v="0"/>
  </r>
  <r>
    <x v="1"/>
    <x v="0"/>
    <s v="REVAP"/>
    <x v="2"/>
    <s v="b"/>
    <n v="23278.586810000001"/>
    <n v="27115.370910000001"/>
    <n v="28436.23101"/>
    <n v="44594.752899999999"/>
    <n v="48073.017830000004"/>
    <n v="41412.109040000003"/>
    <n v="14479.142620000001"/>
    <n v="54601.840609999999"/>
    <n v="9541.6417700000002"/>
    <n v="8881.2117199999993"/>
    <n v="4522.3733899999997"/>
    <n v="18366.245200000001"/>
  </r>
  <r>
    <x v="1"/>
    <x v="8"/>
    <s v="3R POTIGUAR (ex-RPCC)"/>
    <x v="2"/>
    <s v="b"/>
    <n v="0"/>
    <n v="0"/>
    <n v="0"/>
    <n v="0"/>
    <n v="0"/>
    <n v="0"/>
    <n v="0"/>
    <n v="0"/>
    <n v="0"/>
    <n v="0"/>
    <n v="0"/>
    <n v="0"/>
  </r>
  <r>
    <x v="1"/>
    <x v="9"/>
    <s v="RNEST"/>
    <x v="2"/>
    <s v="b"/>
    <n v="0"/>
    <n v="0"/>
    <n v="0"/>
    <n v="0"/>
    <n v="0"/>
    <n v="0"/>
    <n v="0"/>
    <n v="0"/>
    <n v="0"/>
    <n v="0"/>
    <n v="0"/>
    <n v="0"/>
  </r>
  <r>
    <x v="1"/>
    <x v="2"/>
    <s v="MANGUINHOS"/>
    <x v="2"/>
    <s v="b"/>
    <n v="0"/>
    <n v="0"/>
    <n v="0"/>
    <n v="0"/>
    <n v="0"/>
    <n v="0"/>
    <n v="0"/>
    <n v="0"/>
    <n v="0"/>
    <n v="0"/>
    <n v="0"/>
    <n v="0"/>
  </r>
  <r>
    <x v="1"/>
    <x v="4"/>
    <s v="RIOGRANDENSE"/>
    <x v="2"/>
    <s v="b"/>
    <n v="0"/>
    <n v="0"/>
    <n v="0"/>
    <n v="0"/>
    <n v="0"/>
    <n v="0"/>
    <n v="0"/>
    <n v="0"/>
    <n v="0"/>
    <n v="0"/>
    <n v="0"/>
    <n v="0"/>
  </r>
  <r>
    <x v="1"/>
    <x v="0"/>
    <s v="UNIVEN"/>
    <x v="2"/>
    <s v="b"/>
    <n v="0"/>
    <n v="0"/>
    <n v="0"/>
    <n v="0"/>
    <n v="0"/>
    <n v="0"/>
    <n v="0"/>
    <n v="0"/>
    <n v="0"/>
    <n v="0"/>
    <n v="0"/>
    <n v="0"/>
  </r>
  <r>
    <x v="1"/>
    <x v="1"/>
    <s v="DAX OIL"/>
    <x v="2"/>
    <s v="b"/>
    <n v="0"/>
    <n v="0"/>
    <n v="0"/>
    <n v="0"/>
    <n v="0"/>
    <n v="0"/>
    <n v="0"/>
    <n v="0"/>
    <n v="0"/>
    <n v="0"/>
    <n v="0"/>
    <n v="0"/>
  </r>
  <r>
    <x v="1"/>
    <x v="0"/>
    <s v="SSOIL"/>
    <x v="2"/>
    <s v="b"/>
    <n v="0"/>
    <n v="0"/>
    <n v="0"/>
    <n v="0"/>
    <n v="0"/>
    <n v="0"/>
    <n v="0"/>
    <n v="0"/>
    <n v="0"/>
    <n v="0"/>
    <n v="0"/>
    <n v="0"/>
  </r>
  <r>
    <x v="2"/>
    <x v="0"/>
    <s v="RPBC"/>
    <x v="0"/>
    <s v="b"/>
    <n v="5000084.4594999999"/>
    <n v="4671322.3806100003"/>
    <n v="4969019.0879100002"/>
    <n v="4379896.6138800001"/>
    <n v="4891773.9313000003"/>
    <n v="3142395.3658099999"/>
    <n v="4311564.1180400001"/>
    <n v="4258987.5962500004"/>
    <n v="4127134.3092200002"/>
    <n v="4604644.1047999999"/>
    <n v="4636546.0211199997"/>
    <n v="4767996.7603099998"/>
  </r>
  <r>
    <x v="2"/>
    <x v="1"/>
    <s v="REFMAT"/>
    <x v="0"/>
    <s v="b"/>
    <n v="6666588.4884299999"/>
    <n v="5742810.3835399998"/>
    <n v="6783755.0691100005"/>
    <n v="6195343.3436099999"/>
    <n v="5038685.0234700004"/>
    <n v="5006015.7503300002"/>
    <n v="6734279.4236500002"/>
    <n v="6451017.8303000005"/>
    <n v="5643431.3855400002"/>
    <n v="6542691.8110499997"/>
    <n v="5640255.03149"/>
    <n v="6487328.9034299999"/>
  </r>
  <r>
    <x v="2"/>
    <x v="2"/>
    <s v="REDUC"/>
    <x v="0"/>
    <s v="b"/>
    <n v="3192323.8775900002"/>
    <n v="2642644.8020700002"/>
    <n v="2673659.85518"/>
    <n v="2481002.9748800001"/>
    <n v="3321516.5749900001"/>
    <n v="3111323.7044100002"/>
    <n v="3272801.9965400002"/>
    <n v="3453168.5881000003"/>
    <n v="3409938.7239700002"/>
    <n v="3062841.8489299999"/>
    <n v="2784077.46973"/>
    <n v="3123651.7320099999"/>
  </r>
  <r>
    <x v="2"/>
    <x v="3"/>
    <s v="REGAP"/>
    <x v="0"/>
    <s v="b"/>
    <n v="4066368.45481"/>
    <n v="3577077.8451"/>
    <n v="3901896.21312"/>
    <n v="2883557.1046899999"/>
    <n v="2601408.8077099998"/>
    <n v="4012200.6110900003"/>
    <n v="4099679.2885699999"/>
    <n v="4317979.7242400004"/>
    <n v="4042504.91567"/>
    <n v="3827179.5601300001"/>
    <n v="3703786.0675500003"/>
    <n v="3535659.44625"/>
  </r>
  <r>
    <x v="2"/>
    <x v="4"/>
    <s v="REFAP"/>
    <x v="0"/>
    <s v="b"/>
    <n v="1034554.23861"/>
    <n v="734712.70610000007"/>
    <n v="940729.14283999999"/>
    <n v="1470419.20218"/>
    <n v="812121.39777000004"/>
    <n v="1055574.78363"/>
    <n v="837079.36384999997"/>
    <n v="807510.96704000002"/>
    <n v="440399.91658000002"/>
    <n v="698426.79220999999"/>
    <n v="704383.24228000001"/>
    <n v="406567.02859"/>
  </r>
  <r>
    <x v="2"/>
    <x v="5"/>
    <s v="LUBNOR"/>
    <x v="0"/>
    <s v="b"/>
    <n v="0"/>
    <n v="27580.816849999999"/>
    <n v="60772.144220000002"/>
    <n v="28517.998540000001"/>
    <n v="60791.013650000001"/>
    <n v="36002.872439999999"/>
    <n v="44896.663780000003"/>
    <n v="314.4905"/>
    <n v="33191.327369999999"/>
    <n v="42613.462749999999"/>
    <n v="50884.562900000004"/>
    <n v="3314.7298700000001"/>
  </r>
  <r>
    <x v="2"/>
    <x v="0"/>
    <s v="REPLAN"/>
    <x v="0"/>
    <s v="b"/>
    <n v="7572352.5774800004"/>
    <n v="7413792.7571900003"/>
    <n v="8464222.4762399998"/>
    <n v="7263202.1261700001"/>
    <n v="8364201.9176200004"/>
    <n v="7820403.8144500004"/>
    <n v="8869820.874090001"/>
    <n v="8180489.14714"/>
    <n v="8407840.6194000002"/>
    <n v="8333300.0810900005"/>
    <n v="8403544.6791699994"/>
    <n v="8481727.0174700003"/>
  </r>
  <r>
    <x v="2"/>
    <x v="6"/>
    <s v="REAM"/>
    <x v="0"/>
    <s v="b"/>
    <n v="1248640.5015799999"/>
    <n v="1272900.2987500001"/>
    <n v="1182534.5984799999"/>
    <n v="1260515.66286"/>
    <n v="1311356.1970899999"/>
    <n v="1227563.34827"/>
    <n v="1226343.1251300001"/>
    <n v="1290807.3878200001"/>
    <n v="1277095.6020200001"/>
    <n v="1339138.28786"/>
    <n v="1325426.5020600001"/>
    <n v="1405112.1049500001"/>
  </r>
  <r>
    <x v="2"/>
    <x v="0"/>
    <s v="RECAP"/>
    <x v="0"/>
    <s v="b"/>
    <n v="1392173.96578"/>
    <n v="1297694.7297700001"/>
    <n v="1316539.0005300001"/>
    <n v="1112969.2998800001"/>
    <n v="1282731.2717800001"/>
    <n v="1067015.94802"/>
    <n v="1130775.75199"/>
    <n v="1112560.4622299999"/>
    <n v="1095546.52618"/>
    <n v="682746.29587999999"/>
    <n v="1133285.3861799999"/>
    <n v="1159790.64552"/>
  </r>
  <r>
    <x v="2"/>
    <x v="7"/>
    <s v="REPAR"/>
    <x v="0"/>
    <s v="b"/>
    <n v="4627167.9144099997"/>
    <n v="4061380.6354800002"/>
    <n v="4369625.35415"/>
    <n v="4192089.1770899999"/>
    <n v="901757.48008000001"/>
    <n v="3980065.9717999999"/>
    <n v="5593584.6412899997"/>
    <n v="4715621.5124399997"/>
    <n v="4684424.0548400003"/>
    <n v="4587799.9936199998"/>
    <n v="3878649.0753600001"/>
    <n v="4626582.96208"/>
  </r>
  <r>
    <x v="2"/>
    <x v="0"/>
    <s v="REVAP"/>
    <x v="0"/>
    <s v="b"/>
    <n v="5401135.3247199999"/>
    <n v="5403229.8314500004"/>
    <n v="6365570.7614500001"/>
    <n v="5832584.84167"/>
    <n v="5837541.2119500004"/>
    <n v="5646544.8414900005"/>
    <n v="5558902.6289499998"/>
    <n v="4561904.8458500002"/>
    <n v="4878804.34308"/>
    <n v="5125157.3313499996"/>
    <n v="5309624.8790300004"/>
    <n v="0"/>
  </r>
  <r>
    <x v="2"/>
    <x v="8"/>
    <s v="3R POTIGUAR (ex-RPCC)"/>
    <x v="0"/>
    <s v="b"/>
    <n v="104643.56897000001"/>
    <n v="114656.94649"/>
    <n v="132475.97821999999"/>
    <n v="122783.38101"/>
    <n v="130287.12434000001"/>
    <n v="114487.12162000001"/>
    <n v="114443.09295000001"/>
    <n v="121883.93818"/>
    <n v="73326.604980000004"/>
    <n v="109857.82146000001"/>
    <n v="116587.91816"/>
    <n v="119204.47912"/>
  </r>
  <r>
    <x v="2"/>
    <x v="9"/>
    <s v="RNEST"/>
    <x v="0"/>
    <s v="b"/>
    <n v="0"/>
    <n v="0"/>
    <n v="0"/>
    <n v="0"/>
    <n v="0"/>
    <n v="0"/>
    <n v="0"/>
    <n v="0"/>
    <n v="0"/>
    <n v="0"/>
    <n v="0"/>
    <n v="0"/>
  </r>
  <r>
    <x v="2"/>
    <x v="2"/>
    <s v="MANGUINHOS"/>
    <x v="0"/>
    <s v="b"/>
    <n v="0"/>
    <n v="0"/>
    <n v="0"/>
    <n v="0"/>
    <n v="0"/>
    <n v="0"/>
    <n v="0"/>
    <n v="0"/>
    <n v="0"/>
    <n v="0"/>
    <n v="0"/>
    <n v="0"/>
  </r>
  <r>
    <x v="2"/>
    <x v="4"/>
    <s v="RIOGRANDENSE"/>
    <x v="0"/>
    <s v="b"/>
    <n v="0"/>
    <n v="0"/>
    <n v="0"/>
    <n v="0"/>
    <n v="0"/>
    <n v="0"/>
    <n v="0"/>
    <n v="0"/>
    <n v="0"/>
    <n v="0"/>
    <n v="0"/>
    <n v="0"/>
  </r>
  <r>
    <x v="2"/>
    <x v="0"/>
    <s v="UNIVEN"/>
    <x v="0"/>
    <s v="b"/>
    <n v="0"/>
    <n v="0"/>
    <n v="0"/>
    <n v="0"/>
    <n v="0"/>
    <n v="0"/>
    <n v="0"/>
    <n v="0"/>
    <n v="0"/>
    <n v="0"/>
    <n v="0"/>
    <n v="0"/>
  </r>
  <r>
    <x v="2"/>
    <x v="1"/>
    <s v="DAX OIL"/>
    <x v="0"/>
    <s v="b"/>
    <n v="0"/>
    <n v="0"/>
    <n v="0"/>
    <n v="0"/>
    <n v="0"/>
    <n v="0"/>
    <n v="0"/>
    <n v="0"/>
    <n v="0"/>
    <n v="0"/>
    <n v="0"/>
    <n v="0"/>
  </r>
  <r>
    <x v="2"/>
    <x v="0"/>
    <s v="SSOIL"/>
    <x v="0"/>
    <s v="b"/>
    <n v="0"/>
    <n v="0"/>
    <n v="0"/>
    <n v="0"/>
    <n v="0"/>
    <n v="0"/>
    <n v="0"/>
    <n v="0"/>
    <n v="0"/>
    <n v="0"/>
    <n v="0"/>
    <n v="0"/>
  </r>
  <r>
    <x v="2"/>
    <x v="0"/>
    <s v="RPBC"/>
    <x v="1"/>
    <s v="b"/>
    <n v="11290.20895"/>
    <n v="6987.9789099999998"/>
    <n v="99165.144459999996"/>
    <n v="362859.13890000002"/>
    <n v="150445.96539"/>
    <n v="339737.79733999999"/>
    <n v="229515.16690000001"/>
    <n v="133683.62174"/>
    <n v="38487.347390000003"/>
    <n v="176932.3553"/>
    <n v="215740.48300000001"/>
    <n v="255391.44524"/>
  </r>
  <r>
    <x v="2"/>
    <x v="1"/>
    <s v="REFMAT"/>
    <x v="1"/>
    <s v="b"/>
    <n v="72930.346950000006"/>
    <n v="88786.95796"/>
    <n v="102580.51128999999"/>
    <n v="92630.031870000006"/>
    <n v="48368.638899999998"/>
    <n v="109719.44564000001"/>
    <n v="74943.086150000003"/>
    <n v="79301.924480000001"/>
    <n v="73137.910680000001"/>
    <n v="23989.335340000001"/>
    <n v="289721.22821999999"/>
    <n v="44707.96948"/>
  </r>
  <r>
    <x v="2"/>
    <x v="2"/>
    <s v="REDUC"/>
    <x v="1"/>
    <s v="b"/>
    <n v="1832083.27718"/>
    <n v="2097934.6764500001"/>
    <n v="3202444.18188"/>
    <n v="3018901.2362700002"/>
    <n v="3232811.3845600002"/>
    <n v="2390046.03247"/>
    <n v="3017555.2169300001"/>
    <n v="3277292.9208800001"/>
    <n v="2969545.0972000002"/>
    <n v="2854969.91824"/>
    <n v="2999692.1565300003"/>
    <n v="2906181.5512600001"/>
  </r>
  <r>
    <x v="2"/>
    <x v="3"/>
    <s v="REGAP"/>
    <x v="1"/>
    <s v="b"/>
    <n v="24089.972300000001"/>
    <n v="0"/>
    <n v="419127.77916000003"/>
    <n v="4465.7651000000005"/>
    <n v="0"/>
    <n v="38757.809220000003"/>
    <n v="71823.340389999998"/>
    <n v="1364.88877"/>
    <n v="0"/>
    <n v="43657.571210000002"/>
    <n v="248541.84215000001"/>
    <n v="140023.75022000002"/>
  </r>
  <r>
    <x v="2"/>
    <x v="4"/>
    <s v="REFAP"/>
    <x v="1"/>
    <s v="b"/>
    <n v="2253940.8338799998"/>
    <n v="2420916.41995"/>
    <n v="2411783.61583"/>
    <n v="1926405.2679399999"/>
    <n v="2622706.1043699998"/>
    <n v="2117326.1606800002"/>
    <n v="1819704.9310999999"/>
    <n v="2388926.4462899999"/>
    <n v="2943385.7774100001"/>
    <n v="2885506.9457900003"/>
    <n v="2567607.3687700001"/>
    <n v="2151486.1187900002"/>
  </r>
  <r>
    <x v="2"/>
    <x v="5"/>
    <s v="LUBNOR"/>
    <x v="1"/>
    <s v="b"/>
    <n v="181391.83059"/>
    <n v="144973.83069"/>
    <n v="122299.06564"/>
    <n v="153968.25899"/>
    <n v="129526.05733"/>
    <n v="146508.54433"/>
    <n v="148187.92360000001"/>
    <n v="179567.78568999999"/>
    <n v="149269.77092000001"/>
    <n v="97045.478490000009"/>
    <n v="116330.03595"/>
    <n v="178919.93526"/>
  </r>
  <r>
    <x v="2"/>
    <x v="0"/>
    <s v="REPLAN"/>
    <x v="1"/>
    <s v="b"/>
    <n v="1584566.6740600001"/>
    <n v="1562080.6033099999"/>
    <n v="1653232.5298300001"/>
    <n v="2394058.9312499999"/>
    <n v="2012550.5057000001"/>
    <n v="1474903.8367099999"/>
    <n v="931332.16670000006"/>
    <n v="1556325.42716"/>
    <n v="1657918.4382800001"/>
    <n v="2136377.99517"/>
    <n v="1718250.2958"/>
    <n v="1888106.61485"/>
  </r>
  <r>
    <x v="2"/>
    <x v="6"/>
    <s v="REAM"/>
    <x v="1"/>
    <s v="b"/>
    <n v="128582.58583"/>
    <n v="7679.8580099999999"/>
    <n v="115065.78414"/>
    <n v="107404.79556"/>
    <n v="90189.585590000002"/>
    <n v="112090.70401"/>
    <n v="176158.70866999999"/>
    <n v="146596.60167"/>
    <n v="79660.443650000001"/>
    <n v="40858.605759999999"/>
    <n v="9007.00792"/>
    <n v="7736.4663"/>
  </r>
  <r>
    <x v="2"/>
    <x v="0"/>
    <s v="RECAP"/>
    <x v="1"/>
    <s v="b"/>
    <n v="41588.223720000002"/>
    <n v="23813.220659999999"/>
    <n v="36789.098689999999"/>
    <n v="75565.777340000001"/>
    <n v="91850.095430000001"/>
    <n v="288394.07831000001"/>
    <n v="161094.61371999999"/>
    <n v="152100.18541999999"/>
    <n v="210884.74968000001"/>
    <n v="291042.08831999998"/>
    <n v="300042.80643"/>
    <n v="245598.21106999999"/>
  </r>
  <r>
    <x v="2"/>
    <x v="7"/>
    <s v="REPAR"/>
    <x v="1"/>
    <s v="b"/>
    <n v="1250389.0687599999"/>
    <n v="1519234.41759"/>
    <n v="1929336.3194000002"/>
    <n v="1896094.6735499999"/>
    <n v="3210344.1832400002"/>
    <n v="1537022.00027"/>
    <n v="437097.76633000001"/>
    <n v="1461802.1624799999"/>
    <n v="1188887.3065800001"/>
    <n v="1687625.2109100001"/>
    <n v="2236819.9710599999"/>
    <n v="1203372.7390100001"/>
  </r>
  <r>
    <x v="2"/>
    <x v="0"/>
    <s v="REVAP"/>
    <x v="1"/>
    <s v="b"/>
    <n v="771275.37163000007"/>
    <n v="662662.93255000003"/>
    <n v="692092.95354000002"/>
    <n v="885259.30845000001"/>
    <n v="1225827.3607099999"/>
    <n v="755261.51537000004"/>
    <n v="1094370.3317100001"/>
    <n v="1214864.2218800001"/>
    <n v="1205070.98771"/>
    <n v="1484766.2587900001"/>
    <n v="1103672.9606999999"/>
    <n v="0"/>
  </r>
  <r>
    <x v="2"/>
    <x v="8"/>
    <s v="3R POTIGUAR (ex-RPCC)"/>
    <x v="1"/>
    <s v="b"/>
    <n v="0"/>
    <n v="0"/>
    <n v="0"/>
    <n v="0"/>
    <n v="0"/>
    <n v="0"/>
    <n v="0"/>
    <n v="0"/>
    <n v="0"/>
    <n v="0"/>
    <n v="0"/>
    <n v="0"/>
  </r>
  <r>
    <x v="2"/>
    <x v="9"/>
    <s v="RNEST"/>
    <x v="1"/>
    <s v="b"/>
    <n v="0"/>
    <n v="0"/>
    <n v="0"/>
    <n v="0"/>
    <n v="0"/>
    <n v="0"/>
    <n v="0"/>
    <n v="0"/>
    <n v="0"/>
    <n v="0"/>
    <n v="0"/>
    <n v="0"/>
  </r>
  <r>
    <x v="2"/>
    <x v="2"/>
    <s v="MANGUINHOS"/>
    <x v="1"/>
    <s v="b"/>
    <n v="384860.89428000001"/>
    <n v="370142.73888000002"/>
    <n v="466986.94345000002"/>
    <n v="450847.29099000001"/>
    <n v="477019.19040000002"/>
    <n v="255554.9803"/>
    <n v="495146.42282000004"/>
    <n v="426411.37914000003"/>
    <n v="287890.89351000002"/>
    <n v="200173.20324999999"/>
    <n v="449325.15697000001"/>
    <n v="487456.00421901006"/>
  </r>
  <r>
    <x v="2"/>
    <x v="4"/>
    <s v="RIOGRANDENSE"/>
    <x v="1"/>
    <s v="b"/>
    <n v="424153.33734999999"/>
    <n v="331026.41048999998"/>
    <n v="131947.63417999999"/>
    <n v="431430.64752"/>
    <n v="420555.56602999999"/>
    <n v="461470.78008"/>
    <n v="430480.88621000003"/>
    <n v="444482.00326999999"/>
    <n v="401226.97990000003"/>
    <n v="294161.83408"/>
    <n v="288394.07831000001"/>
    <n v="418970.53391"/>
  </r>
  <r>
    <x v="2"/>
    <x v="0"/>
    <s v="UNIVEN"/>
    <x v="1"/>
    <s v="b"/>
    <n v="0"/>
    <n v="0"/>
    <n v="0"/>
    <n v="0"/>
    <n v="0"/>
    <n v="0"/>
    <n v="0"/>
    <n v="0"/>
    <n v="0"/>
    <n v="0"/>
    <n v="0"/>
    <n v="0"/>
  </r>
  <r>
    <x v="2"/>
    <x v="1"/>
    <s v="DAX OIL"/>
    <x v="1"/>
    <s v="b"/>
    <n v="0"/>
    <n v="0"/>
    <n v="0"/>
    <n v="0"/>
    <n v="0"/>
    <n v="0"/>
    <n v="0"/>
    <n v="0"/>
    <n v="0"/>
    <n v="0"/>
    <n v="0"/>
    <n v="0"/>
  </r>
  <r>
    <x v="2"/>
    <x v="0"/>
    <s v="SSOIL"/>
    <x v="1"/>
    <s v="b"/>
    <n v="0"/>
    <n v="0"/>
    <n v="0"/>
    <n v="0"/>
    <n v="0"/>
    <n v="0"/>
    <n v="0"/>
    <n v="0"/>
    <n v="0"/>
    <n v="0"/>
    <n v="0"/>
    <n v="0"/>
  </r>
  <r>
    <x v="2"/>
    <x v="0"/>
    <s v="RPBC"/>
    <x v="2"/>
    <s v="b"/>
    <n v="0"/>
    <n v="0"/>
    <n v="0"/>
    <n v="0"/>
    <n v="0"/>
    <n v="0"/>
    <n v="0"/>
    <n v="430.22300400000006"/>
    <n v="0"/>
    <n v="0"/>
    <n v="0"/>
    <n v="0"/>
  </r>
  <r>
    <x v="2"/>
    <x v="1"/>
    <s v="REFMAT"/>
    <x v="2"/>
    <s v="b"/>
    <n v="27146.819960000001"/>
    <n v="0"/>
    <n v="31971.104230000001"/>
    <n v="4553.8224399999999"/>
    <n v="4893.4721799999998"/>
    <n v="9359.2372799999994"/>
    <n v="36103.509400000003"/>
    <n v="18719.732521999998"/>
    <n v="11327.94781"/>
    <n v="0"/>
    <n v="6113.6953199999998"/>
    <n v="6170.3036099999999"/>
  </r>
  <r>
    <x v="2"/>
    <x v="2"/>
    <s v="REDUC"/>
    <x v="2"/>
    <s v="b"/>
    <n v="6088.5360799999999"/>
    <n v="8547.8517900000006"/>
    <n v="0"/>
    <n v="0"/>
    <n v="5302.3098300000001"/>
    <n v="9529.0621499999997"/>
    <n v="47953.511440000002"/>
    <n v="85928.239314999999"/>
    <n v="22479.780940000001"/>
    <n v="29316.804410000001"/>
    <n v="141218.81412"/>
    <n v="13460.1934"/>
  </r>
  <r>
    <x v="2"/>
    <x v="3"/>
    <s v="REGAP"/>
    <x v="2"/>
    <s v="b"/>
    <n v="0"/>
    <n v="2855.5737400000003"/>
    <n v="100.63696"/>
    <n v="0"/>
    <n v="2673.1692499999999"/>
    <n v="4522.3733899999997"/>
    <n v="3107.1661400000003"/>
    <n v="55084.269037000005"/>
    <n v="1031.5288399999999"/>
    <n v="4270.7809900000002"/>
    <n v="12900.400310000001"/>
    <n v="0"/>
  </r>
  <r>
    <x v="2"/>
    <x v="4"/>
    <s v="REFAP"/>
    <x v="2"/>
    <s v="b"/>
    <n v="65024.055780000002"/>
    <n v="9472.4538599999996"/>
    <n v="105775.73477"/>
    <n v="203601.14970000001"/>
    <n v="105700.25705"/>
    <n v="69420.632970000006"/>
    <n v="207180.05159000002"/>
    <n v="96005.772897000003"/>
    <n v="102536.48262"/>
    <n v="71980.585640000005"/>
    <n v="91573.343789999999"/>
    <n v="149842.14363000001"/>
  </r>
  <r>
    <x v="2"/>
    <x v="5"/>
    <s v="LUBNOR"/>
    <x v="2"/>
    <s v="b"/>
    <n v="0"/>
    <n v="0"/>
    <n v="111065.46498"/>
    <n v="63583.689290000002"/>
    <n v="9113.93469"/>
    <n v="0"/>
    <n v="33549.846539999999"/>
    <n v="7197.4295830000001"/>
    <n v="7050.8770100000002"/>
    <n v="38304.942900000002"/>
    <n v="0"/>
    <n v="0"/>
  </r>
  <r>
    <x v="2"/>
    <x v="0"/>
    <s v="REPLAN"/>
    <x v="2"/>
    <s v="b"/>
    <n v="75106.621209999998"/>
    <n v="79578.676120000004"/>
    <n v="155647.63826000001"/>
    <n v="113606.54822"/>
    <n v="46550.883809999999"/>
    <n v="175888.24684000001"/>
    <n v="202852.66231000001"/>
    <n v="155451.39618799998"/>
    <n v="211155.21150999999"/>
    <n v="56771.825060000003"/>
    <n v="9516.4825299999993"/>
    <n v="0"/>
  </r>
  <r>
    <x v="2"/>
    <x v="6"/>
    <s v="REAM"/>
    <x v="2"/>
    <s v="b"/>
    <n v="35732.410609999999"/>
    <n v="4937.5008500000004"/>
    <n v="15133.282860000001"/>
    <n v="18982.646580000001"/>
    <n v="236477.98657000001"/>
    <n v="65923.498609999995"/>
    <n v="13567.12017"/>
    <n v="188508.12162400002"/>
    <n v="19850.640360000001"/>
    <n v="0"/>
    <n v="0"/>
    <n v="0"/>
  </r>
  <r>
    <x v="2"/>
    <x v="0"/>
    <s v="RECAP"/>
    <x v="2"/>
    <s v="b"/>
    <n v="105083.85567"/>
    <n v="277028.39163999999"/>
    <n v="8981.848680000001"/>
    <n v="272348.77299999999"/>
    <n v="15038.93571"/>
    <n v="162516.11078000002"/>
    <n v="185222.32488"/>
    <n v="261246.00038800001"/>
    <n v="50173.81437"/>
    <n v="240302.19104999999"/>
    <n v="41827.236499999999"/>
    <n v="144961.25107"/>
  </r>
  <r>
    <x v="2"/>
    <x v="7"/>
    <s v="REPAR"/>
    <x v="2"/>
    <s v="b"/>
    <n v="236974.88156000001"/>
    <n v="146929.96160000001"/>
    <n v="188140.79672000001"/>
    <n v="240855.69433"/>
    <n v="165296.20680000001"/>
    <n v="73100.171820000003"/>
    <n v="158698.19610999999"/>
    <n v="122355.04494900002"/>
    <n v="62262.829190000004"/>
    <n v="80088.150730000008"/>
    <n v="117078.52334"/>
    <n v="190681.87995999999"/>
  </r>
  <r>
    <x v="2"/>
    <x v="0"/>
    <s v="REVAP"/>
    <x v="2"/>
    <s v="b"/>
    <n v="91567.053979999997"/>
    <n v="65596.428490000006"/>
    <n v="97089.507160000008"/>
    <n v="138551.93468000001"/>
    <n v="88032.180760000003"/>
    <n v="76924.376300000004"/>
    <n v="90151.846730000005"/>
    <n v="45309.275316000007"/>
    <n v="72112.671650000004"/>
    <n v="153207.19198"/>
    <n v="148785.45555000001"/>
    <n v="342568.21184"/>
  </r>
  <r>
    <x v="2"/>
    <x v="8"/>
    <s v="3R POTIGUAR (ex-RPCC)"/>
    <x v="2"/>
    <s v="b"/>
    <n v="0"/>
    <n v="0"/>
    <n v="0"/>
    <n v="0"/>
    <n v="0"/>
    <n v="0"/>
    <n v="0"/>
    <n v="0"/>
    <n v="0"/>
    <n v="0"/>
    <n v="0"/>
    <n v="0"/>
  </r>
  <r>
    <x v="2"/>
    <x v="9"/>
    <s v="RNEST"/>
    <x v="2"/>
    <s v="b"/>
    <n v="0"/>
    <n v="0"/>
    <n v="0"/>
    <n v="0"/>
    <n v="0"/>
    <n v="0"/>
    <n v="0"/>
    <n v="0"/>
    <n v="0"/>
    <n v="0"/>
    <n v="0"/>
    <n v="0"/>
  </r>
  <r>
    <x v="2"/>
    <x v="2"/>
    <s v="MANGUINHOS"/>
    <x v="2"/>
    <s v="b"/>
    <n v="0"/>
    <n v="0"/>
    <n v="0"/>
    <n v="0"/>
    <n v="0"/>
    <n v="0"/>
    <n v="0"/>
    <n v="0"/>
    <n v="0"/>
    <n v="0"/>
    <n v="0"/>
    <n v="0"/>
  </r>
  <r>
    <x v="2"/>
    <x v="4"/>
    <s v="RIOGRANDENSE"/>
    <x v="2"/>
    <s v="b"/>
    <n v="0"/>
    <n v="0"/>
    <n v="0"/>
    <n v="0"/>
    <n v="0"/>
    <n v="0"/>
    <n v="0"/>
    <n v="0"/>
    <n v="0"/>
    <n v="0"/>
    <n v="0"/>
    <n v="0"/>
  </r>
  <r>
    <x v="2"/>
    <x v="0"/>
    <s v="UNIVEN"/>
    <x v="2"/>
    <s v="b"/>
    <n v="0"/>
    <n v="0"/>
    <n v="0"/>
    <n v="0"/>
    <n v="0"/>
    <n v="0"/>
    <n v="0"/>
    <n v="0"/>
    <n v="0"/>
    <n v="0"/>
    <n v="0"/>
    <n v="0"/>
  </r>
  <r>
    <x v="2"/>
    <x v="1"/>
    <s v="DAX OIL"/>
    <x v="2"/>
    <s v="b"/>
    <n v="0"/>
    <n v="0"/>
    <n v="0"/>
    <n v="0"/>
    <n v="0"/>
    <n v="0"/>
    <n v="0"/>
    <n v="0"/>
    <n v="0"/>
    <n v="0"/>
    <n v="0"/>
    <n v="0"/>
  </r>
  <r>
    <x v="2"/>
    <x v="0"/>
    <s v="SSOIL"/>
    <x v="2"/>
    <s v="b"/>
    <n v="0"/>
    <n v="0"/>
    <n v="0"/>
    <n v="0"/>
    <n v="0"/>
    <n v="0"/>
    <n v="0"/>
    <n v="0"/>
    <n v="0"/>
    <n v="0"/>
    <n v="0"/>
    <n v="0"/>
  </r>
  <r>
    <x v="3"/>
    <x v="0"/>
    <s v="RPBC"/>
    <x v="0"/>
    <s v="b"/>
    <n v="4464104.5901600001"/>
    <n v="4274982.5830800002"/>
    <n v="4493106.9040700002"/>
    <n v="4438700.0475700004"/>
    <n v="4936658.0154600004"/>
    <n v="4815371.6092300005"/>
    <n v="5012160.8947000001"/>
    <n v="4886213.7392600002"/>
    <n v="4530028.0887700003"/>
    <n v="4972044.4865199998"/>
    <n v="4804339.2824900001"/>
    <n v="5067209.3118200004"/>
  </r>
  <r>
    <x v="3"/>
    <x v="1"/>
    <s v="REFMAT"/>
    <x v="0"/>
    <s v="b"/>
    <n v="6811002.5260300003"/>
    <n v="5876959.4512200002"/>
    <n v="6774200.84772"/>
    <n v="6565907.49976"/>
    <n v="6499675.8004600005"/>
    <n v="6648989.6000500005"/>
    <n v="6295137.4690700006"/>
    <n v="4708262.4347400004"/>
    <n v="6162435.0576900002"/>
    <n v="5880563.5123500004"/>
    <n v="2461636.64989"/>
    <n v="4085564.95493"/>
  </r>
  <r>
    <x v="3"/>
    <x v="2"/>
    <s v="REDUC"/>
    <x v="0"/>
    <s v="b"/>
    <n v="3001239.44979"/>
    <n v="2763654.4566600001"/>
    <n v="2863285.0470600002"/>
    <n v="2934466.8268300002"/>
    <n v="3433795.9733000002"/>
    <n v="3330913.55113"/>
    <n v="3418335.6203200002"/>
    <n v="2804141.9636300001"/>
    <n v="3227660.0301700002"/>
    <n v="3213853.8972200002"/>
    <n v="2241770.0515299998"/>
    <n v="1578868.1062"/>
  </r>
  <r>
    <x v="3"/>
    <x v="3"/>
    <s v="REGAP"/>
    <x v="0"/>
    <s v="b"/>
    <n v="3507701.2408000003"/>
    <n v="3320988.2309500002"/>
    <n v="4278165.2269400004"/>
    <n v="3797403.5995900002"/>
    <n v="3718585.9904800002"/>
    <n v="3787799.0597200003"/>
    <n v="3579178.64164"/>
    <n v="3928464.3705600002"/>
    <n v="4151457.0044900002"/>
    <n v="4143047.5285200002"/>
    <n v="3911066.7560999999"/>
    <n v="4149255.5709899999"/>
  </r>
  <r>
    <x v="3"/>
    <x v="4"/>
    <s v="REFAP"/>
    <x v="0"/>
    <s v="b"/>
    <n v="568812.67754000006"/>
    <n v="702590.64642999996"/>
    <n v="704722.89202000003"/>
    <n v="894436.14124000003"/>
    <n v="993167.28881000006"/>
    <n v="738908.00936999999"/>
    <n v="715748.92894999997"/>
    <n v="660511.81753"/>
    <n v="497014.49638999999"/>
    <n v="744141.13129000005"/>
    <n v="711144.78803000005"/>
    <n v="762444.47839000006"/>
  </r>
  <r>
    <x v="3"/>
    <x v="5"/>
    <s v="LUBNOR"/>
    <x v="0"/>
    <s v="b"/>
    <n v="59237.43058"/>
    <n v="116858.37999"/>
    <n v="135778.12847"/>
    <n v="77138.22984"/>
    <n v="74106.541420000009"/>
    <n v="30335.753629999999"/>
    <n v="103259.81077"/>
    <n v="140558.38407"/>
    <n v="147106.07628000001"/>
    <n v="139627.49218999999"/>
    <n v="141640.23139"/>
    <n v="161553.76985000001"/>
  </r>
  <r>
    <x v="3"/>
    <x v="0"/>
    <s v="REPLAN"/>
    <x v="0"/>
    <s v="b"/>
    <n v="8740074.6734100003"/>
    <n v="8116433.7220999999"/>
    <n v="8221901.2561800005"/>
    <n v="8457259.6565700006"/>
    <n v="4972201.7317700004"/>
    <n v="3760488.7047000001"/>
    <n v="6786359.05045"/>
    <n v="8169387.6324899998"/>
    <n v="7663900.7620299999"/>
    <n v="8439239.350920001"/>
    <n v="7512857.2646900006"/>
    <n v="8036251.2242200002"/>
  </r>
  <r>
    <x v="3"/>
    <x v="6"/>
    <s v="REAM"/>
    <x v="0"/>
    <s v="b"/>
    <n v="1316136.4526899999"/>
    <n v="1187679.6630599999"/>
    <n v="1410426.9944"/>
    <n v="1362687.3365"/>
    <n v="1269038.3554100001"/>
    <n v="1325432.7918700001"/>
    <n v="1356856.6826299999"/>
    <n v="1385827.54749"/>
    <n v="1344402.85883"/>
    <n v="1391947.53262"/>
    <n v="1352906.6819500001"/>
    <n v="1433869.1162700001"/>
  </r>
  <r>
    <x v="3"/>
    <x v="0"/>
    <s v="RECAP"/>
    <x v="0"/>
    <s v="b"/>
    <n v="1103786.1772799999"/>
    <n v="821782.54593000002"/>
    <n v="1181609.9964100001"/>
    <n v="1137015.2435099999"/>
    <n v="1330200.4678500001"/>
    <n v="1156953.9412100001"/>
    <n v="1235073.3814099999"/>
    <n v="1189711.2716900001"/>
    <n v="988028.51404000004"/>
    <n v="1111623.2805399999"/>
    <n v="1143103.7795899999"/>
    <n v="1209178.23364"/>
  </r>
  <r>
    <x v="3"/>
    <x v="7"/>
    <s v="REPAR"/>
    <x v="0"/>
    <s v="b"/>
    <n v="4830813.0927800005"/>
    <n v="4253924.2992000002"/>
    <n v="4279303.68255"/>
    <n v="4784752.81415"/>
    <n v="3300628.1159800002"/>
    <n v="5325387.1428899998"/>
    <n v="5087267.5159100005"/>
    <n v="3922161.9809400002"/>
    <n v="3967222.1797799999"/>
    <n v="4388532.5230099997"/>
    <n v="4156708.99584"/>
    <n v="5169072.7847699998"/>
  </r>
  <r>
    <x v="3"/>
    <x v="0"/>
    <s v="REVAP"/>
    <x v="0"/>
    <s v="b"/>
    <n v="2014770.8086300001"/>
    <n v="4886792.40178"/>
    <n v="5649041.8960600002"/>
    <n v="6750293.27991"/>
    <n v="6984771.1069"/>
    <n v="6620308.0664499998"/>
    <n v="7087703.8475500001"/>
    <n v="5722771.0488799997"/>
    <n v="6475183.2803199999"/>
    <n v="5316443.0330699999"/>
    <n v="5741741.1158400001"/>
    <n v="5690598.6707300004"/>
  </r>
  <r>
    <x v="3"/>
    <x v="8"/>
    <s v="3R POTIGUAR (ex-RPCC)"/>
    <x v="0"/>
    <s v="b"/>
    <n v="120512.7596"/>
    <n v="108417.45497000001"/>
    <n v="120292.61625000001"/>
    <n v="113663.15651"/>
    <n v="121909.09742000001"/>
    <n v="117990.54579"/>
    <n v="123242.53714"/>
    <n v="127456.70984"/>
    <n v="116418.09329"/>
    <n v="127003.84352000001"/>
    <n v="122078.92229"/>
    <n v="123519.28878"/>
  </r>
  <r>
    <x v="3"/>
    <x v="9"/>
    <s v="RNEST"/>
    <x v="0"/>
    <s v="b"/>
    <n v="0"/>
    <n v="0"/>
    <n v="0"/>
    <n v="0"/>
    <n v="0"/>
    <n v="0"/>
    <n v="0"/>
    <n v="0"/>
    <n v="0"/>
    <n v="0"/>
    <n v="0"/>
    <n v="0"/>
  </r>
  <r>
    <x v="3"/>
    <x v="2"/>
    <s v="MANGUINHOS"/>
    <x v="0"/>
    <s v="b"/>
    <n v="13585.989600000001"/>
    <n v="26725.402689999999"/>
    <n v="9761.7851200000005"/>
    <n v="0"/>
    <n v="0"/>
    <n v="0"/>
    <n v="0"/>
    <n v="0"/>
    <n v="0"/>
    <n v="0"/>
    <n v="0"/>
    <n v="0"/>
  </r>
  <r>
    <x v="3"/>
    <x v="4"/>
    <s v="RIOGRANDENSE"/>
    <x v="0"/>
    <s v="b"/>
    <n v="0"/>
    <n v="0"/>
    <n v="0"/>
    <n v="0"/>
    <n v="0"/>
    <n v="0"/>
    <n v="0"/>
    <n v="0"/>
    <n v="0"/>
    <n v="0"/>
    <n v="0"/>
    <n v="0"/>
  </r>
  <r>
    <x v="3"/>
    <x v="0"/>
    <s v="UNIVEN"/>
    <x v="0"/>
    <s v="b"/>
    <n v="0"/>
    <n v="0"/>
    <n v="0"/>
    <n v="0"/>
    <n v="0"/>
    <n v="0"/>
    <n v="0"/>
    <n v="0"/>
    <n v="0"/>
    <n v="0"/>
    <n v="0"/>
    <n v="0"/>
  </r>
  <r>
    <x v="3"/>
    <x v="1"/>
    <s v="DAX OIL"/>
    <x v="0"/>
    <s v="b"/>
    <n v="0"/>
    <n v="0"/>
    <n v="0"/>
    <n v="0"/>
    <n v="0"/>
    <n v="0"/>
    <n v="0"/>
    <n v="0"/>
    <n v="0"/>
    <n v="0"/>
    <n v="0"/>
    <n v="0"/>
  </r>
  <r>
    <x v="3"/>
    <x v="0"/>
    <s v="SSOIL"/>
    <x v="0"/>
    <s v="b"/>
    <n v="0"/>
    <n v="0"/>
    <n v="0"/>
    <n v="0"/>
    <n v="0"/>
    <n v="0"/>
    <n v="0"/>
    <n v="0"/>
    <n v="0"/>
    <n v="0"/>
    <n v="0"/>
    <n v="0"/>
  </r>
  <r>
    <x v="3"/>
    <x v="0"/>
    <s v="RPBC"/>
    <x v="1"/>
    <s v="b"/>
    <n v="513122.6998"/>
    <n v="290444.55637000001"/>
    <n v="599519.52995999996"/>
    <n v="264606.01689000003"/>
    <n v="139218.65453999999"/>
    <n v="87340.301659999997"/>
    <n v="58608.44958"/>
    <n v="69206.779429999995"/>
    <n v="312175.84992000001"/>
    <n v="268864.21825999999"/>
    <n v="153521.68247999999"/>
    <n v="129299.62417"/>
  </r>
  <r>
    <x v="3"/>
    <x v="1"/>
    <s v="REFMAT"/>
    <x v="1"/>
    <s v="b"/>
    <n v="18.869430000000001"/>
    <n v="0"/>
    <n v="25.15924"/>
    <n v="0"/>
    <n v="0"/>
    <n v="0"/>
    <n v="0"/>
    <n v="321465.89929000003"/>
    <n v="123663.95441000001"/>
    <n v="0"/>
    <n v="0"/>
    <n v="0"/>
  </r>
  <r>
    <x v="3"/>
    <x v="2"/>
    <s v="REDUC"/>
    <x v="1"/>
    <s v="b"/>
    <n v="2638896.0753100002"/>
    <n v="2565588.3397599999"/>
    <n v="2557839.2938399999"/>
    <n v="2989232.2025000001"/>
    <n v="3045922.26003"/>
    <n v="2993232.5216600001"/>
    <n v="3135099.18621"/>
    <n v="3101631.1072"/>
    <n v="3012460.47083"/>
    <n v="3170737.2496700003"/>
    <n v="3263109.3993299999"/>
    <n v="3249139.7313200003"/>
  </r>
  <r>
    <x v="3"/>
    <x v="3"/>
    <s v="REGAP"/>
    <x v="1"/>
    <s v="b"/>
    <n v="121267.5368"/>
    <n v="100096.03634000001"/>
    <n v="3258.12158"/>
    <n v="9132.8041200000007"/>
    <n v="78150.889250000007"/>
    <n v="3824.2044799999999"/>
    <n v="3773.886"/>
    <n v="10755.5751"/>
    <n v="0"/>
    <n v="0"/>
    <n v="0"/>
    <n v="0"/>
  </r>
  <r>
    <x v="3"/>
    <x v="4"/>
    <s v="REFAP"/>
    <x v="1"/>
    <s v="b"/>
    <n v="2647148.3060300001"/>
    <n v="1497440.22594"/>
    <n v="2559845.7432300001"/>
    <n v="2264230.9630399998"/>
    <n v="2478304.6463899999"/>
    <n v="2167915.1025100001"/>
    <n v="2340746.5016899998"/>
    <n v="2487255.0460200002"/>
    <n v="3059766.1318399999"/>
    <n v="2876908.7755200001"/>
    <n v="2559474.6444399999"/>
    <n v="2336268.1569699999"/>
  </r>
  <r>
    <x v="3"/>
    <x v="5"/>
    <s v="LUBNOR"/>
    <x v="1"/>
    <s v="b"/>
    <n v="35568.875550000004"/>
    <n v="5937.5806400000001"/>
    <n v="119.50639"/>
    <n v="0"/>
    <n v="19976.436560000002"/>
    <n v="123783.4608"/>
    <n v="22995.54536"/>
    <n v="3201.5132899999999"/>
    <n v="150.95544000000001"/>
    <n v="0"/>
    <n v="0"/>
    <n v="0"/>
  </r>
  <r>
    <x v="3"/>
    <x v="0"/>
    <s v="REPLAN"/>
    <x v="1"/>
    <s v="b"/>
    <n v="1619254.97621"/>
    <n v="1129536.6594199999"/>
    <n v="2194973.8651299998"/>
    <n v="1676379.0306299999"/>
    <n v="682293.42955999996"/>
    <n v="941616.00604999997"/>
    <n v="1102798.67711"/>
    <n v="1242300.3731"/>
    <n v="1851525.0798899999"/>
    <n v="1378575.39656"/>
    <n v="1900786.8718099999"/>
    <n v="1290807.3878200001"/>
  </r>
  <r>
    <x v="3"/>
    <x v="6"/>
    <s v="REAM"/>
    <x v="1"/>
    <s v="b"/>
    <n v="0"/>
    <n v="0"/>
    <n v="0"/>
    <n v="0"/>
    <n v="0"/>
    <n v="0"/>
    <n v="0"/>
    <n v="0"/>
    <n v="0"/>
    <n v="0"/>
    <n v="0"/>
    <n v="0"/>
  </r>
  <r>
    <x v="3"/>
    <x v="0"/>
    <s v="RECAP"/>
    <x v="1"/>
    <s v="b"/>
    <n v="378791.22762999998"/>
    <n v="45022.45998"/>
    <n v="235981.09158000001"/>
    <n v="168422.24236999999"/>
    <n v="95812.675730000003"/>
    <n v="144219.05348999999"/>
    <n v="164572.87865"/>
    <n v="161472.00232"/>
    <n v="322006.82295"/>
    <n v="220325.75448999999"/>
    <n v="263895.26835999999"/>
    <n v="204601.22949"/>
  </r>
  <r>
    <x v="3"/>
    <x v="7"/>
    <s v="REPAR"/>
    <x v="1"/>
    <s v="b"/>
    <n v="1449920.7113900001"/>
    <n v="1362964.0881400001"/>
    <n v="1984938.2398000001"/>
    <n v="1318193.22056"/>
    <n v="2004587.6062400001"/>
    <n v="547647.46689000004"/>
    <n v="1169539.8510199999"/>
    <n v="1527543.2566"/>
    <n v="1664453.5508699999"/>
    <n v="1358863.1320200001"/>
    <n v="1325508.2695899999"/>
    <n v="549987.27621000004"/>
  </r>
  <r>
    <x v="3"/>
    <x v="0"/>
    <s v="REVAP"/>
    <x v="1"/>
    <s v="b"/>
    <n v="607721.44220000005"/>
    <n v="815983.34111000004"/>
    <n v="1399564.4925299999"/>
    <n v="591003.12722000002"/>
    <n v="693954.73730000004"/>
    <n v="781955.46901"/>
    <n v="660618.74430000002"/>
    <n v="1069192.2222800001"/>
    <n v="843029.52411"/>
    <n v="645661.57611999998"/>
    <n v="1219128.71306"/>
    <n v="1118139.5237"/>
  </r>
  <r>
    <x v="3"/>
    <x v="8"/>
    <s v="3R POTIGUAR (ex-RPCC)"/>
    <x v="1"/>
    <s v="b"/>
    <n v="0"/>
    <n v="0"/>
    <n v="0"/>
    <n v="0"/>
    <n v="0"/>
    <n v="0"/>
    <n v="0"/>
    <n v="0"/>
    <n v="0"/>
    <n v="0"/>
    <n v="0"/>
    <n v="0"/>
  </r>
  <r>
    <x v="3"/>
    <x v="9"/>
    <s v="RNEST"/>
    <x v="1"/>
    <s v="b"/>
    <n v="0"/>
    <n v="0"/>
    <n v="0"/>
    <n v="0"/>
    <n v="0"/>
    <n v="0"/>
    <n v="0"/>
    <n v="0"/>
    <n v="0"/>
    <n v="0"/>
    <n v="0"/>
    <n v="0"/>
  </r>
  <r>
    <x v="3"/>
    <x v="2"/>
    <s v="MANGUINHOS"/>
    <x v="1"/>
    <s v="b"/>
    <n v="463125.00011000002"/>
    <n v="396314.63829000003"/>
    <n v="467697.69198"/>
    <n v="466194.42739000003"/>
    <n v="455206.12932000001"/>
    <n v="441475.47409000003"/>
    <n v="315622.66580000002"/>
    <n v="463382.88232000003"/>
    <n v="429801.58672999998"/>
    <n v="450344.10619000002"/>
    <n v="472666.64188000001"/>
    <n v="478050.71924000001"/>
  </r>
  <r>
    <x v="3"/>
    <x v="4"/>
    <s v="RIOGRANDENSE"/>
    <x v="1"/>
    <s v="b"/>
    <n v="381363.75991999998"/>
    <n v="337448.30650000001"/>
    <n v="435324.03990999999"/>
    <n v="426574.9142"/>
    <n v="402491.23171000002"/>
    <n v="404522.84034"/>
    <n v="433908.83266000001"/>
    <n v="458948.56627000001"/>
    <n v="426254.13389"/>
    <n v="460558.75763000001"/>
    <n v="450671.17631000001"/>
    <n v="438946.97047"/>
  </r>
  <r>
    <x v="3"/>
    <x v="0"/>
    <s v="UNIVEN"/>
    <x v="1"/>
    <s v="b"/>
    <n v="0"/>
    <n v="0"/>
    <n v="0"/>
    <n v="0"/>
    <n v="0"/>
    <n v="0"/>
    <n v="0"/>
    <n v="0"/>
    <n v="0"/>
    <n v="0"/>
    <n v="0"/>
    <n v="0"/>
  </r>
  <r>
    <x v="3"/>
    <x v="1"/>
    <s v="DAX OIL"/>
    <x v="1"/>
    <s v="b"/>
    <n v="0"/>
    <n v="0"/>
    <n v="0"/>
    <n v="0"/>
    <n v="0"/>
    <n v="0"/>
    <n v="0"/>
    <n v="0"/>
    <n v="0"/>
    <n v="0"/>
    <n v="0"/>
    <n v="0"/>
  </r>
  <r>
    <x v="3"/>
    <x v="0"/>
    <s v="SSOIL"/>
    <x v="1"/>
    <s v="b"/>
    <n v="0"/>
    <n v="0"/>
    <n v="0"/>
    <n v="0"/>
    <n v="0"/>
    <n v="0"/>
    <n v="0"/>
    <n v="0"/>
    <n v="0"/>
    <n v="0"/>
    <n v="0"/>
    <n v="0"/>
  </r>
  <r>
    <x v="3"/>
    <x v="0"/>
    <s v="RPBC"/>
    <x v="2"/>
    <s v="b"/>
    <n v="57727.876179999999"/>
    <n v="15523.25108"/>
    <n v="22309.95607"/>
    <n v="19510.99062"/>
    <n v="4924.9212299999999"/>
    <n v="37059.560519999999"/>
    <n v="37575.324939999999"/>
    <n v="23165.37023"/>
    <n v="33581.295590000002"/>
    <n v="6201.7526600000001"/>
    <n v="14472.85281"/>
    <n v="69577.878219999999"/>
  </r>
  <r>
    <x v="3"/>
    <x v="1"/>
    <s v="REFMAT"/>
    <x v="2"/>
    <s v="b"/>
    <n v="106983.37829000001"/>
    <n v="26146.740170000001"/>
    <n v="144646.76057000001"/>
    <n v="25876.278340000001"/>
    <n v="14799.922930000001"/>
    <n v="54136.394670000001"/>
    <n v="156622.55881000002"/>
    <n v="362274.18657000002"/>
    <n v="95013.869860000006"/>
    <n v="87264.823940000002"/>
    <n v="35996.582629999997"/>
    <n v="163447.00266"/>
  </r>
  <r>
    <x v="3"/>
    <x v="2"/>
    <s v="REDUC"/>
    <x v="2"/>
    <s v="b"/>
    <n v="45085.358079999998"/>
    <n v="33807.728750000002"/>
    <n v="269379.98268000002"/>
    <n v="223577.58626000001"/>
    <n v="94661.640500000009"/>
    <n v="28989.73429"/>
    <n v="9057.3263999999999"/>
    <n v="130425.50016"/>
    <n v="138558.22448999999"/>
    <n v="120254.87739000001"/>
    <n v="130004.08289000001"/>
    <n v="84604.23431"/>
  </r>
  <r>
    <x v="3"/>
    <x v="3"/>
    <s v="REGAP"/>
    <x v="2"/>
    <s v="b"/>
    <n v="133287.36371000001"/>
    <n v="41758.048589999999"/>
    <n v="2012.7392"/>
    <n v="48783.766360000001"/>
    <n v="9761.7851200000005"/>
    <n v="28750.721509999999"/>
    <n v="9837.2628399999994"/>
    <n v="41990.771560000001"/>
    <n v="50318.48"/>
    <n v="25171.819620000002"/>
    <n v="29203.58783"/>
    <n v="19259.398219999999"/>
  </r>
  <r>
    <x v="3"/>
    <x v="4"/>
    <s v="REFAP"/>
    <x v="2"/>
    <s v="b"/>
    <n v="4094.6663100000001"/>
    <n v="36248.175029999999"/>
    <n v="46934.56222"/>
    <n v="28970.864860000001"/>
    <n v="60338.14733"/>
    <n v="0"/>
    <n v="41066.16949"/>
    <n v="9170.5429800000002"/>
    <n v="17988.856599999999"/>
    <n v="10868.79168"/>
    <n v="11667.59755"/>
    <n v="130551.29636000001"/>
  </r>
  <r>
    <x v="3"/>
    <x v="5"/>
    <s v="LUBNOR"/>
    <x v="2"/>
    <s v="b"/>
    <n v="0"/>
    <n v="0"/>
    <n v="0"/>
    <n v="0"/>
    <n v="3591.4815100000001"/>
    <n v="270.46183000000002"/>
    <n v="2893.3126000000002"/>
    <n v="4138.6949800000002"/>
    <n v="169.82487"/>
    <n v="0"/>
    <n v="855.41416000000004"/>
    <n v="1673.0894600000001"/>
  </r>
  <r>
    <x v="3"/>
    <x v="0"/>
    <s v="REPLAN"/>
    <x v="2"/>
    <s v="b"/>
    <n v="199670.01845"/>
    <n v="89623.502690000008"/>
    <n v="89114.028080000004"/>
    <n v="53230.66203"/>
    <n v="2515.924"/>
    <n v="366117.26048"/>
    <n v="468465.04879999999"/>
    <n v="214444.78214"/>
    <n v="71238.388059999997"/>
    <n v="312616.13662"/>
    <n v="109606.22906"/>
    <n v="499417.20381000004"/>
  </r>
  <r>
    <x v="3"/>
    <x v="6"/>
    <s v="REAM"/>
    <x v="2"/>
    <s v="b"/>
    <n v="0"/>
    <n v="0"/>
    <n v="0"/>
    <n v="2408.9972299999999"/>
    <n v="3981.4497300000003"/>
    <n v="5340.0486900000005"/>
    <n v="389.96822000000003"/>
    <n v="2094.5067300000001"/>
    <n v="2622.85077"/>
    <n v="0"/>
    <n v="1213.9333300000001"/>
    <n v="5585.3512799999999"/>
  </r>
  <r>
    <x v="3"/>
    <x v="0"/>
    <s v="RECAP"/>
    <x v="2"/>
    <s v="b"/>
    <n v="0"/>
    <n v="4899.76199"/>
    <n v="0"/>
    <n v="0"/>
    <n v="0"/>
    <n v="5667.1188099999999"/>
    <n v="0"/>
    <n v="0"/>
    <n v="5748.88634"/>
    <n v="28260.116330000001"/>
    <n v="1943.5512900000001"/>
    <n v="4654.4593999999997"/>
  </r>
  <r>
    <x v="3"/>
    <x v="7"/>
    <s v="REPAR"/>
    <x v="2"/>
    <s v="b"/>
    <n v="3471.9751200000001"/>
    <n v="5346.3384999999998"/>
    <n v="0"/>
    <n v="1830.3347100000001"/>
    <n v="19982.72637"/>
    <n v="18341.08596"/>
    <n v="226.43316000000002"/>
    <n v="7705.0172499999999"/>
    <n v="36512.347050000004"/>
    <n v="4308.5198499999997"/>
    <n v="1566.1626900000001"/>
    <n v="0"/>
  </r>
  <r>
    <x v="3"/>
    <x v="0"/>
    <s v="REVAP"/>
    <x v="2"/>
    <s v="b"/>
    <n v="27511.628940000002"/>
    <n v="19202.789929999999"/>
    <n v="48437.826809999999"/>
    <n v="35927.394720000004"/>
    <n v="26549.28801"/>
    <n v="27524.208559999999"/>
    <n v="34839.257590000001"/>
    <n v="11680.177170000001"/>
    <n v="31625.164680000002"/>
    <n v="20636.866610000001"/>
    <n v="55985.598810000003"/>
    <n v="143432.82724000001"/>
  </r>
  <r>
    <x v="3"/>
    <x v="8"/>
    <s v="3R POTIGUAR (ex-RPCC)"/>
    <x v="2"/>
    <s v="b"/>
    <n v="0"/>
    <n v="0"/>
    <n v="0"/>
    <n v="0"/>
    <n v="0"/>
    <n v="0"/>
    <n v="0"/>
    <n v="0"/>
    <n v="0"/>
    <n v="0"/>
    <n v="0"/>
    <n v="0"/>
  </r>
  <r>
    <x v="3"/>
    <x v="9"/>
    <s v="RNEST"/>
    <x v="2"/>
    <s v="b"/>
    <n v="0"/>
    <n v="0"/>
    <n v="0"/>
    <n v="0"/>
    <n v="0"/>
    <n v="0"/>
    <n v="0"/>
    <n v="0"/>
    <n v="0"/>
    <n v="0"/>
    <n v="0"/>
    <n v="0"/>
  </r>
  <r>
    <x v="3"/>
    <x v="2"/>
    <s v="MANGUINHOS"/>
    <x v="2"/>
    <s v="b"/>
    <n v="0"/>
    <n v="0"/>
    <n v="0"/>
    <n v="0"/>
    <n v="0"/>
    <n v="0"/>
    <n v="0"/>
    <n v="0"/>
    <n v="0"/>
    <n v="0"/>
    <n v="0"/>
    <n v="0"/>
  </r>
  <r>
    <x v="3"/>
    <x v="4"/>
    <s v="RIOGRANDENSE"/>
    <x v="2"/>
    <s v="b"/>
    <n v="0"/>
    <n v="0"/>
    <n v="0"/>
    <n v="0"/>
    <n v="0"/>
    <n v="0"/>
    <n v="0"/>
    <n v="0"/>
    <n v="0"/>
    <n v="0"/>
    <n v="0"/>
    <n v="0"/>
  </r>
  <r>
    <x v="3"/>
    <x v="0"/>
    <s v="UNIVEN"/>
    <x v="2"/>
    <s v="b"/>
    <n v="0"/>
    <n v="0"/>
    <n v="0"/>
    <n v="0"/>
    <n v="0"/>
    <n v="0"/>
    <n v="0"/>
    <n v="0"/>
    <n v="0"/>
    <n v="0"/>
    <n v="0"/>
    <n v="0"/>
  </r>
  <r>
    <x v="3"/>
    <x v="1"/>
    <s v="DAX OIL"/>
    <x v="2"/>
    <s v="b"/>
    <n v="0"/>
    <n v="0"/>
    <n v="0"/>
    <n v="0"/>
    <n v="0"/>
    <n v="0"/>
    <n v="0"/>
    <n v="0"/>
    <n v="0"/>
    <n v="0"/>
    <n v="0"/>
    <n v="0"/>
  </r>
  <r>
    <x v="3"/>
    <x v="0"/>
    <s v="SSOIL"/>
    <x v="2"/>
    <s v="b"/>
    <n v="0"/>
    <n v="0"/>
    <n v="0"/>
    <n v="0"/>
    <n v="0"/>
    <n v="0"/>
    <n v="0"/>
    <n v="0"/>
    <n v="0"/>
    <n v="0"/>
    <n v="0"/>
    <n v="0"/>
  </r>
  <r>
    <x v="4"/>
    <x v="0"/>
    <s v="RPBC"/>
    <x v="0"/>
    <s v="b"/>
    <n v="4583000.8685900001"/>
    <n v="3630082.0739700003"/>
    <n v="4830567.7901900001"/>
    <n v="4539802.4535100004"/>
    <n v="4024264.46667"/>
    <n v="4610304.9337999998"/>
    <n v="5067888.6113"/>
    <n v="5238550.0260300003"/>
    <n v="5000971.32271"/>
    <n v="4004111.9154300001"/>
    <n v="1853852.30959"/>
    <n v="4259993.9658500003"/>
  </r>
  <r>
    <x v="4"/>
    <x v="1"/>
    <s v="REFMAT"/>
    <x v="0"/>
    <s v="b"/>
    <n v="7571371.3671200005"/>
    <n v="6509443.8753899997"/>
    <n v="6915501.42937"/>
    <n v="6097027.3234999999"/>
    <n v="6898128.9741500001"/>
    <n v="6514626.6788300006"/>
    <n v="6521696.4252700005"/>
    <n v="5187709.4918"/>
    <n v="5446912.5619000001"/>
    <n v="5699303.7677699998"/>
    <n v="7358109.0692600003"/>
    <n v="7590781.7207800001"/>
  </r>
  <r>
    <x v="4"/>
    <x v="2"/>
    <s v="REDUC"/>
    <x v="0"/>
    <s v="b"/>
    <n v="3266939.8936200002"/>
    <n v="3189361.37708"/>
    <n v="3362714.8304900001"/>
    <n v="3047532.4513900001"/>
    <n v="3545635.0849100002"/>
    <n v="3068829.7480500001"/>
    <n v="3298980.1857600003"/>
    <n v="3679608.03791"/>
    <n v="3827361.9646200002"/>
    <n v="4049662.7194500002"/>
    <n v="3898380.20933"/>
    <n v="3695332.5629099999"/>
  </r>
  <r>
    <x v="4"/>
    <x v="3"/>
    <s v="REGAP"/>
    <x v="0"/>
    <s v="b"/>
    <n v="4345529.0920400005"/>
    <n v="3876812.4508400001"/>
    <n v="3513902.99346"/>
    <n v="3941226.3950499999"/>
    <n v="3117022.2722700001"/>
    <n v="2887066.8186699999"/>
    <n v="3101536.7600500002"/>
    <n v="2544058.3201299999"/>
    <n v="3567309.7701699999"/>
    <n v="3844589.7542099999"/>
    <n v="4124297.6049100002"/>
    <n v="4231142.6073799999"/>
  </r>
  <r>
    <x v="4"/>
    <x v="4"/>
    <s v="REFAP"/>
    <x v="0"/>
    <s v="b"/>
    <n v="683337.53801999998"/>
    <n v="874384.22696"/>
    <n v="590072.23534000001"/>
    <n v="629119.37581999996"/>
    <n v="466156.68852999998"/>
    <n v="449111.30343000003"/>
    <n v="349247.99005999998"/>
    <n v="297375.92699000001"/>
    <n v="556704.79329000006"/>
    <n v="641353.05627000006"/>
    <n v="116128.76203"/>
    <n v="27436.15122"/>
  </r>
  <r>
    <x v="4"/>
    <x v="5"/>
    <s v="LUBNOR"/>
    <x v="0"/>
    <s v="b"/>
    <n v="95919.602500000008"/>
    <n v="156710.61615000002"/>
    <n v="154232.43101"/>
    <n v="133821.99755999999"/>
    <n v="113600.25841000001"/>
    <n v="70842.13003"/>
    <n v="157201.22133"/>
    <n v="48041.568780000001"/>
    <n v="123028.6836"/>
    <n v="159641.66761"/>
    <n v="136822.23693000001"/>
    <n v="93793.646720000004"/>
  </r>
  <r>
    <x v="4"/>
    <x v="0"/>
    <s v="REPLAN"/>
    <x v="0"/>
    <s v="b"/>
    <n v="6735518.5162200006"/>
    <n v="6436834.3087499999"/>
    <n v="6483246.8167399997"/>
    <n v="6727813.4989700001"/>
    <n v="6779415.1002099998"/>
    <n v="6425487.4915100001"/>
    <n v="8893294.4450100008"/>
    <n v="9274809.1603699997"/>
    <n v="8342980.0986799998"/>
    <n v="7902573.8922899999"/>
    <n v="8532900.9116300009"/>
    <n v="7592737.8516899999"/>
  </r>
  <r>
    <x v="4"/>
    <x v="6"/>
    <s v="REAM"/>
    <x v="0"/>
    <s v="b"/>
    <n v="1424132.4903899999"/>
    <n v="1326659.30482"/>
    <n v="1401520.62344"/>
    <n v="1361599.19937"/>
    <n v="1355070.37659"/>
    <n v="1362712.4957399999"/>
    <n v="1416754.5432599999"/>
    <n v="1412791.9629599999"/>
    <n v="1383449.9993100001"/>
    <n v="1433126.91869"/>
    <n v="1346151.4260100001"/>
    <n v="1419962.3463600001"/>
  </r>
  <r>
    <x v="4"/>
    <x v="0"/>
    <s v="RECAP"/>
    <x v="0"/>
    <s v="b"/>
    <n v="1200127.1970500001"/>
    <n v="1077645.72692"/>
    <n v="1262031.5070700001"/>
    <n v="1152802.66661"/>
    <n v="802063.99158000003"/>
    <n v="632723.43695"/>
    <n v="1051995.8817400001"/>
    <n v="1210618.6001299999"/>
    <n v="1188786.6696200001"/>
    <n v="1112459.8252699999"/>
    <n v="941370.70345999999"/>
    <n v="1037667.69456"/>
  </r>
  <r>
    <x v="4"/>
    <x v="7"/>
    <s v="REPAR"/>
    <x v="0"/>
    <s v="b"/>
    <n v="5704310.4565300001"/>
    <n v="3913224.1609300002"/>
    <n v="4820604.7311500004"/>
    <n v="4706985.6033100002"/>
    <n v="2856045.4757500002"/>
    <n v="0"/>
    <n v="2553719.4682900002"/>
    <n v="4661019.6718300004"/>
    <n v="3943063.01957"/>
    <n v="4469161.5974000003"/>
    <n v="4113202.38007"/>
    <n v="4601128.1010100003"/>
  </r>
  <r>
    <x v="4"/>
    <x v="0"/>
    <s v="REVAP"/>
    <x v="0"/>
    <s v="b"/>
    <n v="5351030.69826"/>
    <n v="5978414.0865200004"/>
    <n v="6505921.5817900002"/>
    <n v="6542509.40656"/>
    <n v="6711032.2858899999"/>
    <n v="5934706.1968299998"/>
    <n v="6508255.1013000002"/>
    <n v="6585839.9076500004"/>
    <n v="6318529.2724600006"/>
    <n v="6871384.7020300003"/>
    <n v="6524042.5244000005"/>
    <n v="6437878.4172100006"/>
  </r>
  <r>
    <x v="4"/>
    <x v="8"/>
    <s v="3R POTIGUAR (ex-RPCC)"/>
    <x v="0"/>
    <s v="b"/>
    <n v="141288.00203"/>
    <n v="123343.1741"/>
    <n v="140413.71844"/>
    <n v="131368.97166000001"/>
    <n v="110511.9617"/>
    <n v="119028.36444"/>
    <n v="126827.72884"/>
    <n v="133230.75542"/>
    <n v="130664.51294"/>
    <n v="148049.54777999999"/>
    <n v="131859.57683999999"/>
    <n v="132878.52606"/>
  </r>
  <r>
    <x v="4"/>
    <x v="9"/>
    <s v="RNEST"/>
    <x v="0"/>
    <s v="b"/>
    <n v="0"/>
    <n v="0"/>
    <n v="0"/>
    <n v="0"/>
    <n v="0"/>
    <n v="0"/>
    <n v="0"/>
    <n v="0"/>
    <n v="0"/>
    <n v="0"/>
    <n v="0"/>
    <n v="0"/>
  </r>
  <r>
    <x v="4"/>
    <x v="2"/>
    <s v="MANGUINHOS"/>
    <x v="0"/>
    <s v="b"/>
    <n v="0"/>
    <n v="0"/>
    <n v="0"/>
    <n v="0"/>
    <n v="0"/>
    <n v="0"/>
    <n v="0"/>
    <n v="0"/>
    <n v="0"/>
    <n v="0"/>
    <n v="0"/>
    <n v="0"/>
  </r>
  <r>
    <x v="4"/>
    <x v="4"/>
    <s v="RIOGRANDENSE"/>
    <x v="0"/>
    <s v="b"/>
    <n v="0"/>
    <n v="0"/>
    <n v="0"/>
    <n v="0"/>
    <n v="0"/>
    <n v="0"/>
    <n v="0"/>
    <n v="0"/>
    <n v="0"/>
    <n v="0"/>
    <n v="0"/>
    <n v="0"/>
  </r>
  <r>
    <x v="4"/>
    <x v="0"/>
    <s v="UNIVEN"/>
    <x v="0"/>
    <s v="b"/>
    <n v="0"/>
    <n v="0"/>
    <n v="0"/>
    <n v="0"/>
    <n v="0"/>
    <n v="0"/>
    <n v="0"/>
    <n v="0"/>
    <n v="0"/>
    <n v="0"/>
    <n v="0"/>
    <n v="0"/>
  </r>
  <r>
    <x v="4"/>
    <x v="1"/>
    <s v="DAX OIL"/>
    <x v="0"/>
    <s v="b"/>
    <n v="0"/>
    <n v="0"/>
    <n v="0"/>
    <n v="0"/>
    <n v="0"/>
    <n v="0"/>
    <n v="0"/>
    <n v="0"/>
    <n v="0"/>
    <n v="0"/>
    <n v="0"/>
    <n v="0"/>
  </r>
  <r>
    <x v="4"/>
    <x v="0"/>
    <s v="SSOIL"/>
    <x v="0"/>
    <s v="b"/>
    <n v="0"/>
    <n v="0"/>
    <n v="0"/>
    <n v="0"/>
    <n v="0"/>
    <n v="0"/>
    <n v="0"/>
    <n v="0"/>
    <n v="0"/>
    <n v="0"/>
    <n v="0"/>
    <n v="0"/>
  </r>
  <r>
    <x v="4"/>
    <x v="0"/>
    <s v="RPBC"/>
    <x v="1"/>
    <s v="b"/>
    <n v="227414.37036"/>
    <n v="752204.66771000007"/>
    <n v="341014.62877000001"/>
    <n v="505675.56476000004"/>
    <n v="353657.14687"/>
    <n v="529381.85865000007"/>
    <n v="203123.12414"/>
    <n v="133922.63451999999"/>
    <n v="148445.80580999999"/>
    <n v="317685.72347999999"/>
    <n v="748889.93784000003"/>
    <n v="521733.44969000004"/>
  </r>
  <r>
    <x v="4"/>
    <x v="1"/>
    <s v="REFMAT"/>
    <x v="1"/>
    <s v="b"/>
    <n v="0"/>
    <n v="0"/>
    <n v="0"/>
    <n v="621489.83629000001"/>
    <n v="29983.524270000002"/>
    <n v="1308142.10418"/>
    <n v="147018.01894000001"/>
    <n v="783062.47557000001"/>
    <n v="1102050.1897199999"/>
    <n v="1598794.22428"/>
    <n v="259284.83762999999"/>
    <n v="0"/>
  </r>
  <r>
    <x v="4"/>
    <x v="2"/>
    <s v="REDUC"/>
    <x v="1"/>
    <s v="b"/>
    <n v="2986005.52997"/>
    <n v="2955663.4865299999"/>
    <n v="2826753.8305799998"/>
    <n v="3300571.5076899999"/>
    <n v="3001195.4211200001"/>
    <n v="3705993.7908600001"/>
    <n v="3259291.4846600001"/>
    <n v="3170359.8610700001"/>
    <n v="2291943.8659000001"/>
    <n v="2932774.8679400003"/>
    <n v="2855158.6125400001"/>
    <n v="3198041.31488"/>
  </r>
  <r>
    <x v="4"/>
    <x v="3"/>
    <s v="REGAP"/>
    <x v="1"/>
    <s v="b"/>
    <n v="0"/>
    <n v="0"/>
    <n v="0"/>
    <n v="47940.931819999998"/>
    <n v="976807.49300000002"/>
    <n v="919796.65515999997"/>
    <n v="830783.26404000004"/>
    <n v="1174225.7594699999"/>
    <n v="696376.31414999999"/>
    <n v="477975.24151999998"/>
    <n v="29807.409589999999"/>
    <n v="0"/>
  </r>
  <r>
    <x v="4"/>
    <x v="4"/>
    <s v="REFAP"/>
    <x v="1"/>
    <s v="b"/>
    <n v="2664841.5415600003"/>
    <n v="2343595.7856200002"/>
    <n v="3397208.1485299999"/>
    <n v="2979545.8950999998"/>
    <n v="2211270.76284"/>
    <n v="3097788.0332900002"/>
    <n v="3020140.3288400001"/>
    <n v="2125823.6939900001"/>
    <n v="1294172.4361700001"/>
    <n v="3147534.1405799999"/>
    <n v="2659520.3623000002"/>
    <n v="2986955.29128"/>
  </r>
  <r>
    <x v="4"/>
    <x v="5"/>
    <s v="LUBNOR"/>
    <x v="1"/>
    <s v="b"/>
    <n v="0"/>
    <n v="0"/>
    <n v="0"/>
    <n v="0"/>
    <n v="0"/>
    <n v="0"/>
    <n v="0"/>
    <n v="122311.64526"/>
    <n v="36870.866220000004"/>
    <n v="4446.8956699999999"/>
    <n v="522.05422999999996"/>
    <n v="0"/>
  </r>
  <r>
    <x v="4"/>
    <x v="0"/>
    <s v="REPLAN"/>
    <x v="1"/>
    <s v="b"/>
    <n v="2932982.4316699998"/>
    <n v="3360941.1040699999"/>
    <n v="4207996.1065800004"/>
    <n v="3733964.5759300003"/>
    <n v="4162885.5892600003"/>
    <n v="4313318.9750300003"/>
    <n v="2400713.5502300002"/>
    <n v="2245644.57449"/>
    <n v="2792581.2928499999"/>
    <n v="3466735.7082700003"/>
    <n v="1988982.58763"/>
    <n v="2587124.6491999999"/>
  </r>
  <r>
    <x v="4"/>
    <x v="6"/>
    <s v="REAM"/>
    <x v="1"/>
    <s v="b"/>
    <n v="0"/>
    <n v="0"/>
    <n v="0"/>
    <n v="0"/>
    <n v="0"/>
    <n v="0"/>
    <n v="0"/>
    <n v="0"/>
    <n v="0"/>
    <n v="0"/>
    <n v="0"/>
    <n v="0"/>
  </r>
  <r>
    <x v="4"/>
    <x v="0"/>
    <s v="RECAP"/>
    <x v="1"/>
    <s v="b"/>
    <n v="262429.74262999999"/>
    <n v="235849.00557000001"/>
    <n v="193417.94731000002"/>
    <n v="237761.10781000002"/>
    <n v="353437.00352000003"/>
    <n v="723529.42391999997"/>
    <n v="456766.00219999999"/>
    <n v="316100.69136"/>
    <n v="286393.91873000003"/>
    <n v="399981.59752000001"/>
    <n v="268543.43794999999"/>
    <n v="453778.34245"/>
  </r>
  <r>
    <x v="4"/>
    <x v="7"/>
    <s v="REPAR"/>
    <x v="1"/>
    <s v="b"/>
    <n v="113009.01627000001"/>
    <n v="1660648.21582"/>
    <n v="1298254.5228599999"/>
    <n v="936848.33007000003"/>
    <n v="1079752.81327"/>
    <n v="0"/>
    <n v="803227.60643000004"/>
    <n v="1445675.0896400001"/>
    <n v="2123376.9579000003"/>
    <n v="1808836.1394200001"/>
    <n v="1036365.70389"/>
    <n v="1589447.5666199999"/>
  </r>
  <r>
    <x v="4"/>
    <x v="0"/>
    <s v="REVAP"/>
    <x v="1"/>
    <s v="b"/>
    <n v="1220845.8311900001"/>
    <n v="1101188.48575"/>
    <n v="988198.33891000005"/>
    <n v="758054.19101000007"/>
    <n v="527432.01754999999"/>
    <n v="1025232.74019"/>
    <n v="788886.83963000006"/>
    <n v="644196.05038999999"/>
    <n v="611394.69123999996"/>
    <n v="646208.78959000006"/>
    <n v="813196.95527999999"/>
    <n v="829984.45817"/>
  </r>
  <r>
    <x v="4"/>
    <x v="8"/>
    <s v="3R POTIGUAR (ex-RPCC)"/>
    <x v="1"/>
    <s v="b"/>
    <n v="0"/>
    <n v="0"/>
    <n v="0"/>
    <n v="0"/>
    <n v="0"/>
    <n v="0"/>
    <n v="0"/>
    <n v="0"/>
    <n v="0"/>
    <n v="0"/>
    <n v="0"/>
    <n v="0"/>
  </r>
  <r>
    <x v="4"/>
    <x v="9"/>
    <s v="RNEST"/>
    <x v="1"/>
    <s v="b"/>
    <n v="0"/>
    <n v="0"/>
    <n v="0"/>
    <n v="0"/>
    <n v="0"/>
    <n v="0"/>
    <n v="0"/>
    <n v="0"/>
    <n v="0"/>
    <n v="0"/>
    <n v="0"/>
    <n v="0"/>
  </r>
  <r>
    <x v="4"/>
    <x v="2"/>
    <s v="MANGUINHOS"/>
    <x v="1"/>
    <s v="b"/>
    <n v="483881.37310999999"/>
    <n v="453564.48891000001"/>
    <n v="453256.28821999999"/>
    <n v="460552.46782000002"/>
    <n v="453205.96974000003"/>
    <n v="448998.08685000002"/>
    <n v="455419.98285999999"/>
    <n v="477761.38798"/>
    <n v="493479.62317000004"/>
    <n v="477453.18729000003"/>
    <n v="434355.40917"/>
    <n v="129456.86942"/>
  </r>
  <r>
    <x v="4"/>
    <x v="4"/>
    <s v="RIOGRANDENSE"/>
    <x v="1"/>
    <s v="b"/>
    <n v="476446.81769"/>
    <n v="440890.52176000003"/>
    <n v="413712.25274999999"/>
    <n v="369180.39795000001"/>
    <n v="364808.98"/>
    <n v="349587.6398"/>
    <n v="393993.69839999999"/>
    <n v="376325.62211"/>
    <n v="211608.07782999999"/>
    <n v="279122.89837000001"/>
    <n v="279858.80614"/>
    <n v="174523.35807000002"/>
  </r>
  <r>
    <x v="4"/>
    <x v="0"/>
    <s v="UNIVEN"/>
    <x v="1"/>
    <s v="b"/>
    <n v="0"/>
    <n v="0"/>
    <n v="0"/>
    <n v="0"/>
    <n v="0"/>
    <n v="0"/>
    <n v="0"/>
    <n v="0"/>
    <n v="0"/>
    <n v="0"/>
    <n v="0"/>
    <n v="0"/>
  </r>
  <r>
    <x v="4"/>
    <x v="1"/>
    <s v="DAX OIL"/>
    <x v="1"/>
    <s v="b"/>
    <n v="0"/>
    <n v="0"/>
    <n v="0"/>
    <n v="0"/>
    <n v="0"/>
    <n v="0"/>
    <n v="0"/>
    <n v="0"/>
    <n v="0"/>
    <n v="0"/>
    <n v="0"/>
    <n v="0"/>
  </r>
  <r>
    <x v="4"/>
    <x v="0"/>
    <s v="SSOIL"/>
    <x v="1"/>
    <s v="b"/>
    <n v="0"/>
    <n v="0"/>
    <n v="0"/>
    <n v="0"/>
    <n v="0"/>
    <n v="0"/>
    <n v="0"/>
    <n v="0"/>
    <n v="0"/>
    <n v="0"/>
    <n v="0"/>
    <n v="0"/>
  </r>
  <r>
    <x v="4"/>
    <x v="0"/>
    <s v="RPBC"/>
    <x v="2"/>
    <s v="b"/>
    <n v="6780.41518"/>
    <n v="12095.304630000001"/>
    <n v="27511.628940000002"/>
    <n v="22442.042079999999"/>
    <n v="29562.107"/>
    <n v="25316.485250000002"/>
    <n v="18297.057290000001"/>
    <n v="0"/>
    <n v="1346.0193400000001"/>
    <n v="4855.7333200000003"/>
    <n v="9893.8711299999995"/>
    <n v="80295.714460000003"/>
  </r>
  <r>
    <x v="4"/>
    <x v="1"/>
    <s v="REFMAT"/>
    <x v="2"/>
    <s v="b"/>
    <n v="195342.62917"/>
    <n v="134312.60274"/>
    <n v="71206.939010000002"/>
    <n v="107775.89435"/>
    <n v="158188.72150000001"/>
    <n v="14523.17129"/>
    <n v="117782.98206000001"/>
    <n v="148125.02549999999"/>
    <n v="204588.64986999999"/>
    <n v="124620.00553000001"/>
    <n v="148615.63068"/>
    <n v="109436.40419"/>
  </r>
  <r>
    <x v="4"/>
    <x v="2"/>
    <s v="REDUC"/>
    <x v="2"/>
    <s v="b"/>
    <n v="112518.41109000001"/>
    <n v="102328.91889"/>
    <n v="134061.01034000001"/>
    <n v="201733.07613"/>
    <n v="169699.07380000001"/>
    <n v="238452.98691000001"/>
    <n v="209865.80046"/>
    <n v="99561.402490000008"/>
    <n v="74559.407739999995"/>
    <n v="82937.434659999999"/>
    <n v="137665.07147"/>
    <n v="66866.970109999995"/>
  </r>
  <r>
    <x v="4"/>
    <x v="3"/>
    <s v="REGAP"/>
    <x v="2"/>
    <s v="b"/>
    <n v="80088.150730000008"/>
    <n v="58677.637490000001"/>
    <n v="11176.99237"/>
    <n v="38003.032019999999"/>
    <n v="164780.44237999999"/>
    <n v="42066.249280000004"/>
    <n v="42324.13149"/>
    <n v="59558.210890000002"/>
    <n v="30744.591280000001"/>
    <n v="36745.070019999999"/>
    <n v="22020.624810000001"/>
    <n v="36329.942560000003"/>
  </r>
  <r>
    <x v="4"/>
    <x v="4"/>
    <s v="REFAP"/>
    <x v="2"/>
    <s v="b"/>
    <n v="2805.2552599999999"/>
    <n v="9352.947470000001"/>
    <n v="10353.027260000001"/>
    <n v="76628.755229999995"/>
    <n v="67823.021229999998"/>
    <n v="0"/>
    <n v="0"/>
    <n v="33254.225469999998"/>
    <n v="19699.68492"/>
    <n v="56570.551140000003"/>
    <n v="0"/>
    <n v="5931.2908299999999"/>
  </r>
  <r>
    <x v="4"/>
    <x v="5"/>
    <s v="LUBNOR"/>
    <x v="2"/>
    <s v="b"/>
    <n v="540.92366000000004"/>
    <n v="534.63385000000005"/>
    <n v="314.4905"/>
    <n v="0"/>
    <n v="1761.1468"/>
    <n v="1144.74542"/>
    <n v="0"/>
    <n v="654.14024000000006"/>
    <n v="2025.31882"/>
    <n v="1163.6148499999999"/>
    <n v="968.63074000000006"/>
    <n v="0"/>
  </r>
  <r>
    <x v="4"/>
    <x v="0"/>
    <s v="REPLAN"/>
    <x v="2"/>
    <s v="b"/>
    <n v="752456.26011000003"/>
    <n v="84528.756590000005"/>
    <n v="223445.50025000001"/>
    <n v="316415.18186000001"/>
    <n v="232043.67052000001"/>
    <n v="63998.816749999998"/>
    <n v="38940.213710000004"/>
    <n v="13063.935370000001"/>
    <n v="92359.570040000006"/>
    <n v="307967.96703"/>
    <n v="37701.121140000003"/>
    <n v="1798.8856600000001"/>
  </r>
  <r>
    <x v="4"/>
    <x v="6"/>
    <s v="REAM"/>
    <x v="2"/>
    <s v="b"/>
    <n v="4107.24593"/>
    <n v="0"/>
    <n v="1012.65941"/>
    <n v="4786.5454099999997"/>
    <n v="0"/>
    <n v="2729.77754"/>
    <n v="10277.54954"/>
    <n v="4308.5198499999997"/>
    <n v="1364.88877"/>
    <n v="4358.8383300000005"/>
    <n v="4044.3478300000002"/>
    <n v="2207.7233099999999"/>
  </r>
  <r>
    <x v="4"/>
    <x v="0"/>
    <s v="RECAP"/>
    <x v="2"/>
    <s v="b"/>
    <n v="0"/>
    <n v="0"/>
    <n v="0"/>
    <n v="666.71986000000004"/>
    <n v="49815.2952"/>
    <n v="19661.946060000002"/>
    <n v="32379.941880000002"/>
    <n v="15680.49633"/>
    <n v="0"/>
    <n v="1641.64041"/>
    <n v="8560.4314100000011"/>
    <n v="9881.2915100000009"/>
  </r>
  <r>
    <x v="4"/>
    <x v="7"/>
    <s v="REPAR"/>
    <x v="2"/>
    <s v="b"/>
    <n v="0"/>
    <n v="18202.710139999999"/>
    <n v="15265.36887"/>
    <n v="19045.544679999999"/>
    <n v="176259.34563"/>
    <n v="0"/>
    <n v="160031.63583000001"/>
    <n v="31820.148789999999"/>
    <n v="16762.343649999999"/>
    <n v="20404.143640000002"/>
    <n v="56564.261330000001"/>
    <n v="5780.3353900000002"/>
  </r>
  <r>
    <x v="4"/>
    <x v="0"/>
    <s v="REVAP"/>
    <x v="2"/>
    <s v="b"/>
    <n v="111996.35686"/>
    <n v="71993.165259999994"/>
    <n v="146942.54122000001"/>
    <n v="107473.98347000001"/>
    <n v="280626.16295999999"/>
    <n v="172636.41507000002"/>
    <n v="181127.65857"/>
    <n v="131519.9271"/>
    <n v="248277.67013000001"/>
    <n v="71206.939010000002"/>
    <n v="13623.72846"/>
    <n v="287771.38712000003"/>
  </r>
  <r>
    <x v="4"/>
    <x v="8"/>
    <s v="3R POTIGUAR (ex-RPCC)"/>
    <x v="2"/>
    <s v="b"/>
    <n v="0"/>
    <n v="0"/>
    <n v="0"/>
    <n v="0"/>
    <n v="0"/>
    <n v="0"/>
    <n v="0"/>
    <n v="0"/>
    <n v="0"/>
    <n v="0"/>
    <n v="0"/>
    <n v="0"/>
  </r>
  <r>
    <x v="4"/>
    <x v="9"/>
    <s v="RNEST"/>
    <x v="2"/>
    <s v="b"/>
    <n v="0"/>
    <n v="0"/>
    <n v="0"/>
    <n v="0"/>
    <n v="0"/>
    <n v="0"/>
    <n v="0"/>
    <n v="0"/>
    <n v="0"/>
    <n v="0"/>
    <n v="0"/>
    <n v="0"/>
  </r>
  <r>
    <x v="4"/>
    <x v="2"/>
    <s v="MANGUINHOS"/>
    <x v="2"/>
    <s v="b"/>
    <n v="0"/>
    <n v="0"/>
    <n v="0"/>
    <n v="0"/>
    <n v="0"/>
    <n v="0"/>
    <n v="0"/>
    <n v="0"/>
    <n v="0"/>
    <n v="0"/>
    <n v="0"/>
    <n v="0"/>
  </r>
  <r>
    <x v="4"/>
    <x v="4"/>
    <s v="RIOGRANDENSE"/>
    <x v="2"/>
    <s v="b"/>
    <n v="0"/>
    <n v="0"/>
    <n v="0"/>
    <n v="0"/>
    <n v="0"/>
    <n v="0"/>
    <n v="0"/>
    <n v="0"/>
    <n v="0"/>
    <n v="0"/>
    <n v="0"/>
    <n v="0"/>
  </r>
  <r>
    <x v="4"/>
    <x v="0"/>
    <s v="UNIVEN"/>
    <x v="2"/>
    <s v="b"/>
    <n v="0"/>
    <n v="0"/>
    <n v="0"/>
    <n v="0"/>
    <n v="0"/>
    <n v="0"/>
    <n v="0"/>
    <n v="0"/>
    <n v="0"/>
    <n v="0"/>
    <n v="0"/>
    <n v="0"/>
  </r>
  <r>
    <x v="4"/>
    <x v="1"/>
    <s v="DAX OIL"/>
    <x v="2"/>
    <s v="b"/>
    <n v="0"/>
    <n v="0"/>
    <n v="0"/>
    <n v="0"/>
    <n v="0"/>
    <n v="0"/>
    <n v="0"/>
    <n v="0"/>
    <n v="0"/>
    <n v="0"/>
    <n v="0"/>
    <n v="0"/>
  </r>
  <r>
    <x v="4"/>
    <x v="0"/>
    <s v="SSOIL"/>
    <x v="2"/>
    <s v="b"/>
    <n v="0"/>
    <n v="0"/>
    <n v="0"/>
    <n v="0"/>
    <n v="0"/>
    <n v="0"/>
    <n v="0"/>
    <n v="0"/>
    <n v="0"/>
    <n v="0"/>
    <n v="0"/>
    <n v="0"/>
  </r>
  <r>
    <x v="5"/>
    <x v="0"/>
    <s v="RPBC"/>
    <x v="0"/>
    <s v="b"/>
    <n v="4936808.9709000001"/>
    <n v="4129486.6981600001"/>
    <n v="4750894.7669200003"/>
    <n v="4628356.6885000002"/>
    <n v="5161273.4203700004"/>
    <n v="4625092.2771100001"/>
    <n v="5032835.5001699999"/>
    <n v="4374449.6384199997"/>
    <n v="3664128.8155"/>
    <n v="4430057.8486299999"/>
    <n v="3665965.4400200001"/>
    <n v="4264988.0749899996"/>
  </r>
  <r>
    <x v="5"/>
    <x v="1"/>
    <s v="REFMAT"/>
    <x v="0"/>
    <s v="b"/>
    <n v="6195148.3595000003"/>
    <n v="6370149.7431300003"/>
    <n v="7383689.7265300006"/>
    <n v="7649748.6895300001"/>
    <n v="5537448.0870399997"/>
    <n v="6905588.6888100002"/>
    <n v="7858752.7860200005"/>
    <n v="8087293.0323700001"/>
    <n v="7570100.8255000003"/>
    <n v="7443222.7781800004"/>
    <n v="6218678.53871"/>
    <n v="7309312.7232800005"/>
  </r>
  <r>
    <x v="5"/>
    <x v="2"/>
    <s v="REDUC"/>
    <x v="0"/>
    <s v="b"/>
    <n v="3722164.89237"/>
    <n v="2916226.3778300001"/>
    <n v="3596796.3994499999"/>
    <n v="3395019.2946500001"/>
    <n v="3590336.7645800002"/>
    <n v="547754.39366000006"/>
    <n v="1822654.8519900001"/>
    <n v="4100824.0339899999"/>
    <n v="3962278.3891199999"/>
    <n v="3879737.2124900003"/>
    <n v="4071381.4333800003"/>
    <n v="4212927.3176199999"/>
  </r>
  <r>
    <x v="5"/>
    <x v="3"/>
    <s v="REGAP"/>
    <x v="0"/>
    <s v="b"/>
    <n v="4071085.81231"/>
    <n v="3734492.9199700002"/>
    <n v="4353907.1189599996"/>
    <n v="3384584.4998599999"/>
    <n v="2573337.3856799998"/>
    <n v="3294954.7073599999"/>
    <n v="4568131.7577499999"/>
    <n v="4776934.5803199997"/>
    <n v="4401546.1398999998"/>
    <n v="3662531.2037599999"/>
    <n v="4080212.3266199999"/>
    <n v="4058455.8738299999"/>
  </r>
  <r>
    <x v="5"/>
    <x v="4"/>
    <s v="REFAP"/>
    <x v="0"/>
    <s v="b"/>
    <n v="640573.11982999998"/>
    <n v="406221.08903999999"/>
    <n v="368312.40416999999"/>
    <n v="532350.64896999998"/>
    <n v="625829.80518999998"/>
    <n v="391012.32845999999"/>
    <n v="883353.49601999996"/>
    <n v="628509.26425000001"/>
    <n v="311364.46442999999"/>
    <n v="707779.73968"/>
    <n v="748229.50779000006"/>
    <n v="615797.55824000004"/>
  </r>
  <r>
    <x v="5"/>
    <x v="5"/>
    <s v="LUBNOR"/>
    <x v="0"/>
    <s v="b"/>
    <n v="144137.28596000001"/>
    <n v="65892.049559999999"/>
    <n v="0"/>
    <n v="156855.28177999999"/>
    <n v="173837.76878000001"/>
    <n v="121148.03041000001"/>
    <n v="111229.00004"/>
    <n v="184222.24509000001"/>
    <n v="209802.90236000001"/>
    <n v="206418.98458000002"/>
    <n v="186700.43023"/>
    <n v="122097.79172000001"/>
  </r>
  <r>
    <x v="5"/>
    <x v="0"/>
    <s v="REPLAN"/>
    <x v="0"/>
    <s v="b"/>
    <n v="8071329.4945900002"/>
    <n v="7925619.7561300006"/>
    <n v="8441591.7398600001"/>
    <n v="4826988.8882999998"/>
    <n v="8792185.7492600009"/>
    <n v="9047765.8888000008"/>
    <n v="9447571.3716400005"/>
    <n v="8379008.1303599998"/>
    <n v="7031296.8314700006"/>
    <n v="7889560.2753999997"/>
    <n v="8725092.3459900003"/>
    <n v="8159707.6149000004"/>
  </r>
  <r>
    <x v="5"/>
    <x v="6"/>
    <s v="REAM"/>
    <x v="0"/>
    <s v="b"/>
    <n v="1399866.40341"/>
    <n v="1231569.9572400001"/>
    <n v="1373342.27464"/>
    <n v="1345195.3748900001"/>
    <n v="1383016.00242"/>
    <n v="1335634.86369"/>
    <n v="1402269.1108300001"/>
    <n v="1403589.9709300001"/>
    <n v="1354988.6090599999"/>
    <n v="1400753.2666200001"/>
    <n v="1280102.1311999999"/>
    <n v="1295071.879"/>
  </r>
  <r>
    <x v="5"/>
    <x v="0"/>
    <s v="RECAP"/>
    <x v="0"/>
    <s v="b"/>
    <n v="393308.10911000002"/>
    <n v="6855.8928999999998"/>
    <n v="1062852.0937999999"/>
    <n v="1015948.98063"/>
    <n v="1220676.0063199999"/>
    <n v="1191252.27514"/>
    <n v="1184226.5573700001"/>
    <n v="1056128.28691"/>
    <n v="976725.72547000006"/>
    <n v="1032579.23827"/>
    <n v="1050310.21266"/>
    <n v="1123548.7603"/>
  </r>
  <r>
    <x v="5"/>
    <x v="7"/>
    <s v="REPAR"/>
    <x v="0"/>
    <s v="b"/>
    <n v="4389431.9658399997"/>
    <n v="3357425.1002799999"/>
    <n v="3555962.9529300001"/>
    <n v="4866658.71997"/>
    <n v="4189887.7435900001"/>
    <n v="4450990.3363100002"/>
    <n v="4687443.1636399999"/>
    <n v="4885402.3537699999"/>
    <n v="4469054.6706300005"/>
    <n v="4134097.1288900003"/>
    <n v="3684350.5546500003"/>
    <n v="4142431.12714"/>
  </r>
  <r>
    <x v="5"/>
    <x v="0"/>
    <s v="REVAP"/>
    <x v="0"/>
    <s v="b"/>
    <n v="7005319.9161700001"/>
    <n v="5746999.3969999999"/>
    <n v="6668664.1257300004"/>
    <n v="6309541.1339699998"/>
    <n v="6805788.2735400004"/>
    <n v="6525476.6010800004"/>
    <n v="6798045.51743"/>
    <n v="6564844.5218700003"/>
    <n v="6669343.42521"/>
    <n v="6839684.05963"/>
    <n v="6811109.4528000001"/>
    <n v="6917696.5730600003"/>
  </r>
  <r>
    <x v="5"/>
    <x v="8"/>
    <s v="3R POTIGUAR (ex-RPCC)"/>
    <x v="0"/>
    <s v="b"/>
    <n v="135608.30360000001"/>
    <n v="128947.39481"/>
    <n v="140552.09426000001"/>
    <n v="120600.81694"/>
    <n v="146596.60167"/>
    <n v="141042.69944"/>
    <n v="141734.57854000002"/>
    <n v="216004.65502000001"/>
    <n v="326415.97976000002"/>
    <n v="322201.80706000002"/>
    <n v="259561.58927"/>
    <n v="301577.52007000003"/>
  </r>
  <r>
    <x v="5"/>
    <x v="9"/>
    <s v="RNEST"/>
    <x v="0"/>
    <s v="b"/>
    <n v="0"/>
    <n v="0"/>
    <n v="0"/>
    <n v="0"/>
    <n v="0"/>
    <n v="0"/>
    <n v="0"/>
    <n v="0"/>
    <n v="0"/>
    <n v="0"/>
    <n v="0"/>
    <n v="0"/>
  </r>
  <r>
    <x v="5"/>
    <x v="2"/>
    <s v="MANGUINHOS"/>
    <x v="0"/>
    <s v="b"/>
    <n v="0"/>
    <n v="0"/>
    <n v="0"/>
    <n v="0"/>
    <n v="0"/>
    <n v="0"/>
    <n v="96523.42426"/>
    <n v="10799.60377"/>
    <n v="0"/>
    <n v="0"/>
    <n v="0"/>
    <n v="0"/>
  </r>
  <r>
    <x v="5"/>
    <x v="4"/>
    <s v="RIOGRANDENSE"/>
    <x v="0"/>
    <s v="b"/>
    <n v="0"/>
    <n v="0"/>
    <n v="99454.475720000002"/>
    <n v="0"/>
    <n v="0"/>
    <n v="0"/>
    <n v="0"/>
    <n v="0"/>
    <n v="0"/>
    <n v="0"/>
    <n v="0"/>
    <n v="0"/>
  </r>
  <r>
    <x v="5"/>
    <x v="0"/>
    <s v="UNIVEN"/>
    <x v="0"/>
    <s v="b"/>
    <n v="0"/>
    <n v="0"/>
    <n v="0"/>
    <n v="0"/>
    <n v="0"/>
    <n v="0"/>
    <n v="0"/>
    <n v="0"/>
    <n v="0"/>
    <n v="0"/>
    <n v="0"/>
    <n v="0"/>
  </r>
  <r>
    <x v="5"/>
    <x v="1"/>
    <s v="DAX OIL"/>
    <x v="0"/>
    <s v="b"/>
    <n v="0"/>
    <n v="0"/>
    <n v="0"/>
    <n v="0"/>
    <n v="0"/>
    <n v="0"/>
    <n v="0"/>
    <n v="0"/>
    <n v="0"/>
    <n v="0"/>
    <n v="0"/>
    <n v="0"/>
  </r>
  <r>
    <x v="5"/>
    <x v="0"/>
    <s v="SSOIL"/>
    <x v="0"/>
    <s v="b"/>
    <n v="0"/>
    <n v="0"/>
    <n v="0"/>
    <n v="0"/>
    <n v="0"/>
    <n v="0"/>
    <n v="0"/>
    <n v="0"/>
    <n v="0"/>
    <n v="0"/>
    <n v="0"/>
    <n v="0"/>
  </r>
  <r>
    <x v="5"/>
    <x v="0"/>
    <s v="RPBC"/>
    <x v="1"/>
    <s v="b"/>
    <n v="235647.73165"/>
    <n v="472396.18005000002"/>
    <n v="366469.48983999999"/>
    <n v="331743.44883000001"/>
    <n v="103115.14514000001"/>
    <n v="100769.04601000001"/>
    <n v="260750.36336000002"/>
    <n v="433927.70209000004"/>
    <n v="601758.70232000004"/>
    <n v="548213.54978999996"/>
    <n v="300055.38605000003"/>
    <n v="53400.486900000004"/>
  </r>
  <r>
    <x v="5"/>
    <x v="1"/>
    <s v="REFMAT"/>
    <x v="1"/>
    <s v="b"/>
    <n v="527985.52083000005"/>
    <n v="604450.74100000004"/>
    <n v="312546.94871000003"/>
    <n v="0"/>
    <n v="683375.27688000002"/>
    <n v="244661.02937999999"/>
    <n v="0"/>
    <n v="0"/>
    <n v="171919.37672999999"/>
    <n v="4799.1250300000002"/>
    <n v="610853.76757999999"/>
    <n v="440576.03126000002"/>
  </r>
  <r>
    <x v="5"/>
    <x v="2"/>
    <s v="REDUC"/>
    <x v="1"/>
    <s v="b"/>
    <n v="3268663.3015600001"/>
    <n v="3133407.2273200001"/>
    <n v="3035179.26455"/>
    <n v="2955701.2253900003"/>
    <n v="3115361.7624300001"/>
    <n v="2942870.0129900002"/>
    <n v="3086378.3179500001"/>
    <n v="3005176.8708500001"/>
    <n v="3049299.8880000003"/>
    <n v="3153773.6321"/>
    <n v="3023706.65111"/>
    <n v="3083176.8046599999"/>
  </r>
  <r>
    <x v="5"/>
    <x v="3"/>
    <s v="REGAP"/>
    <x v="1"/>
    <s v="b"/>
    <n v="20095.942950000001"/>
    <n v="5597.9309000000003"/>
    <n v="81050.49166"/>
    <n v="155169.6127"/>
    <n v="16171.10151"/>
    <n v="1006.3696"/>
    <n v="5899.8417799999997"/>
    <n v="90931.783169999995"/>
    <n v="78974.854359999998"/>
    <n v="431147.60606999998"/>
    <n v="370671.08292000002"/>
    <n v="17366.165410000001"/>
  </r>
  <r>
    <x v="5"/>
    <x v="4"/>
    <s v="REFAP"/>
    <x v="1"/>
    <s v="b"/>
    <n v="2686352.6917599998"/>
    <n v="2320134.7943199999"/>
    <n v="3067194.39745"/>
    <n v="3159013.0438299999"/>
    <n v="3030933.6428"/>
    <n v="2749892.3523800001"/>
    <n v="2888557.5036400002"/>
    <n v="3499128.2297700001"/>
    <n v="3052797.0223599998"/>
    <n v="3260788.4594399999"/>
    <n v="2977319.3023600001"/>
    <n v="3219483.2771700001"/>
  </r>
  <r>
    <x v="5"/>
    <x v="5"/>
    <s v="LUBNOR"/>
    <x v="1"/>
    <s v="b"/>
    <n v="113.21658000000001"/>
    <n v="0"/>
    <n v="0"/>
    <n v="0"/>
    <n v="0"/>
    <n v="0"/>
    <n v="0"/>
    <n v="0"/>
    <n v="0"/>
    <n v="0"/>
    <n v="0"/>
    <n v="0"/>
  </r>
  <r>
    <x v="5"/>
    <x v="0"/>
    <s v="REPLAN"/>
    <x v="1"/>
    <s v="b"/>
    <n v="1903994.6749100001"/>
    <n v="1537179.2455200001"/>
    <n v="1183295.66549"/>
    <n v="284953.55223999999"/>
    <n v="1146600.91395"/>
    <n v="1421107.0917800001"/>
    <n v="1669359.6026699999"/>
    <n v="2263149.1157200001"/>
    <n v="2843736.31758"/>
    <n v="2495966.4328700001"/>
    <n v="1933940.4603200001"/>
    <n v="1403734.63656"/>
  </r>
  <r>
    <x v="5"/>
    <x v="6"/>
    <s v="REAM"/>
    <x v="1"/>
    <s v="b"/>
    <n v="0"/>
    <n v="0"/>
    <n v="0"/>
    <n v="0"/>
    <n v="0"/>
    <n v="0"/>
    <n v="0"/>
    <n v="0"/>
    <n v="0"/>
    <n v="0"/>
    <n v="0"/>
    <n v="0"/>
  </r>
  <r>
    <x v="5"/>
    <x v="0"/>
    <s v="RECAP"/>
    <x v="1"/>
    <s v="b"/>
    <n v="42185.755669999999"/>
    <n v="2528.50362"/>
    <n v="194405.44748"/>
    <n v="203091.67509"/>
    <n v="55432.095529999999"/>
    <n v="25926.596819999999"/>
    <n v="86434.569019999995"/>
    <n v="201009.74798000001"/>
    <n v="263014.69495999999"/>
    <n v="227011.82252000002"/>
    <n v="169164.43995"/>
    <n v="149527.65312999999"/>
  </r>
  <r>
    <x v="5"/>
    <x v="7"/>
    <s v="REPAR"/>
    <x v="1"/>
    <s v="b"/>
    <n v="1681115.2575600001"/>
    <n v="1388871.81553"/>
    <n v="1973251.7728200001"/>
    <n v="987047.30368000001"/>
    <n v="1101081.55898"/>
    <n v="1126699.95511"/>
    <n v="829443.53451000003"/>
    <n v="2028589.5212000001"/>
    <n v="1346252.0629700001"/>
    <n v="1961219.36629"/>
    <n v="1573616.11485"/>
    <n v="1829749.75767"/>
  </r>
  <r>
    <x v="5"/>
    <x v="0"/>
    <s v="REVAP"/>
    <x v="1"/>
    <s v="b"/>
    <n v="537967.44929999998"/>
    <n v="922526.4327"/>
    <n v="854093.29989999998"/>
    <n v="667776.54807999998"/>
    <n v="631559.82209999999"/>
    <n v="693363.49516000005"/>
    <n v="707389.77145999996"/>
    <n v="917412.81717000005"/>
    <n v="589091.02497999999"/>
    <n v="614986.17275000003"/>
    <n v="431877.22402999998"/>
    <n v="755833.88808000006"/>
  </r>
  <r>
    <x v="5"/>
    <x v="8"/>
    <s v="3R POTIGUAR (ex-RPCC)"/>
    <x v="1"/>
    <s v="b"/>
    <n v="0"/>
    <n v="0"/>
    <n v="0"/>
    <n v="0"/>
    <n v="0"/>
    <n v="0"/>
    <n v="0"/>
    <n v="0"/>
    <n v="0"/>
    <n v="0"/>
    <n v="0"/>
    <n v="0"/>
  </r>
  <r>
    <x v="5"/>
    <x v="9"/>
    <s v="RNEST"/>
    <x v="1"/>
    <s v="b"/>
    <n v="0"/>
    <n v="0"/>
    <n v="0"/>
    <n v="0"/>
    <n v="0"/>
    <n v="0"/>
    <n v="0"/>
    <n v="0"/>
    <n v="0"/>
    <n v="0"/>
    <n v="0"/>
    <n v="0"/>
  </r>
  <r>
    <x v="5"/>
    <x v="2"/>
    <s v="MANGUINHOS"/>
    <x v="1"/>
    <s v="b"/>
    <n v="485560.75238000002"/>
    <n v="367519.88811"/>
    <n v="309030.94491999998"/>
    <n v="288771.46691000002"/>
    <n v="298470.35392999998"/>
    <n v="307798.14215999999"/>
    <n v="187920.65337000001"/>
    <n v="17309.557120000001"/>
    <n v="0"/>
    <n v="0"/>
    <n v="0"/>
    <n v="0"/>
  </r>
  <r>
    <x v="5"/>
    <x v="4"/>
    <s v="RIOGRANDENSE"/>
    <x v="1"/>
    <s v="b"/>
    <n v="216054.97349999999"/>
    <n v="328372.11067000002"/>
    <n v="326202.12622000003"/>
    <n v="65873.180130000008"/>
    <n v="0"/>
    <n v="225766.44013999999"/>
    <n v="314553.39809999999"/>
    <n v="35084.56018"/>
    <n v="0"/>
    <n v="0"/>
    <n v="0"/>
    <n v="55784.324890000004"/>
  </r>
  <r>
    <x v="5"/>
    <x v="0"/>
    <s v="UNIVEN"/>
    <x v="1"/>
    <s v="b"/>
    <n v="0"/>
    <n v="0"/>
    <n v="0"/>
    <n v="0"/>
    <n v="0"/>
    <n v="0"/>
    <n v="0"/>
    <n v="0"/>
    <n v="0"/>
    <n v="0"/>
    <n v="0"/>
    <n v="0"/>
  </r>
  <r>
    <x v="5"/>
    <x v="1"/>
    <s v="DAX OIL"/>
    <x v="1"/>
    <s v="b"/>
    <n v="0"/>
    <n v="0"/>
    <n v="0"/>
    <n v="0"/>
    <n v="0"/>
    <n v="0"/>
    <n v="0"/>
    <n v="0"/>
    <n v="0"/>
    <n v="0"/>
    <n v="0"/>
    <n v="0"/>
  </r>
  <r>
    <x v="5"/>
    <x v="0"/>
    <s v="SSOIL"/>
    <x v="1"/>
    <s v="b"/>
    <n v="0"/>
    <n v="0"/>
    <n v="0"/>
    <n v="0"/>
    <n v="0"/>
    <n v="0"/>
    <n v="0"/>
    <n v="0"/>
    <n v="0"/>
    <n v="0"/>
    <n v="0"/>
    <n v="0"/>
  </r>
  <r>
    <x v="5"/>
    <x v="0"/>
    <s v="RPBC"/>
    <x v="2"/>
    <s v="b"/>
    <n v="19284.55746"/>
    <n v="32694.432380000002"/>
    <n v="117216.89916"/>
    <n v="28065.13222"/>
    <n v="2415.2870400000002"/>
    <n v="28002.234120000001"/>
    <n v="8887.5015299999995"/>
    <n v="10925.39997"/>
    <n v="38135.118029999998"/>
    <n v="5805.4946300000001"/>
    <n v="1037.8186499999999"/>
    <n v="29618.71529"/>
  </r>
  <r>
    <x v="5"/>
    <x v="1"/>
    <s v="REFMAT"/>
    <x v="2"/>
    <s v="b"/>
    <n v="105587.04047000001"/>
    <n v="111889.43009000001"/>
    <n v="106423.5852"/>
    <n v="136916.58408"/>
    <n v="99806.70508"/>
    <n v="231722.89021000001"/>
    <n v="101523.82321"/>
    <n v="145873.27352000002"/>
    <n v="158333.38713000002"/>
    <n v="248724.24664"/>
    <n v="129136.08911"/>
    <n v="67697.225030000001"/>
  </r>
  <r>
    <x v="5"/>
    <x v="2"/>
    <s v="REDUC"/>
    <x v="2"/>
    <s v="b"/>
    <n v="92586.003200000006"/>
    <n v="124053.92263"/>
    <n v="210733.79424000002"/>
    <n v="89988.311669999996"/>
    <n v="180052.10106000002"/>
    <n v="13227.470429999999"/>
    <n v="27083.921860000002"/>
    <n v="186008.55113000001"/>
    <n v="155804.88351000001"/>
    <n v="303382.69553999999"/>
    <n v="61778.51382"/>
    <n v="29191.00821"/>
  </r>
  <r>
    <x v="5"/>
    <x v="3"/>
    <s v="REGAP"/>
    <x v="2"/>
    <s v="b"/>
    <n v="21335.035520000001"/>
    <n v="37965.293160000001"/>
    <n v="8107.5650900000001"/>
    <n v="5824.3640599999999"/>
    <n v="51802.875160000003"/>
    <n v="65124.692739999999"/>
    <n v="22611.86695"/>
    <n v="53475.964619999999"/>
    <n v="57350.487580000001"/>
    <n v="17359.875599999999"/>
    <n v="11529.221730000001"/>
    <n v="35147.458279999999"/>
  </r>
  <r>
    <x v="5"/>
    <x v="4"/>
    <s v="REFAP"/>
    <x v="2"/>
    <s v="b"/>
    <n v="63816.412260000005"/>
    <n v="115506.07084"/>
    <n v="112958.69779000001"/>
    <n v="2824.1246900000001"/>
    <n v="98045.558279999997"/>
    <n v="96416.497490000009"/>
    <n v="11139.25351"/>
    <n v="6195.4628499999999"/>
    <n v="45726.918700000002"/>
    <n v="75873.978029999998"/>
    <n v="116286.00728000001"/>
    <n v="142457.90669"/>
  </r>
  <r>
    <x v="5"/>
    <x v="5"/>
    <s v="LUBNOR"/>
    <x v="2"/>
    <s v="b"/>
    <n v="1905.8124299999999"/>
    <n v="283.04145"/>
    <n v="0"/>
    <n v="0"/>
    <n v="4748.8065500000002"/>
    <n v="402.54784000000001"/>
    <n v="0"/>
    <n v="0"/>
    <n v="0"/>
    <n v="1107.00656"/>
    <n v="1402.62763"/>
    <n v="849.12435000000005"/>
  </r>
  <r>
    <x v="5"/>
    <x v="0"/>
    <s v="REPLAN"/>
    <x v="2"/>
    <s v="b"/>
    <n v="229100.03943999999"/>
    <n v="191141.03609000001"/>
    <n v="703716.52242000005"/>
    <n v="577838.55489000003"/>
    <n v="386345.28944000002"/>
    <n v="390119.17544000002"/>
    <n v="79666.733460000003"/>
    <n v="569674.38150999998"/>
    <n v="993368.56273000001"/>
    <n v="759148.61794999999"/>
    <n v="228577.98521000001"/>
    <n v="29587.266240000001"/>
  </r>
  <r>
    <x v="5"/>
    <x v="6"/>
    <s v="REAM"/>
    <x v="2"/>
    <s v="b"/>
    <n v="0"/>
    <n v="0"/>
    <n v="0"/>
    <n v="0"/>
    <n v="0"/>
    <n v="0"/>
    <n v="0"/>
    <n v="0"/>
    <n v="0"/>
    <n v="0"/>
    <n v="3006.52918"/>
    <n v="2968.7903200000001"/>
  </r>
  <r>
    <x v="5"/>
    <x v="0"/>
    <s v="RECAP"/>
    <x v="2"/>
    <s v="b"/>
    <n v="0"/>
    <n v="1132.1658"/>
    <n v="108341.97725"/>
    <n v="0"/>
    <n v="0"/>
    <n v="21064.573690000001"/>
    <n v="8912.6607700000004"/>
    <n v="41047.300060000001"/>
    <n v="0"/>
    <n v="10277.54954"/>
    <n v="8717.676660000001"/>
    <n v="1440.3664900000001"/>
  </r>
  <r>
    <x v="5"/>
    <x v="7"/>
    <s v="REPAR"/>
    <x v="2"/>
    <s v="b"/>
    <n v="27618.555710000001"/>
    <n v="50526.043729999998"/>
    <n v="89126.607700000008"/>
    <n v="0"/>
    <n v="20863.299770000001"/>
    <n v="133727.65041"/>
    <n v="285613.98229000001"/>
    <n v="32015.132900000001"/>
    <n v="16145.94227"/>
    <n v="4289.6504199999999"/>
    <n v="4641.8797800000002"/>
    <n v="16303.187519999999"/>
  </r>
  <r>
    <x v="5"/>
    <x v="0"/>
    <s v="REVAP"/>
    <x v="2"/>
    <s v="b"/>
    <n v="69565.298599999995"/>
    <n v="3377.62797"/>
    <n v="49324.690020000002"/>
    <n v="67238.068899999998"/>
    <n v="7660.9885800000002"/>
    <n v="34807.808539999998"/>
    <n v="82534.88682"/>
    <n v="35732.410609999999"/>
    <n v="70301.20637"/>
    <n v="104385.68676"/>
    <n v="100517.45361"/>
    <n v="14900.55989"/>
  </r>
  <r>
    <x v="5"/>
    <x v="8"/>
    <s v="3R POTIGUAR (ex-RPCC)"/>
    <x v="2"/>
    <s v="b"/>
    <n v="0"/>
    <n v="0"/>
    <n v="0"/>
    <n v="0"/>
    <n v="0"/>
    <n v="0"/>
    <n v="0"/>
    <n v="0"/>
    <n v="0"/>
    <n v="0"/>
    <n v="0"/>
    <n v="0"/>
  </r>
  <r>
    <x v="5"/>
    <x v="9"/>
    <s v="RNEST"/>
    <x v="2"/>
    <s v="b"/>
    <n v="0"/>
    <n v="0"/>
    <n v="0"/>
    <n v="0"/>
    <n v="0"/>
    <n v="0"/>
    <n v="0"/>
    <n v="0"/>
    <n v="0"/>
    <n v="0"/>
    <n v="0"/>
    <n v="0"/>
  </r>
  <r>
    <x v="5"/>
    <x v="2"/>
    <s v="MANGUINHOS"/>
    <x v="2"/>
    <s v="b"/>
    <n v="0"/>
    <n v="0"/>
    <n v="0"/>
    <n v="0"/>
    <n v="0"/>
    <n v="0"/>
    <n v="0"/>
    <n v="0"/>
    <n v="0"/>
    <n v="0"/>
    <n v="0"/>
    <n v="0"/>
  </r>
  <r>
    <x v="5"/>
    <x v="4"/>
    <s v="RIOGRANDENSE"/>
    <x v="2"/>
    <s v="b"/>
    <n v="0"/>
    <n v="0"/>
    <n v="0"/>
    <n v="0"/>
    <n v="0"/>
    <n v="0"/>
    <n v="0"/>
    <n v="0"/>
    <n v="0"/>
    <n v="0"/>
    <n v="0"/>
    <n v="0"/>
  </r>
  <r>
    <x v="5"/>
    <x v="0"/>
    <s v="UNIVEN"/>
    <x v="2"/>
    <s v="b"/>
    <n v="0"/>
    <n v="0"/>
    <n v="0"/>
    <n v="0"/>
    <n v="0"/>
    <n v="0"/>
    <n v="0"/>
    <n v="0"/>
    <n v="0"/>
    <n v="0"/>
    <n v="0"/>
    <n v="0"/>
  </r>
  <r>
    <x v="5"/>
    <x v="1"/>
    <s v="DAX OIL"/>
    <x v="2"/>
    <s v="b"/>
    <n v="0"/>
    <n v="0"/>
    <n v="0"/>
    <n v="0"/>
    <n v="0"/>
    <n v="0"/>
    <n v="0"/>
    <n v="0"/>
    <n v="0"/>
    <n v="0"/>
    <n v="0"/>
    <n v="0"/>
  </r>
  <r>
    <x v="5"/>
    <x v="0"/>
    <s v="SSOIL"/>
    <x v="2"/>
    <s v="b"/>
    <n v="0"/>
    <n v="0"/>
    <n v="0"/>
    <n v="0"/>
    <n v="0"/>
    <n v="0"/>
    <n v="0"/>
    <n v="0"/>
    <n v="0"/>
    <n v="0"/>
    <n v="0"/>
    <n v="0"/>
  </r>
  <r>
    <x v="6"/>
    <x v="0"/>
    <s v="RPBC"/>
    <x v="0"/>
    <s v="b"/>
    <n v="4365304.2546800002"/>
    <n v="3916702.4258600003"/>
    <n v="4944262.3957500001"/>
    <n v="4908561.4341900004"/>
    <n v="5114609.3199800001"/>
    <n v="4592963.9276299998"/>
    <n v="3613671.9596799999"/>
    <n v="3821223.1100599999"/>
    <n v="4133625.3931400003"/>
    <n v="4804748.1201400002"/>
    <n v="4455613.3466600003"/>
    <n v="4468601.8043100005"/>
  </r>
  <r>
    <x v="6"/>
    <x v="1"/>
    <s v="REFMAT"/>
    <x v="0"/>
    <s v="b"/>
    <n v="8258193.45988"/>
    <n v="6544503.2763299998"/>
    <n v="8267376.5824800003"/>
    <n v="7843996.89176"/>
    <n v="7937582.9747500001"/>
    <n v="7057506.4697400006"/>
    <n v="7165395.5806700001"/>
    <n v="7865023.7265900001"/>
    <n v="7630332.0460600005"/>
    <n v="7651390.3299400005"/>
    <n v="7909876.3617000002"/>
    <n v="6809518.1308700005"/>
  </r>
  <r>
    <x v="6"/>
    <x v="2"/>
    <s v="REDUC"/>
    <x v="0"/>
    <s v="b"/>
    <n v="3453659.1932800002"/>
    <n v="3345260.6077399999"/>
    <n v="4182176.4365300001"/>
    <n v="3747481.3776199999"/>
    <n v="4252251.2097399998"/>
    <n v="4066116.8624100001"/>
    <n v="3481107.9241200001"/>
    <n v="3845765.9486799999"/>
    <n v="3947270.90246"/>
    <n v="3821015.5463300003"/>
    <n v="3690300.7149100001"/>
    <n v="2587464.2989400001"/>
  </r>
  <r>
    <x v="6"/>
    <x v="3"/>
    <s v="REGAP"/>
    <x v="0"/>
    <s v="b"/>
    <n v="4296965.4690300003"/>
    <n v="2850497.8633300001"/>
    <n v="3843595.96423"/>
    <n v="3695301.1138599999"/>
    <n v="4010659.6076400001"/>
    <n v="3828783.4616800002"/>
    <n v="4286864.0341699999"/>
    <n v="4217361.6336700004"/>
    <n v="4236941.8122000005"/>
    <n v="4409685.1540400004"/>
    <n v="4044844.72499"/>
    <n v="4332647.56116"/>
  </r>
  <r>
    <x v="6"/>
    <x v="4"/>
    <s v="REFAP"/>
    <x v="0"/>
    <s v="b"/>
    <n v="582945.88060999999"/>
    <n v="1024176.05211"/>
    <n v="1003570.6345500001"/>
    <n v="376942.02348999999"/>
    <n v="343694.08783000003"/>
    <n v="329290.42293"/>
    <n v="505581.21760999999"/>
    <n v="319585.24609999999"/>
    <n v="1210341.84849"/>
    <n v="1778135.57681"/>
    <n v="2578167.95976"/>
    <n v="1833033.0384899999"/>
  </r>
  <r>
    <x v="6"/>
    <x v="5"/>
    <s v="LUBNOR"/>
    <x v="0"/>
    <s v="b"/>
    <n v="205356.00669000001"/>
    <n v="175139.75945000001"/>
    <n v="217608.55657000002"/>
    <n v="207670.65677"/>
    <n v="111279.31852"/>
    <n v="205054.09581"/>
    <n v="217231.16797000001"/>
    <n v="219640.16520000002"/>
    <n v="211501.15106"/>
    <n v="219124.40078"/>
    <n v="209985.30684999999"/>
    <n v="211589.2084"/>
  </r>
  <r>
    <x v="6"/>
    <x v="0"/>
    <s v="REPLAN"/>
    <x v="0"/>
    <s v="b"/>
    <n v="10019264.782160001"/>
    <n v="6971663.14286"/>
    <n v="9817047.390660001"/>
    <n v="8852027.001600001"/>
    <n v="8391644.3586500008"/>
    <n v="8371605.0239900006"/>
    <n v="9040821.9385599997"/>
    <n v="8226455.0786199998"/>
    <n v="7557363.9602500005"/>
    <n v="9274010.3544999994"/>
    <n v="8318292.5944300005"/>
    <n v="7832763.2911"/>
  </r>
  <r>
    <x v="6"/>
    <x v="6"/>
    <s v="REAM"/>
    <x v="0"/>
    <s v="b"/>
    <n v="1276674.18475"/>
    <n v="1161526.6330800001"/>
    <n v="1344943.7824900001"/>
    <n v="1295782.6275299999"/>
    <n v="1247388.8293900001"/>
    <n v="1210838.7434799999"/>
    <n v="1303248.632"/>
    <n v="1306148.23441"/>
    <n v="1256924.18135"/>
    <n v="1319312.8067399999"/>
    <n v="40883.764999999999"/>
    <n v="221149.71960000001"/>
  </r>
  <r>
    <x v="6"/>
    <x v="0"/>
    <s v="RECAP"/>
    <x v="0"/>
    <s v="b"/>
    <n v="1183666.76428"/>
    <n v="771420.03726000001"/>
    <n v="1174263.4983300001"/>
    <n v="1091105.92032"/>
    <n v="1120095.6546100001"/>
    <n v="1121768.74407"/>
    <n v="780515.10252000007"/>
    <n v="988160.60005000001"/>
    <n v="802913.11592999997"/>
    <n v="1079255.9182800001"/>
    <n v="990456.38069999998"/>
    <n v="1054889.1943399999"/>
  </r>
  <r>
    <x v="6"/>
    <x v="7"/>
    <s v="REPAR"/>
    <x v="0"/>
    <s v="b"/>
    <n v="4380519.3050699998"/>
    <n v="3721259.15973"/>
    <n v="3557994.5615600003"/>
    <n v="3084151.7252099998"/>
    <n v="4098773.5559300003"/>
    <n v="4079589.6354300003"/>
    <n v="4466123.6191699998"/>
    <n v="4024025.45389"/>
    <n v="3256957.9651500001"/>
    <n v="3468654.1003200002"/>
    <n v="3236805.4139100001"/>
    <n v="4223160.83849"/>
  </r>
  <r>
    <x v="6"/>
    <x v="0"/>
    <s v="REVAP"/>
    <x v="0"/>
    <s v="b"/>
    <n v="5949493.5401400002"/>
    <n v="5555732.5647100005"/>
    <n v="6532351.3634099998"/>
    <n v="6512362.3472300004"/>
    <n v="6605539.5925700003"/>
    <n v="6100253.99603"/>
    <n v="5598000.0879100002"/>
    <n v="6329876.0897000004"/>
    <n v="4444549.5708699999"/>
    <n v="1172389.1349500001"/>
    <n v="4258798.9019499999"/>
    <n v="5629002.5614"/>
  </r>
  <r>
    <x v="6"/>
    <x v="8"/>
    <s v="3R POTIGUAR (ex-RPCC)"/>
    <x v="0"/>
    <s v="b"/>
    <n v="288299.73116000002"/>
    <n v="240975.20071999999"/>
    <n v="267493.03967999999"/>
    <n v="216639.92582999999"/>
    <n v="277770.58922000002"/>
    <n v="288400.36812"/>
    <n v="303420.43440000003"/>
    <n v="294331.65895000001"/>
    <n v="289960.24099999998"/>
    <n v="280368.28075000003"/>
    <n v="257712.38513000001"/>
    <n v="301747.34493999998"/>
  </r>
  <r>
    <x v="6"/>
    <x v="9"/>
    <s v="RNEST"/>
    <x v="0"/>
    <s v="b"/>
    <n v="0"/>
    <n v="0"/>
    <n v="0"/>
    <n v="0"/>
    <n v="0"/>
    <n v="0"/>
    <n v="0"/>
    <n v="0"/>
    <n v="0"/>
    <n v="0"/>
    <n v="0"/>
    <n v="0"/>
  </r>
  <r>
    <x v="6"/>
    <x v="2"/>
    <s v="MANGUINHOS"/>
    <x v="0"/>
    <s v="b"/>
    <n v="0"/>
    <n v="0"/>
    <n v="0"/>
    <n v="0"/>
    <n v="0"/>
    <n v="0"/>
    <n v="0"/>
    <n v="0"/>
    <n v="0"/>
    <n v="0"/>
    <n v="0"/>
    <n v="0"/>
  </r>
  <r>
    <x v="6"/>
    <x v="4"/>
    <s v="RIOGRANDENSE"/>
    <x v="0"/>
    <s v="b"/>
    <n v="0"/>
    <n v="0"/>
    <n v="0"/>
    <n v="0"/>
    <n v="0"/>
    <n v="0"/>
    <n v="0"/>
    <n v="0"/>
    <n v="0"/>
    <n v="0"/>
    <n v="0"/>
    <n v="0"/>
  </r>
  <r>
    <x v="6"/>
    <x v="0"/>
    <s v="UNIVEN"/>
    <x v="0"/>
    <s v="b"/>
    <n v="0"/>
    <n v="0"/>
    <n v="0"/>
    <n v="0"/>
    <n v="0"/>
    <n v="0"/>
    <n v="0"/>
    <n v="0"/>
    <n v="0"/>
    <n v="0"/>
    <n v="0"/>
    <n v="0"/>
  </r>
  <r>
    <x v="6"/>
    <x v="1"/>
    <s v="DAX OIL"/>
    <x v="0"/>
    <s v="b"/>
    <n v="0"/>
    <n v="0"/>
    <n v="0"/>
    <n v="0"/>
    <n v="0"/>
    <n v="0"/>
    <n v="0"/>
    <n v="0"/>
    <n v="0"/>
    <n v="0"/>
    <n v="0"/>
    <n v="0"/>
  </r>
  <r>
    <x v="6"/>
    <x v="0"/>
    <s v="SSOIL"/>
    <x v="0"/>
    <s v="b"/>
    <n v="0"/>
    <n v="0"/>
    <n v="0"/>
    <n v="0"/>
    <n v="0"/>
    <n v="0"/>
    <n v="0"/>
    <n v="0"/>
    <n v="0"/>
    <n v="0"/>
    <n v="0"/>
    <n v="0"/>
  </r>
  <r>
    <x v="6"/>
    <x v="0"/>
    <s v="RPBC"/>
    <x v="1"/>
    <s v="b"/>
    <n v="498423.41383000003"/>
    <n v="848419.89127999998"/>
    <n v="305521.23093999998"/>
    <n v="181253.45477000001"/>
    <n v="173900.66688"/>
    <n v="420398.32078000001"/>
    <n v="821279.36112999998"/>
    <n v="413378.89282000001"/>
    <n v="997117.28949"/>
    <n v="469050.00112999999"/>
    <n v="391270.21067"/>
    <n v="742493.20107000007"/>
  </r>
  <r>
    <x v="6"/>
    <x v="1"/>
    <s v="REFMAT"/>
    <x v="1"/>
    <s v="b"/>
    <n v="0"/>
    <n v="607954.16517000005"/>
    <n v="11315.368190000001"/>
    <n v="0"/>
    <n v="0"/>
    <n v="259398.05421"/>
    <n v="0"/>
    <n v="0"/>
    <n v="628981"/>
    <n v="154490.31322000001"/>
    <n v="0"/>
    <n v="30103.03066"/>
  </r>
  <r>
    <x v="6"/>
    <x v="2"/>
    <s v="REDUC"/>
    <x v="1"/>
    <s v="b"/>
    <n v="3166126.8189400001"/>
    <n v="2835836.3162199999"/>
    <n v="3057633.88625"/>
    <n v="2759698.1661700001"/>
    <n v="3029430.3782100002"/>
    <n v="2974168.1075499998"/>
    <n v="2918132.1902600001"/>
    <n v="2486821.0491300002"/>
    <n v="1494804.7955499999"/>
    <n v="2634310.80382"/>
    <n v="2948373.5967399999"/>
    <n v="2982904.6536400001"/>
  </r>
  <r>
    <x v="6"/>
    <x v="3"/>
    <s v="REGAP"/>
    <x v="1"/>
    <s v="b"/>
    <n v="12120.46387"/>
    <n v="334165.02568000002"/>
    <n v="464798.08957000001"/>
    <n v="431436.93732999999"/>
    <n v="81050.49166"/>
    <n v="0"/>
    <n v="0"/>
    <n v="0"/>
    <n v="0"/>
    <n v="36883.44584"/>
    <n v="128054.24179"/>
    <n v="20246.898390000002"/>
  </r>
  <r>
    <x v="6"/>
    <x v="4"/>
    <s v="REFAP"/>
    <x v="1"/>
    <s v="b"/>
    <n v="2296101.4303100002"/>
    <n v="1992102.33339"/>
    <n v="2963085.46233"/>
    <n v="2481380.3634799998"/>
    <n v="2831546.6658000001"/>
    <n v="2915182.2693699999"/>
    <n v="2911314.0362200001"/>
    <n v="3050872.3404999999"/>
    <n v="2783957.9633400002"/>
    <n v="2752433.4356200001"/>
    <n v="1257836.2038"/>
    <n v="1553828.37259"/>
  </r>
  <r>
    <x v="6"/>
    <x v="5"/>
    <s v="LUBNOR"/>
    <x v="1"/>
    <s v="b"/>
    <n v="0"/>
    <n v="0"/>
    <n v="0"/>
    <n v="0"/>
    <n v="0"/>
    <n v="0"/>
    <n v="0"/>
    <n v="0"/>
    <n v="0"/>
    <n v="0"/>
    <n v="0"/>
    <n v="0"/>
  </r>
  <r>
    <x v="6"/>
    <x v="0"/>
    <s v="REPLAN"/>
    <x v="1"/>
    <s v="b"/>
    <n v="883315.75716000004"/>
    <n v="754299.17443999997"/>
    <n v="1029868.33016"/>
    <n v="2001876.6981300001"/>
    <n v="2490418.82045"/>
    <n v="2163638.0317100002"/>
    <n v="1263679.43729"/>
    <n v="1925757.4175100001"/>
    <n v="2540737.30045"/>
    <n v="1637325.6003400001"/>
    <n v="2323468.3936200002"/>
    <n v="3016328.7039800002"/>
  </r>
  <r>
    <x v="6"/>
    <x v="6"/>
    <s v="REAM"/>
    <x v="1"/>
    <s v="b"/>
    <n v="0"/>
    <n v="0"/>
    <n v="0"/>
    <n v="0"/>
    <n v="0"/>
    <n v="0"/>
    <n v="0"/>
    <n v="0"/>
    <n v="0"/>
    <n v="0"/>
    <n v="0"/>
    <n v="0"/>
  </r>
  <r>
    <x v="6"/>
    <x v="0"/>
    <s v="RECAP"/>
    <x v="1"/>
    <s v="b"/>
    <n v="95366.099220000004"/>
    <n v="304030.54596999998"/>
    <n v="105775.73477"/>
    <n v="142816.42585999999"/>
    <n v="156113.08420000001"/>
    <n v="143734.73811999999"/>
    <n v="425914.48415000003"/>
    <n v="183083.78948000001"/>
    <n v="431185.34493000002"/>
    <n v="194179.01432000002"/>
    <n v="164962.84687000001"/>
    <n v="216916.67747"/>
  </r>
  <r>
    <x v="6"/>
    <x v="7"/>
    <s v="REPAR"/>
    <x v="1"/>
    <s v="b"/>
    <n v="1605209.83048"/>
    <n v="1658214.05935"/>
    <n v="2097362.3037399999"/>
    <n v="1885106.3754799999"/>
    <n v="1780651.5008100001"/>
    <n v="1560904.4088399999"/>
    <n v="1169665.6472199999"/>
    <n v="1684845.1148900001"/>
    <n v="2245166.54893"/>
    <n v="2195841.85891"/>
    <n v="1984598.5900600001"/>
    <n v="1499056.7071100001"/>
  </r>
  <r>
    <x v="6"/>
    <x v="0"/>
    <s v="REVAP"/>
    <x v="1"/>
    <s v="b"/>
    <n v="925652.46827000007"/>
    <n v="1119108.15444"/>
    <n v="690539.37046999997"/>
    <n v="689583.31935000001"/>
    <n v="566705.59119000006"/>
    <n v="761513.58651000005"/>
    <n v="867452.85634000006"/>
    <n v="527237.03344000003"/>
    <n v="1201014.0602599999"/>
    <n v="2216843.5345000001"/>
    <n v="1370096.7326800001"/>
    <n v="1272428.5630000001"/>
  </r>
  <r>
    <x v="6"/>
    <x v="8"/>
    <s v="3R POTIGUAR (ex-RPCC)"/>
    <x v="1"/>
    <s v="b"/>
    <n v="0"/>
    <n v="0"/>
    <n v="0"/>
    <n v="0"/>
    <n v="0"/>
    <n v="0"/>
    <n v="0"/>
    <n v="0"/>
    <n v="0"/>
    <n v="0"/>
    <n v="0"/>
    <n v="0"/>
  </r>
  <r>
    <x v="6"/>
    <x v="9"/>
    <s v="RNEST"/>
    <x v="1"/>
    <s v="b"/>
    <n v="0"/>
    <n v="0"/>
    <n v="0"/>
    <n v="0"/>
    <n v="0"/>
    <n v="0"/>
    <n v="0"/>
    <n v="0"/>
    <n v="0"/>
    <n v="0"/>
    <n v="0"/>
    <n v="0"/>
  </r>
  <r>
    <x v="6"/>
    <x v="2"/>
    <s v="MANGUINHOS"/>
    <x v="1"/>
    <s v="b"/>
    <n v="0"/>
    <n v="0"/>
    <n v="0"/>
    <n v="0"/>
    <n v="0"/>
    <n v="0"/>
    <n v="0"/>
    <n v="0"/>
    <n v="0"/>
    <n v="0"/>
    <n v="0"/>
    <n v="0"/>
  </r>
  <r>
    <x v="6"/>
    <x v="4"/>
    <s v="RIOGRANDENSE"/>
    <x v="1"/>
    <s v="b"/>
    <n v="285029.02996000001"/>
    <n v="303382.69553999999"/>
    <n v="390722.99719999998"/>
    <n v="368469.64942000003"/>
    <n v="252290.56891"/>
    <n v="0"/>
    <n v="0"/>
    <n v="0"/>
    <n v="0"/>
    <n v="200871.37216"/>
    <n v="355751.65360000002"/>
    <n v="456004.93518999999"/>
  </r>
  <r>
    <x v="6"/>
    <x v="0"/>
    <s v="UNIVEN"/>
    <x v="1"/>
    <s v="b"/>
    <n v="16849.092709519999"/>
    <n v="10513.153242980001"/>
    <n v="8442.0949246599994"/>
    <n v="9388.3779697299997"/>
    <n v="16880.233558830001"/>
    <n v="18780.661911470001"/>
    <n v="8262.3195752400006"/>
    <n v="138.69031050000001"/>
    <n v="2417.62055951"/>
    <n v="3460.2194651099999"/>
    <n v="16028.31024338"/>
    <n v="3330.4858440500002"/>
  </r>
  <r>
    <x v="6"/>
    <x v="1"/>
    <s v="DAX OIL"/>
    <x v="1"/>
    <s v="b"/>
    <n v="0"/>
    <n v="0"/>
    <n v="0"/>
    <n v="0"/>
    <n v="0"/>
    <n v="0"/>
    <n v="0"/>
    <n v="0"/>
    <n v="0"/>
    <n v="0"/>
    <n v="0"/>
    <n v="0"/>
  </r>
  <r>
    <x v="6"/>
    <x v="0"/>
    <s v="SSOIL"/>
    <x v="1"/>
    <s v="b"/>
    <n v="0"/>
    <n v="0"/>
    <n v="0"/>
    <n v="0"/>
    <n v="0"/>
    <n v="0"/>
    <n v="0"/>
    <n v="0"/>
    <n v="0"/>
    <n v="0"/>
    <n v="0"/>
    <n v="0"/>
  </r>
  <r>
    <x v="6"/>
    <x v="0"/>
    <s v="RPBC"/>
    <x v="2"/>
    <s v="b"/>
    <n v="6484.7941099999998"/>
    <n v="13516.80169"/>
    <n v="25769.351569999999"/>
    <n v="11359.396860000001"/>
    <n v="18863.140190000002"/>
    <n v="121009.65459000001"/>
    <n v="45481.616110000003"/>
    <n v="53803.034740000003"/>
    <n v="14051.43554"/>
    <n v="14730.73502"/>
    <n v="19555.01929"/>
    <n v="43783.367409999999"/>
  </r>
  <r>
    <x v="6"/>
    <x v="1"/>
    <s v="REFMAT"/>
    <x v="2"/>
    <s v="b"/>
    <n v="113172.55133"/>
    <n v="175234.1066"/>
    <n v="203815.00323999999"/>
    <n v="175881.95702999999"/>
    <n v="115726.21419"/>
    <n v="182410.77981000001"/>
    <n v="245749.16651000001"/>
    <n v="129978.92365"/>
    <n v="169793.42095"/>
    <n v="155905.52046999999"/>
    <n v="336095.99735000002"/>
    <n v="243528.86358"/>
  </r>
  <r>
    <x v="6"/>
    <x v="2"/>
    <s v="REDUC"/>
    <x v="2"/>
    <s v="b"/>
    <n v="265234.99789"/>
    <n v="132425.65974"/>
    <n v="171661.49452000001"/>
    <n v="194141.27546"/>
    <n v="145992.77991000001"/>
    <n v="80912.115839999999"/>
    <n v="207708.39563000001"/>
    <n v="168422.24236999999"/>
    <n v="226791.67917000002"/>
    <n v="224734.91130000001"/>
    <n v="285400.12875000003"/>
    <n v="335674.58007999999"/>
  </r>
  <r>
    <x v="6"/>
    <x v="3"/>
    <s v="REGAP"/>
    <x v="2"/>
    <s v="b"/>
    <n v="23372.933960000002"/>
    <n v="111335.92681"/>
    <n v="109549.62077000001"/>
    <n v="76905.506869999997"/>
    <n v="61061.475480000001"/>
    <n v="89724.139649999997"/>
    <n v="37128.74843"/>
    <n v="26656.214780000002"/>
    <n v="77075.331740000009"/>
    <n v="70936.477180000002"/>
    <n v="185800.98740000001"/>
    <n v="76301.685110000006"/>
  </r>
  <r>
    <x v="6"/>
    <x v="4"/>
    <s v="REFAP"/>
    <x v="2"/>
    <s v="b"/>
    <n v="18164.971280000002"/>
    <n v="114568.88915"/>
    <n v="25159.24"/>
    <n v="42915.373630000002"/>
    <n v="257970.26733999999"/>
    <n v="166799.47138999999"/>
    <n v="139275.26282999999"/>
    <n v="118084.89294000001"/>
    <n v="90743.088870000007"/>
    <n v="45487.905919999997"/>
    <n v="32650.403710000002"/>
    <n v="21140.05141"/>
  </r>
  <r>
    <x v="6"/>
    <x v="5"/>
    <s v="LUBNOR"/>
    <x v="2"/>
    <s v="b"/>
    <n v="849.12435000000005"/>
    <n v="333.35993000000002"/>
    <n v="798.80587000000003"/>
    <n v="0"/>
    <n v="0"/>
    <n v="2245.4621700000002"/>
    <n v="591.24214000000006"/>
    <n v="1169.9046599999999"/>
    <n v="515.76441999999997"/>
    <n v="37.738860000000003"/>
    <n v="0"/>
    <n v="5547.6124200000004"/>
  </r>
  <r>
    <x v="6"/>
    <x v="0"/>
    <s v="REPLAN"/>
    <x v="2"/>
    <s v="b"/>
    <n v="246032.20796"/>
    <n v="209985.30684999999"/>
    <n v="362557.22801999998"/>
    <n v="36002.872439999999"/>
    <n v="176045.49209000001"/>
    <n v="293551.72250999999"/>
    <n v="771206.18371999997"/>
    <n v="208859.43085999999"/>
    <n v="124085.37168"/>
    <n v="353317.49713000003"/>
    <n v="226930.05499"/>
    <n v="398402.85521000001"/>
  </r>
  <r>
    <x v="6"/>
    <x v="6"/>
    <s v="REAM"/>
    <x v="2"/>
    <s v="b"/>
    <n v="68873.419500000004"/>
    <n v="43450.00748"/>
    <n v="10371.89669"/>
    <n v="3874.5229600000002"/>
    <n v="0"/>
    <n v="0"/>
    <n v="2100.7965399999998"/>
    <n v="26712.823070000002"/>
    <n v="8352.8676799999994"/>
    <n v="9522.7723399999995"/>
    <n v="0"/>
    <n v="0"/>
  </r>
  <r>
    <x v="6"/>
    <x v="0"/>
    <s v="RECAP"/>
    <x v="2"/>
    <s v="b"/>
    <n v="4723.6473100000003"/>
    <n v="5126.1951500000005"/>
    <n v="0"/>
    <n v="0"/>
    <n v="0"/>
    <n v="11434.87458"/>
    <n v="0"/>
    <n v="14724.44521"/>
    <n v="3918.5516299999999"/>
    <n v="0"/>
    <n v="8239.651100000001"/>
    <n v="0"/>
  </r>
  <r>
    <x v="6"/>
    <x v="7"/>
    <s v="REPAR"/>
    <x v="2"/>
    <s v="b"/>
    <n v="8799.4441900000002"/>
    <n v="40128.987800000003"/>
    <n v="2868.1533600000002"/>
    <n v="9032.1671600000009"/>
    <n v="99184.013890000002"/>
    <n v="74377.003249999994"/>
    <n v="82082.020499999999"/>
    <n v="4987.8193300000003"/>
    <n v="5906.13159"/>
    <n v="5780.3353900000002"/>
    <n v="27517.918750000001"/>
    <n v="0"/>
  </r>
  <r>
    <x v="6"/>
    <x v="0"/>
    <s v="REVAP"/>
    <x v="2"/>
    <s v="b"/>
    <n v="161622.95775999999"/>
    <n v="64351.046110000003"/>
    <n v="27190.84863"/>
    <n v="24442.201659999999"/>
    <n v="73578.197379999998"/>
    <n v="150741.58645999999"/>
    <n v="412768.78125"/>
    <n v="213847.25018999999"/>
    <n v="115587.83837"/>
    <n v="113870.72024"/>
    <n v="246051.07738999999"/>
    <n v="454960.82673000003"/>
  </r>
  <r>
    <x v="6"/>
    <x v="8"/>
    <s v="3R POTIGUAR (ex-RPCC)"/>
    <x v="2"/>
    <s v="b"/>
    <n v="0"/>
    <n v="0"/>
    <n v="0"/>
    <n v="0"/>
    <n v="0"/>
    <n v="0"/>
    <n v="0"/>
    <n v="0"/>
    <n v="0"/>
    <n v="0"/>
    <n v="0"/>
    <n v="0"/>
  </r>
  <r>
    <x v="6"/>
    <x v="9"/>
    <s v="RNEST"/>
    <x v="2"/>
    <s v="b"/>
    <n v="0"/>
    <n v="0"/>
    <n v="0"/>
    <n v="0"/>
    <n v="0"/>
    <n v="0"/>
    <n v="0"/>
    <n v="0"/>
    <n v="0"/>
    <n v="0"/>
    <n v="0"/>
    <n v="0"/>
  </r>
  <r>
    <x v="6"/>
    <x v="2"/>
    <s v="MANGUINHOS"/>
    <x v="2"/>
    <s v="b"/>
    <n v="0"/>
    <n v="0"/>
    <n v="0"/>
    <n v="0"/>
    <n v="0"/>
    <n v="0"/>
    <n v="0"/>
    <n v="0"/>
    <n v="0"/>
    <n v="0"/>
    <n v="0"/>
    <n v="0"/>
  </r>
  <r>
    <x v="6"/>
    <x v="4"/>
    <s v="RIOGRANDENSE"/>
    <x v="2"/>
    <s v="b"/>
    <n v="0"/>
    <n v="0"/>
    <n v="0"/>
    <n v="0"/>
    <n v="0"/>
    <n v="0"/>
    <n v="0"/>
    <n v="0"/>
    <n v="0"/>
    <n v="0"/>
    <n v="0"/>
    <n v="0"/>
  </r>
  <r>
    <x v="6"/>
    <x v="0"/>
    <s v="UNIVEN"/>
    <x v="2"/>
    <s v="b"/>
    <n v="60321.08307547"/>
    <n v="62385.279211080007"/>
    <n v="71702.009955100002"/>
    <n v="70716.818145369994"/>
    <n v="70716.818145369994"/>
    <n v="48841.651481430003"/>
    <n v="76983.689208299998"/>
    <n v="74119.781470050002"/>
    <n v="94580.495661189998"/>
    <n v="98038.865922159996"/>
    <n v="73826.865018349999"/>
    <n v="76214.445445299993"/>
  </r>
  <r>
    <x v="6"/>
    <x v="1"/>
    <s v="DAX OIL"/>
    <x v="2"/>
    <s v="b"/>
    <n v="0"/>
    <n v="0"/>
    <n v="0"/>
    <n v="0"/>
    <n v="0"/>
    <n v="0"/>
    <n v="0"/>
    <n v="0"/>
    <n v="0"/>
    <n v="0"/>
    <n v="0"/>
    <n v="0"/>
  </r>
  <r>
    <x v="6"/>
    <x v="0"/>
    <s v="SSOIL"/>
    <x v="2"/>
    <s v="b"/>
    <n v="0"/>
    <n v="0"/>
    <n v="0"/>
    <n v="0"/>
    <n v="0"/>
    <n v="0"/>
    <n v="0"/>
    <n v="0"/>
    <n v="0"/>
    <n v="0"/>
    <n v="0"/>
    <n v="0"/>
  </r>
  <r>
    <x v="7"/>
    <x v="0"/>
    <s v="RPBC"/>
    <x v="0"/>
    <s v="b"/>
    <n v="4155167.9923900003"/>
    <n v="3857112.7659200002"/>
    <n v="4883106.5731199998"/>
    <n v="4099169.8139599999"/>
    <n v="2703322.5991400001"/>
    <n v="4035353.4017000003"/>
    <n v="4826007.6779399998"/>
    <n v="4882829.8214800004"/>
    <n v="4222462.6695800005"/>
    <n v="4187396.9788299999"/>
    <n v="3466540.7241600002"/>
    <n v="4640074.6045300001"/>
  </r>
  <r>
    <x v="7"/>
    <x v="1"/>
    <s v="REFMAT"/>
    <x v="0"/>
    <s v="b"/>
    <n v="8346640.7681"/>
    <n v="6920162.1785800001"/>
    <n v="7917958.76755"/>
    <n v="6175612.20964"/>
    <n v="8149706.8169999998"/>
    <n v="7498875.0170600004"/>
    <n v="8411627.0850200001"/>
    <n v="7541173.9893100001"/>
    <n v="7820013.8462300003"/>
    <n v="7256402.8415600006"/>
    <n v="7496591.8160300003"/>
    <n v="8437358.6977300011"/>
  </r>
  <r>
    <x v="7"/>
    <x v="2"/>
    <s v="REDUC"/>
    <x v="0"/>
    <s v="b"/>
    <n v="3097574.1797500001"/>
    <n v="3383370.56653"/>
    <n v="3831311.9653000003"/>
    <n v="3834783.9404199999"/>
    <n v="3920828.54122"/>
    <n v="3876875.3489399999"/>
    <n v="3010177.2697999999"/>
    <n v="3162950.4648899999"/>
    <n v="3574316.6185099999"/>
    <n v="3740059.4018200003"/>
    <n v="3809693.88833"/>
    <n v="3710365.2088100002"/>
  </r>
  <r>
    <x v="7"/>
    <x v="3"/>
    <s v="REGAP"/>
    <x v="0"/>
    <s v="b"/>
    <n v="3770017.7668500002"/>
    <n v="3573064.9463200001"/>
    <n v="4133770.05877"/>
    <n v="3771829.2321299999"/>
    <n v="3747600.8840100002"/>
    <n v="4308060.6938700005"/>
    <n v="4418214.1364000002"/>
    <n v="4274907.1053600004"/>
    <n v="2928950.66346"/>
    <n v="2931875.4251100002"/>
    <n v="4152972.8487"/>
    <n v="4428277.8323999997"/>
  </r>
  <r>
    <x v="7"/>
    <x v="4"/>
    <s v="REFAP"/>
    <x v="0"/>
    <s v="b"/>
    <n v="1773367.9008299999"/>
    <n v="1951929.3169200001"/>
    <n v="1731175.8553500001"/>
    <n v="1346755.24777"/>
    <n v="1899019.4351999999"/>
    <n v="1914945.2341200002"/>
    <n v="1143116.3592099999"/>
    <n v="1624878.06635"/>
    <n v="1709243.28788"/>
    <n v="1108440.63668"/>
    <n v="2483896.2874799999"/>
    <n v="1309865.5121200001"/>
  </r>
  <r>
    <x v="7"/>
    <x v="5"/>
    <s v="LUBNOR"/>
    <x v="0"/>
    <s v="b"/>
    <n v="216759.43222000002"/>
    <n v="171001.06447000001"/>
    <n v="123601.05631"/>
    <n v="175850.50797999999"/>
    <n v="177919.85547000001"/>
    <n v="173969.85479000001"/>
    <n v="181561.65546000001"/>
    <n v="186392.22954"/>
    <n v="184083.86927"/>
    <n v="193468.26579"/>
    <n v="236327.03113000002"/>
    <n v="231798.36793000001"/>
  </r>
  <r>
    <x v="7"/>
    <x v="0"/>
    <s v="REPLAN"/>
    <x v="0"/>
    <s v="b"/>
    <n v="6378282.46746"/>
    <n v="6768640.6556799999"/>
    <n v="7960773.5042200005"/>
    <n v="9183493.6987900008"/>
    <n v="8496149.5517999995"/>
    <n v="7979353.6029599998"/>
    <n v="9492801.3953499999"/>
    <n v="9059125.2856600005"/>
    <n v="8663320.1219800003"/>
    <n v="8545033.955120001"/>
    <n v="8813967.3612900004"/>
    <n v="8791625.9561700001"/>
  </r>
  <r>
    <x v="7"/>
    <x v="6"/>
    <s v="REAM"/>
    <x v="0"/>
    <s v="b"/>
    <n v="1211901.7213699999"/>
    <n v="1204511.19462"/>
    <n v="1368423.64322"/>
    <n v="1229752.20215"/>
    <n v="1222965.49716"/>
    <n v="1195309.2025900001"/>
    <n v="1227833.8101000001"/>
    <n v="1316149.0323099999"/>
    <n v="1266434.3740700001"/>
    <n v="1196139.4575100001"/>
    <n v="1216549.89096"/>
    <n v="1261484.2936"/>
  </r>
  <r>
    <x v="7"/>
    <x v="0"/>
    <s v="RECAP"/>
    <x v="0"/>
    <s v="b"/>
    <n v="1093068.3410400001"/>
    <n v="971819.67367000005"/>
    <n v="1058273.1121199999"/>
    <n v="1122630.4480399999"/>
    <n v="1078488.56146"/>
    <n v="940848.64922999998"/>
    <n v="1113736.6566999999"/>
    <n v="1083407.19288"/>
    <n v="1133021.21416"/>
    <n v="1072368.5763300001"/>
    <n v="1090269.3755900001"/>
    <n v="1264893.3706199999"/>
  </r>
  <r>
    <x v="7"/>
    <x v="7"/>
    <s v="REPAR"/>
    <x v="0"/>
    <s v="b"/>
    <n v="3748657.5720899999"/>
    <n v="2339469.67026"/>
    <n v="3684658.7553400001"/>
    <n v="4337767.4665000001"/>
    <n v="3044016.4476000001"/>
    <n v="3322982.10072"/>
    <n v="2832653.6723600002"/>
    <n v="3522350.20829"/>
    <n v="3403724.39169"/>
    <n v="3238258.36002"/>
    <n v="1956948.5853000002"/>
    <n v="3332655.8285000003"/>
  </r>
  <r>
    <x v="7"/>
    <x v="0"/>
    <s v="REVAP"/>
    <x v="0"/>
    <s v="b"/>
    <n v="5724852.9759900002"/>
    <n v="5628153.4370499998"/>
    <n v="5592238.6219500005"/>
    <n v="6251429.57938"/>
    <n v="5367956.5769699998"/>
    <n v="5609026.1248399997"/>
    <n v="5933567.7412200002"/>
    <n v="5772561.1848400002"/>
    <n v="5678182.5857899999"/>
    <n v="5937807.0731600001"/>
    <n v="5949770.2917800006"/>
    <n v="6361035.8084399998"/>
  </r>
  <r>
    <x v="7"/>
    <x v="8"/>
    <s v="3R POTIGUAR (ex-RPCC)"/>
    <x v="0"/>
    <s v="b"/>
    <n v="290821.94497000001"/>
    <n v="281651.40198999998"/>
    <n v="305238.18949000002"/>
    <n v="281972.18229999999"/>
    <n v="291671.06932000001"/>
    <n v="278802.11806000001"/>
    <n v="308043.44475000002"/>
    <n v="309861.19984000002"/>
    <n v="305747.66409999999"/>
    <n v="314402.44266"/>
    <n v="289457.05619999999"/>
    <n v="268870.50806999998"/>
  </r>
  <r>
    <x v="7"/>
    <x v="9"/>
    <s v="RNEST"/>
    <x v="0"/>
    <s v="b"/>
    <n v="0"/>
    <n v="0"/>
    <n v="0"/>
    <n v="0"/>
    <n v="0"/>
    <n v="0"/>
    <n v="0"/>
    <n v="0"/>
    <n v="0"/>
    <n v="0"/>
    <n v="0"/>
    <n v="0"/>
  </r>
  <r>
    <x v="7"/>
    <x v="2"/>
    <s v="MANGUINHOS"/>
    <x v="0"/>
    <s v="b"/>
    <n v="0"/>
    <n v="0"/>
    <n v="0"/>
    <n v="0"/>
    <n v="0"/>
    <n v="0"/>
    <n v="0"/>
    <n v="0"/>
    <n v="0"/>
    <n v="0"/>
    <n v="0"/>
    <n v="0"/>
  </r>
  <r>
    <x v="7"/>
    <x v="4"/>
    <s v="RIOGRANDENSE"/>
    <x v="0"/>
    <s v="b"/>
    <n v="0"/>
    <n v="0"/>
    <n v="0"/>
    <n v="0"/>
    <n v="0"/>
    <n v="0"/>
    <n v="0"/>
    <n v="0"/>
    <n v="0"/>
    <n v="0"/>
    <n v="0"/>
    <n v="0"/>
  </r>
  <r>
    <x v="7"/>
    <x v="0"/>
    <s v="UNIVEN"/>
    <x v="0"/>
    <s v="b"/>
    <n v="0"/>
    <n v="0"/>
    <n v="0"/>
    <n v="1075.5575100000001"/>
    <n v="0"/>
    <n v="0"/>
    <n v="0"/>
    <n v="7662.0767171300004"/>
    <n v="7592.7567211200003"/>
    <n v="6629.0760615900008"/>
    <n v="5348.6531500800002"/>
    <n v="9383.6543224200013"/>
  </r>
  <r>
    <x v="7"/>
    <x v="1"/>
    <s v="DAX OIL"/>
    <x v="0"/>
    <s v="b"/>
    <n v="0"/>
    <n v="0"/>
    <n v="0"/>
    <n v="0"/>
    <n v="0"/>
    <n v="0"/>
    <n v="0"/>
    <n v="0"/>
    <n v="0"/>
    <n v="0"/>
    <n v="0"/>
    <n v="0"/>
  </r>
  <r>
    <x v="7"/>
    <x v="0"/>
    <s v="SSOIL"/>
    <x v="0"/>
    <s v="b"/>
    <n v="0"/>
    <n v="0"/>
    <n v="0"/>
    <n v="0"/>
    <n v="0"/>
    <n v="0"/>
    <n v="0"/>
    <n v="0"/>
    <n v="0"/>
    <n v="0"/>
    <n v="0"/>
    <n v="0"/>
  </r>
  <r>
    <x v="7"/>
    <x v="0"/>
    <s v="RPBC"/>
    <x v="1"/>
    <s v="b"/>
    <n v="1079299.94695"/>
    <n v="857684.78141000005"/>
    <n v="406768.30251000001"/>
    <n v="224212.85707"/>
    <n v="246963.09984000001"/>
    <n v="512305.0245"/>
    <n v="487630.09987000003"/>
    <n v="283110.63790999999"/>
    <n v="875371.72713000001"/>
    <n v="387559.22276999999"/>
    <n v="229634.67329000001"/>
    <n v="387691.30878000002"/>
  </r>
  <r>
    <x v="7"/>
    <x v="1"/>
    <s v="REFMAT"/>
    <x v="1"/>
    <s v="b"/>
    <n v="0"/>
    <n v="227546.45637"/>
    <n v="0"/>
    <n v="0"/>
    <n v="0"/>
    <n v="0"/>
    <n v="0"/>
    <n v="0"/>
    <n v="0"/>
    <n v="271600.28561000002"/>
    <n v="378596.24352000002"/>
    <n v="56262.350449999998"/>
  </r>
  <r>
    <x v="7"/>
    <x v="2"/>
    <s v="REDUC"/>
    <x v="1"/>
    <s v="b"/>
    <n v="2773391.0825399999"/>
    <n v="2694460.25685"/>
    <n v="3041091.6859499998"/>
    <n v="2648884.2935899999"/>
    <n v="3008787.2217899999"/>
    <n v="2296573.1660600002"/>
    <n v="2946958.38949"/>
    <n v="3143527.5316099999"/>
    <n v="2976797.2481300002"/>
    <n v="2692422.3584099999"/>
    <n v="1618116.5205999999"/>
    <n v="1942557.5000200002"/>
  </r>
  <r>
    <x v="7"/>
    <x v="3"/>
    <s v="REGAP"/>
    <x v="1"/>
    <s v="b"/>
    <n v="232.72297"/>
    <n v="0"/>
    <n v="121670.08464"/>
    <n v="406472.68144000001"/>
    <n v="221784.99041"/>
    <n v="36065.770539999998"/>
    <n v="5579.0614700000006"/>
    <n v="270197.65798000002"/>
    <n v="14435.113950000001"/>
    <n v="55350.328000000001"/>
    <n v="303181.42161999998"/>
    <n v="221847.88851000002"/>
  </r>
  <r>
    <x v="7"/>
    <x v="4"/>
    <s v="REFAP"/>
    <x v="1"/>
    <s v="b"/>
    <n v="1394199.2846000001"/>
    <n v="1786079.60684"/>
    <n v="3032795.4265600001"/>
    <n v="3589380.7134600002"/>
    <n v="2915125.66108"/>
    <n v="2506979.8901800001"/>
    <n v="3793730.3505500001"/>
    <n v="2855592.6094300002"/>
    <n v="2894388.1575100003"/>
    <n v="3490662.1455100002"/>
    <n v="2162128.47731"/>
    <n v="3523972.97927"/>
  </r>
  <r>
    <x v="7"/>
    <x v="5"/>
    <s v="LUBNOR"/>
    <x v="1"/>
    <s v="b"/>
    <n v="0"/>
    <n v="0"/>
    <n v="0"/>
    <n v="0"/>
    <n v="0"/>
    <n v="0"/>
    <n v="0"/>
    <n v="0"/>
    <n v="0"/>
    <n v="0"/>
    <n v="0"/>
    <n v="0"/>
  </r>
  <r>
    <x v="7"/>
    <x v="0"/>
    <s v="REPLAN"/>
    <x v="1"/>
    <s v="b"/>
    <n v="2473178.4512399998"/>
    <n v="2682931.0351200001"/>
    <n v="3141338.6777300001"/>
    <n v="1147915.4842400001"/>
    <n v="2443635.21367"/>
    <n v="2770730.49291"/>
    <n v="1465613.78734"/>
    <n v="1863809.0788199999"/>
    <n v="1994511.3306200001"/>
    <n v="2446044.2108999998"/>
    <n v="2044546.76917"/>
    <n v="2294013.2133900002"/>
  </r>
  <r>
    <x v="7"/>
    <x v="6"/>
    <s v="REAM"/>
    <x v="1"/>
    <s v="b"/>
    <n v="0"/>
    <n v="0"/>
    <n v="0"/>
    <n v="0"/>
    <n v="0"/>
    <n v="0"/>
    <n v="0"/>
    <n v="0"/>
    <n v="0"/>
    <n v="0"/>
    <n v="226.43316000000002"/>
    <n v="0"/>
  </r>
  <r>
    <x v="7"/>
    <x v="0"/>
    <s v="RECAP"/>
    <x v="1"/>
    <s v="b"/>
    <n v="181127.65857"/>
    <n v="183675.03161999999"/>
    <n v="188247.72349"/>
    <n v="92038.789730000004"/>
    <n v="188593.66304000001"/>
    <n v="277651.08283000003"/>
    <n v="162321.12667"/>
    <n v="194254.49204000001"/>
    <n v="103939.11025"/>
    <n v="168088.88244000002"/>
    <n v="152647.39889000001"/>
    <n v="231666.28192000001"/>
  </r>
  <r>
    <x v="7"/>
    <x v="7"/>
    <s v="REPAR"/>
    <x v="1"/>
    <s v="b"/>
    <n v="1448599.8512900001"/>
    <n v="1550721.2064499999"/>
    <n v="2223768.6153100003"/>
    <n v="1297688.4399600001"/>
    <n v="1917266.17401"/>
    <n v="1696713.98636"/>
    <n v="1906655.2645400001"/>
    <n v="2016085.37892"/>
    <n v="2121074.8874400002"/>
    <n v="2072574.1625300001"/>
    <n v="1551513.72251"/>
    <n v="2599918.12274"/>
  </r>
  <r>
    <x v="7"/>
    <x v="0"/>
    <s v="REVAP"/>
    <x v="1"/>
    <s v="b"/>
    <n v="1421654.30525"/>
    <n v="1161646.1394700001"/>
    <n v="1483652.96242"/>
    <n v="1095213.16625"/>
    <n v="1922838.94567"/>
    <n v="1301248.47242"/>
    <n v="1229852.8391100001"/>
    <n v="1291058.98022"/>
    <n v="1212964.6992600001"/>
    <n v="1632708.8798"/>
    <n v="1314041.9459599999"/>
    <n v="1129102.6625300001"/>
  </r>
  <r>
    <x v="7"/>
    <x v="8"/>
    <s v="3R POTIGUAR (ex-RPCC)"/>
    <x v="1"/>
    <s v="b"/>
    <n v="0"/>
    <n v="0"/>
    <n v="0"/>
    <n v="0"/>
    <n v="0"/>
    <n v="0"/>
    <n v="0"/>
    <n v="0"/>
    <n v="0"/>
    <n v="0"/>
    <n v="0"/>
    <n v="0"/>
  </r>
  <r>
    <x v="7"/>
    <x v="9"/>
    <s v="RNEST"/>
    <x v="1"/>
    <s v="b"/>
    <n v="0"/>
    <n v="0"/>
    <n v="0"/>
    <n v="0"/>
    <n v="0"/>
    <n v="0"/>
    <n v="0"/>
    <n v="0"/>
    <n v="0"/>
    <n v="0"/>
    <n v="0"/>
    <n v="0"/>
  </r>
  <r>
    <x v="7"/>
    <x v="2"/>
    <s v="MANGUINHOS"/>
    <x v="1"/>
    <s v="b"/>
    <n v="0"/>
    <n v="0"/>
    <n v="0"/>
    <n v="0"/>
    <n v="0"/>
    <n v="0"/>
    <n v="0"/>
    <n v="0"/>
    <n v="0"/>
    <n v="0"/>
    <n v="0"/>
    <n v="0"/>
  </r>
  <r>
    <x v="7"/>
    <x v="4"/>
    <s v="RIOGRANDENSE"/>
    <x v="1"/>
    <s v="b"/>
    <n v="409781.12150000001"/>
    <n v="302615.33872"/>
    <n v="330769.12581195001"/>
    <n v="437845.66876767005"/>
    <n v="458003.96889401"/>
    <n v="394006.27802000003"/>
    <n v="415366.93193613004"/>
    <n v="394174.85121781001"/>
    <n v="454362.98028949997"/>
    <n v="457067.73067551001"/>
    <n v="456002.61425011"/>
    <n v="326980.94936362997"/>
  </r>
  <r>
    <x v="7"/>
    <x v="0"/>
    <s v="UNIVEN"/>
    <x v="1"/>
    <s v="b"/>
    <n v="8713.4247484400003"/>
    <n v="33337.728987559996"/>
    <n v="50976.318648280001"/>
    <n v="43725.538896860002"/>
    <n v="43610.252969369998"/>
    <n v="9287.0428408200005"/>
    <n v="81549.474866920005"/>
    <n v="59167.896730449997"/>
    <n v="101486.2101462"/>
    <n v="71365.624626489996"/>
    <n v="76388.025331870012"/>
    <n v="39339.037982480004"/>
  </r>
  <r>
    <x v="7"/>
    <x v="1"/>
    <s v="DAX OIL"/>
    <x v="1"/>
    <s v="b"/>
    <n v="0"/>
    <n v="0"/>
    <n v="0"/>
    <n v="0"/>
    <n v="0"/>
    <n v="0"/>
    <n v="0"/>
    <n v="0"/>
    <n v="0"/>
    <n v="0"/>
    <n v="0"/>
    <n v="0"/>
  </r>
  <r>
    <x v="7"/>
    <x v="0"/>
    <s v="SSOIL"/>
    <x v="1"/>
    <s v="b"/>
    <n v="0"/>
    <n v="0"/>
    <n v="0"/>
    <n v="0"/>
    <n v="0"/>
    <n v="0"/>
    <n v="0"/>
    <n v="0"/>
    <n v="0"/>
    <n v="0"/>
    <n v="0"/>
    <n v="0"/>
  </r>
  <r>
    <x v="7"/>
    <x v="0"/>
    <s v="RPBC"/>
    <x v="2"/>
    <s v="b"/>
    <n v="42984.561540000002"/>
    <n v="22857.169539999999"/>
    <n v="29763.38092"/>
    <n v="18171.26109"/>
    <n v="893.15301999999997"/>
    <n v="8183.0428099999999"/>
    <n v="0"/>
    <n v="0"/>
    <n v="0"/>
    <n v="0"/>
    <n v="7365.36751"/>
    <n v="33587.585400000004"/>
  </r>
  <r>
    <x v="7"/>
    <x v="1"/>
    <s v="REFMAT"/>
    <x v="2"/>
    <s v="b"/>
    <n v="61621.26857"/>
    <n v="158081.79472999999"/>
    <n v="134513.87666000001"/>
    <n v="144671.91980999999"/>
    <n v="157572.32011999999"/>
    <n v="176353.69278000001"/>
    <n v="74515.379069999995"/>
    <n v="135627.17303000001"/>
    <n v="160157.43203"/>
    <n v="183901.46478000001"/>
    <n v="116864.6698"/>
    <n v="166856.07968"/>
  </r>
  <r>
    <x v="7"/>
    <x v="2"/>
    <s v="REDUC"/>
    <x v="2"/>
    <s v="b"/>
    <n v="180882.35597999999"/>
    <n v="168812.21059"/>
    <n v="193625.51104000001"/>
    <n v="305502.36151000002"/>
    <n v="308854.83023999998"/>
    <n v="187084.10863999999"/>
    <n v="116927.56790000001"/>
    <n v="109222.55065"/>
    <n v="134375.50083999999"/>
    <n v="119456.07152"/>
    <n v="167981.95567"/>
    <n v="148068.41721000001"/>
  </r>
  <r>
    <x v="7"/>
    <x v="3"/>
    <s v="REGAP"/>
    <x v="2"/>
    <s v="b"/>
    <n v="11717.91603"/>
    <n v="61206.141110000004"/>
    <n v="75081.461970000004"/>
    <n v="20951.357110000001"/>
    <n v="59419.835070000001"/>
    <n v="45336.95048"/>
    <n v="38720.070359999998"/>
    <n v="114411.6439"/>
    <n v="56079.945960000005"/>
    <n v="108706.78623"/>
    <n v="88101.368669999996"/>
    <n v="45179.70523"/>
  </r>
  <r>
    <x v="7"/>
    <x v="4"/>
    <s v="REFAP"/>
    <x v="2"/>
    <s v="b"/>
    <n v="37889.815439999998"/>
    <n v="21416.803049999999"/>
    <n v="42802.157050000002"/>
    <n v="80811.478879999995"/>
    <n v="104926.61042"/>
    <n v="20706.054520000002"/>
    <n v="30386.072110000001"/>
    <n v="64986.316920000005"/>
    <n v="2666.8794400000002"/>
    <n v="0"/>
    <n v="80484.408760000006"/>
    <n v="5635.6697599999998"/>
  </r>
  <r>
    <x v="7"/>
    <x v="5"/>
    <s v="LUBNOR"/>
    <x v="2"/>
    <s v="b"/>
    <n v="1163.6148499999999"/>
    <n v="0"/>
    <n v="0"/>
    <n v="0"/>
    <n v="0"/>
    <n v="345.93955"/>
    <n v="0"/>
    <n v="358.51917000000003"/>
    <n v="1100.71675"/>
    <n v="0"/>
    <n v="0"/>
    <n v="3201.5132899999999"/>
  </r>
  <r>
    <x v="7"/>
    <x v="0"/>
    <s v="REPLAN"/>
    <x v="2"/>
    <s v="b"/>
    <n v="235326.95134"/>
    <n v="98322.30992"/>
    <n v="107335.60765000001"/>
    <n v="486523.09331000003"/>
    <n v="252366.04663"/>
    <n v="81176.287859999997"/>
    <n v="231351.79141999999"/>
    <n v="258039.45525"/>
    <n v="115782.82248"/>
    <n v="187996.13109000001"/>
    <n v="39858.525970000002"/>
    <n v="117927.64769"/>
  </r>
  <r>
    <x v="7"/>
    <x v="6"/>
    <s v="REAM"/>
    <x v="2"/>
    <s v="b"/>
    <n v="3698.4082800000001"/>
    <n v="0"/>
    <n v="3824.2044799999999"/>
    <n v="14051.43554"/>
    <n v="6887.34195"/>
    <n v="20775.242430000002"/>
    <n v="12988.45765"/>
    <n v="15001.19685"/>
    <n v="13869.03105"/>
    <n v="12617.35886"/>
    <n v="3352.4687300000001"/>
    <n v="861.70397000000003"/>
  </r>
  <r>
    <x v="7"/>
    <x v="0"/>
    <s v="RECAP"/>
    <x v="2"/>
    <s v="b"/>
    <n v="4912.3416100000004"/>
    <n v="0"/>
    <n v="0"/>
    <n v="691.87909999999999"/>
    <n v="9491.3232900000003"/>
    <n v="0"/>
    <n v="0"/>
    <n v="0"/>
    <n v="0"/>
    <n v="26209.638269999999"/>
    <n v="1849.2041400000001"/>
    <n v="0"/>
  </r>
  <r>
    <x v="7"/>
    <x v="7"/>
    <s v="REPAR"/>
    <x v="2"/>
    <s v="b"/>
    <n v="0"/>
    <n v="0"/>
    <n v="0"/>
    <n v="0"/>
    <n v="0"/>
    <n v="0"/>
    <n v="10988.298070000001"/>
    <n v="190694.45958"/>
    <n v="40015.771220000002"/>
    <n v="187669.06096999999"/>
    <n v="94359.729619999998"/>
    <n v="165497.48071999999"/>
  </r>
  <r>
    <x v="7"/>
    <x v="0"/>
    <s v="REVAP"/>
    <x v="2"/>
    <s v="b"/>
    <n v="337152.68543000001"/>
    <n v="119323.98551"/>
    <n v="151471.20441999999"/>
    <n v="14994.90704"/>
    <n v="8786.8645699999997"/>
    <n v="127972.47426"/>
    <n v="205613.88889999999"/>
    <n v="215973.20597000001"/>
    <n v="48312.030610000002"/>
    <n v="96793.88609"/>
    <n v="179284.74424"/>
    <n v="205255.36973000001"/>
  </r>
  <r>
    <x v="7"/>
    <x v="8"/>
    <s v="3R POTIGUAR (ex-RPCC)"/>
    <x v="2"/>
    <s v="b"/>
    <n v="0"/>
    <n v="0"/>
    <n v="0"/>
    <n v="0"/>
    <n v="0"/>
    <n v="0"/>
    <n v="0"/>
    <n v="0"/>
    <n v="0"/>
    <n v="0"/>
    <n v="0"/>
    <n v="0"/>
  </r>
  <r>
    <x v="7"/>
    <x v="9"/>
    <s v="RNEST"/>
    <x v="2"/>
    <s v="b"/>
    <n v="0"/>
    <n v="0"/>
    <n v="0"/>
    <n v="0"/>
    <n v="0"/>
    <n v="0"/>
    <n v="0"/>
    <n v="0"/>
    <n v="0"/>
    <n v="0"/>
    <n v="0"/>
    <n v="0"/>
  </r>
  <r>
    <x v="7"/>
    <x v="2"/>
    <s v="MANGUINHOS"/>
    <x v="2"/>
    <s v="b"/>
    <n v="0"/>
    <n v="0"/>
    <n v="0"/>
    <n v="0"/>
    <n v="0"/>
    <n v="0"/>
    <n v="0"/>
    <n v="0"/>
    <n v="0"/>
    <n v="0"/>
    <n v="0"/>
    <n v="0"/>
  </r>
  <r>
    <x v="7"/>
    <x v="4"/>
    <s v="RIOGRANDENSE"/>
    <x v="2"/>
    <s v="b"/>
    <n v="0"/>
    <n v="0"/>
    <n v="0"/>
    <n v="0"/>
    <n v="0"/>
    <n v="0"/>
    <n v="0"/>
    <n v="0"/>
    <n v="0"/>
    <n v="0"/>
    <n v="0"/>
    <n v="0"/>
  </r>
  <r>
    <x v="7"/>
    <x v="0"/>
    <s v="UNIVEN"/>
    <x v="2"/>
    <s v="b"/>
    <n v="91659.180827070013"/>
    <n v="69538.743022180002"/>
    <n v="85144.302555839997"/>
    <n v="96391.12439646"/>
    <n v="119042.36555705999"/>
    <n v="129009.01607857"/>
    <n v="102983.51828613"/>
    <n v="128012.77307267"/>
    <n v="110214.23983346001"/>
    <n v="105856.49593040001"/>
    <n v="78108.527379649997"/>
    <n v="81131.567310899991"/>
  </r>
  <r>
    <x v="7"/>
    <x v="1"/>
    <s v="DAX OIL"/>
    <x v="2"/>
    <s v="b"/>
    <n v="0"/>
    <n v="0"/>
    <n v="0"/>
    <n v="0"/>
    <n v="0"/>
    <n v="0"/>
    <n v="0"/>
    <n v="0"/>
    <n v="0"/>
    <n v="0"/>
    <n v="0"/>
    <n v="0"/>
  </r>
  <r>
    <x v="7"/>
    <x v="0"/>
    <s v="SSOIL"/>
    <x v="2"/>
    <s v="b"/>
    <n v="0"/>
    <n v="0"/>
    <n v="0"/>
    <n v="0"/>
    <n v="0"/>
    <n v="0"/>
    <n v="0"/>
    <n v="0"/>
    <n v="0"/>
    <n v="0"/>
    <n v="0"/>
    <n v="0"/>
  </r>
  <r>
    <x v="8"/>
    <x v="0"/>
    <s v="RPBC"/>
    <x v="0"/>
    <s v="b"/>
    <n v="5003430.6384199997"/>
    <n v="3966134.0426500002"/>
    <n v="4478174.8951300001"/>
    <n v="4448486.9919300005"/>
    <n v="4675127.7156600002"/>
    <n v="4516058.4207600001"/>
    <n v="4736981.7072000001"/>
    <n v="4750850.7382500004"/>
    <n v="4397545.8207400003"/>
    <n v="4474092.8084399998"/>
    <n v="4562823.1581100002"/>
    <n v="4590523.48135"/>
  </r>
  <r>
    <x v="8"/>
    <x v="1"/>
    <s v="REFMAT"/>
    <x v="0"/>
    <s v="b"/>
    <n v="7783199.5882999999"/>
    <n v="7520782.4252899997"/>
    <n v="7601141.03785"/>
    <n v="7829335.3446500003"/>
    <n v="7358587.0948200002"/>
    <n v="6683570.9754300006"/>
    <n v="6405448.1568499999"/>
    <n v="7780293.6960800001"/>
    <n v="7395527.1489500003"/>
    <n v="6715856.5701600006"/>
    <n v="7379852.9424299998"/>
    <n v="7222211.4343999997"/>
  </r>
  <r>
    <x v="8"/>
    <x v="2"/>
    <s v="REDUC"/>
    <x v="0"/>
    <s v="b"/>
    <n v="3973128.3113700002"/>
    <n v="3696873.5663600001"/>
    <n v="3777917.7682099999"/>
    <n v="3521444.4756499999"/>
    <n v="3242529.1410099999"/>
    <n v="3735310.5952699999"/>
    <n v="3737184.9586499999"/>
    <n v="3932584.1961099999"/>
    <n v="3544496.6293000001"/>
    <n v="3982273.6951100002"/>
    <n v="3461741.59913"/>
    <n v="3494807.1302999998"/>
  </r>
  <r>
    <x v="8"/>
    <x v="3"/>
    <s v="REGAP"/>
    <x v="0"/>
    <s v="b"/>
    <n v="4385375.0383900004"/>
    <n v="4243986.3994000005"/>
    <n v="4541802.6130900001"/>
    <n v="3999136.6757200002"/>
    <n v="3762834.8038300001"/>
    <n v="4109541.7106500003"/>
    <n v="4270208.6172900004"/>
    <n v="3804737.5180500001"/>
    <n v="3798259.0137499999"/>
    <n v="3809775.6558600003"/>
    <n v="3806693.6489599999"/>
    <n v="4254276.5285600005"/>
  </r>
  <r>
    <x v="8"/>
    <x v="4"/>
    <s v="REFAP"/>
    <x v="0"/>
    <s v="b"/>
    <n v="1650056.1757799999"/>
    <n v="1107673.2798600001"/>
    <n v="1435793.79813"/>
    <n v="1562829.0907000001"/>
    <n v="1217342.40702"/>
    <n v="1462695.3155"/>
    <n v="1561671.76566"/>
    <n v="1642929.8210500001"/>
    <n v="1591630.13069"/>
    <n v="2207220.1252000001"/>
    <n v="3221735.0291499998"/>
    <n v="797422.11180000007"/>
  </r>
  <r>
    <x v="8"/>
    <x v="5"/>
    <s v="LUBNOR"/>
    <x v="0"/>
    <s v="b"/>
    <n v="199418.42605000001"/>
    <n v="66313.466830000005"/>
    <n v="213526.46987999999"/>
    <n v="66734.884099999996"/>
    <n v="124060.21244"/>
    <n v="141143.3364"/>
    <n v="225942.55481999999"/>
    <n v="240799.08603999999"/>
    <n v="235062.77932"/>
    <n v="251139.53367999999"/>
    <n v="244623.29052000001"/>
    <n v="251428.86494"/>
  </r>
  <r>
    <x v="8"/>
    <x v="0"/>
    <s v="REPLAN"/>
    <x v="0"/>
    <s v="b"/>
    <n v="7555860.6956599997"/>
    <n v="8931479.8815199994"/>
    <n v="4774764.5958700003"/>
    <n v="7871275.7977299998"/>
    <n v="9334681.8617599998"/>
    <n v="8618712.7894599997"/>
    <n v="8199679.35745"/>
    <n v="8750484.3089600001"/>
    <n v="9047004.8217900004"/>
    <n v="9249052.3884200007"/>
    <n v="8677623.1499199998"/>
    <n v="8428974.381000001"/>
  </r>
  <r>
    <x v="8"/>
    <x v="6"/>
    <s v="REAM"/>
    <x v="0"/>
    <s v="b"/>
    <n v="1146487.69737"/>
    <n v="1080627.0968599999"/>
    <n v="1222795.6722900001"/>
    <n v="1208763.1061800001"/>
    <n v="1231148.53997"/>
    <n v="1158255.93188"/>
    <n v="1182383.64304"/>
    <n v="1249571.3934599999"/>
    <n v="1266994.16716"/>
    <n v="1268547.7502300001"/>
    <n v="1227833.8101000001"/>
    <n v="1202511.03504"/>
  </r>
  <r>
    <x v="8"/>
    <x v="0"/>
    <s v="RECAP"/>
    <x v="0"/>
    <s v="b"/>
    <n v="1088747.2415700001"/>
    <n v="913286.70181"/>
    <n v="1037252.5671"/>
    <n v="852715.83151000005"/>
    <n v="1154557.5236"/>
    <n v="1179842.5597999999"/>
    <n v="831808.50306999998"/>
    <n v="899574.91601000004"/>
    <n v="803101.81023000006"/>
    <n v="1122234.19001"/>
    <n v="922035.82752000005"/>
    <n v="942238.69724000001"/>
  </r>
  <r>
    <x v="8"/>
    <x v="7"/>
    <s v="REPAR"/>
    <x v="0"/>
    <s v="b"/>
    <n v="3858421.0463999999"/>
    <n v="3245057.64463"/>
    <n v="3236648.16866"/>
    <n v="3406397.5609400002"/>
    <n v="3245265.20836"/>
    <n v="3835324.8640800002"/>
    <n v="3647278.41451"/>
    <n v="2121835.9544500001"/>
    <n v="3575228.64096"/>
    <n v="3709321.10035"/>
    <n v="4058506.1923100003"/>
    <n v="3281211.4725100002"/>
  </r>
  <r>
    <x v="8"/>
    <x v="0"/>
    <s v="REVAP"/>
    <x v="0"/>
    <s v="b"/>
    <n v="6548340.0604300005"/>
    <n v="6001466.2401700001"/>
    <n v="6474774.4426699998"/>
    <n v="6090240.6185100004"/>
    <n v="5572400.56121"/>
    <n v="6314327.6793800006"/>
    <n v="6289646.4649400003"/>
    <n v="5832075.3670600001"/>
    <n v="5675113.1585100004"/>
    <n v="430782.79709000001"/>
    <n v="2203358.1818599999"/>
    <n v="5892589.6290699998"/>
  </r>
  <r>
    <x v="8"/>
    <x v="8"/>
    <s v="3R POTIGUAR (ex-RPCC)"/>
    <x v="0"/>
    <s v="b"/>
    <n v="304061.99502000003"/>
    <n v="296080.22613000002"/>
    <n v="301024.01679000002"/>
    <n v="272694.71255"/>
    <n v="256712.30533999999"/>
    <n v="305716.21505"/>
    <n v="313723.14318000001"/>
    <n v="305898.61953999999"/>
    <n v="294677.59850000002"/>
    <n v="304420.51419000002"/>
    <n v="297048.85687000002"/>
    <n v="293614.62060999998"/>
  </r>
  <r>
    <x v="8"/>
    <x v="9"/>
    <s v="RNEST"/>
    <x v="0"/>
    <s v="b"/>
    <n v="0"/>
    <n v="0"/>
    <n v="0"/>
    <n v="0"/>
    <n v="0"/>
    <n v="0"/>
    <n v="0"/>
    <n v="0"/>
    <n v="0"/>
    <n v="0"/>
    <n v="0"/>
    <n v="0"/>
  </r>
  <r>
    <x v="8"/>
    <x v="2"/>
    <s v="MANGUINHOS"/>
    <x v="0"/>
    <s v="b"/>
    <n v="0"/>
    <n v="0"/>
    <n v="0"/>
    <n v="0"/>
    <n v="0"/>
    <n v="0"/>
    <n v="0"/>
    <n v="0"/>
    <n v="0"/>
    <n v="0"/>
    <n v="0"/>
    <n v="0"/>
  </r>
  <r>
    <x v="8"/>
    <x v="4"/>
    <s v="RIOGRANDENSE"/>
    <x v="0"/>
    <s v="b"/>
    <n v="0"/>
    <n v="0"/>
    <n v="0"/>
    <n v="285770.25261945004"/>
    <n v="419525.52158516005"/>
    <n v="116625.24818235001"/>
    <n v="0"/>
    <n v="0"/>
    <n v="0"/>
    <n v="181295.48328042001"/>
    <n v="0"/>
    <n v="0"/>
  </r>
  <r>
    <x v="8"/>
    <x v="0"/>
    <s v="UNIVEN"/>
    <x v="0"/>
    <s v="b"/>
    <n v="7069.054560900001"/>
    <n v="7158.206327840001"/>
    <n v="5919.7678980800001"/>
    <n v="7653.7364290699998"/>
    <n v="10164.15684532"/>
    <n v="11734.50225897"/>
    <n v="11435.54129986"/>
    <n v="10973.284293530001"/>
    <n v="14386.638384330001"/>
    <n v="8690.0769737200008"/>
    <n v="3097.1087338100001"/>
    <n v="3221.8167966799997"/>
  </r>
  <r>
    <x v="8"/>
    <x v="1"/>
    <s v="DAX OIL"/>
    <x v="0"/>
    <s v="b"/>
    <n v="0"/>
    <n v="0"/>
    <n v="0"/>
    <n v="0"/>
    <n v="0"/>
    <n v="0"/>
    <n v="0"/>
    <n v="0"/>
    <n v="0"/>
    <n v="0"/>
    <n v="0"/>
    <n v="0"/>
  </r>
  <r>
    <x v="8"/>
    <x v="0"/>
    <s v="SSOIL"/>
    <x v="0"/>
    <s v="b"/>
    <n v="0"/>
    <n v="0"/>
    <n v="0"/>
    <n v="0"/>
    <n v="0"/>
    <n v="0"/>
    <n v="0"/>
    <n v="0"/>
    <n v="0"/>
    <n v="0"/>
    <n v="0"/>
    <n v="0"/>
  </r>
  <r>
    <x v="8"/>
    <x v="0"/>
    <s v="RPBC"/>
    <x v="1"/>
    <s v="b"/>
    <n v="296369.55739000003"/>
    <n v="565409.89032999997"/>
    <n v="652731.32256"/>
    <n v="697791.52139999997"/>
    <n v="571586.48375000001"/>
    <n v="672342.95013999997"/>
    <n v="610778.28986000002"/>
    <n v="591367.9362"/>
    <n v="667065.79955"/>
    <n v="783741.77505000005"/>
    <n v="509116.09083"/>
    <n v="273977.83379"/>
  </r>
  <r>
    <x v="8"/>
    <x v="1"/>
    <s v="REFMAT"/>
    <x v="1"/>
    <s v="b"/>
    <n v="0"/>
    <n v="73395.792889999997"/>
    <n v="0"/>
    <n v="134356.63141"/>
    <n v="88025.890950000001"/>
    <n v="312395.99326999998"/>
    <n v="521834.08665000001"/>
    <n v="24882.488359999999"/>
    <n v="466835.98801000003"/>
    <n v="921035.74773000006"/>
    <n v="466678.74275999999"/>
    <n v="33310.833760000001"/>
  </r>
  <r>
    <x v="8"/>
    <x v="2"/>
    <s v="REDUC"/>
    <x v="1"/>
    <s v="b"/>
    <n v="3045607.7695300002"/>
    <n v="2906521.2009999999"/>
    <n v="3179599.5919599999"/>
    <n v="2965632.8353800001"/>
    <n v="3242208.3607000001"/>
    <n v="3006409.6736099999"/>
    <n v="3267210.3554500001"/>
    <n v="2677402.29213"/>
    <n v="2059428.4596299999"/>
    <n v="2824432.8906900003"/>
    <n v="3072653.9525299999"/>
    <n v="3179712.8085400001"/>
  </r>
  <r>
    <x v="8"/>
    <x v="3"/>
    <s v="REGAP"/>
    <x v="1"/>
    <s v="b"/>
    <n v="251202.43178000001"/>
    <n v="78924.535879999996"/>
    <n v="8459.7944499999994"/>
    <n v="14340.766799999999"/>
    <n v="668317.47174000007"/>
    <n v="323642.17355000001"/>
    <n v="284966.13186000002"/>
    <n v="710742.24019000004"/>
    <n v="589631.94863999996"/>
    <n v="181448.43888"/>
    <n v="430858.27481000003"/>
    <n v="41374.370179999998"/>
  </r>
  <r>
    <x v="8"/>
    <x v="4"/>
    <s v="REFAP"/>
    <x v="1"/>
    <s v="b"/>
    <n v="2273263.1302"/>
    <n v="3553000.45242"/>
    <n v="3241755.49438"/>
    <n v="2980715.7997599998"/>
    <n v="3237327.46814"/>
    <n v="2568764.6938100001"/>
    <n v="2539919.6251500002"/>
    <n v="2454749.3079400002"/>
    <n v="2752892.5917500001"/>
    <n v="2185576.8889899999"/>
    <n v="694929.65784999996"/>
    <n v="3902462.2960200002"/>
  </r>
  <r>
    <x v="8"/>
    <x v="5"/>
    <s v="LUBNOR"/>
    <x v="1"/>
    <s v="b"/>
    <n v="0"/>
    <n v="0"/>
    <n v="0"/>
    <n v="0"/>
    <n v="0"/>
    <n v="0"/>
    <n v="0"/>
    <n v="0"/>
    <n v="0"/>
    <n v="0"/>
    <n v="0"/>
    <n v="0"/>
  </r>
  <r>
    <x v="8"/>
    <x v="0"/>
    <s v="REPLAN"/>
    <x v="1"/>
    <s v="b"/>
    <n v="880881.60068999999"/>
    <n v="1201359.99981"/>
    <n v="314150.85025999998"/>
    <n v="1368555.7292299999"/>
    <n v="1558514.28104"/>
    <n v="1954703.12313"/>
    <n v="2691044.8900200003"/>
    <n v="2226768.8546799999"/>
    <n v="1735465.5057699999"/>
    <n v="1719357.3023600001"/>
    <n v="1943677.0862"/>
    <n v="1623991.2031400001"/>
  </r>
  <r>
    <x v="8"/>
    <x v="6"/>
    <s v="REAM"/>
    <x v="1"/>
    <s v="b"/>
    <n v="18.869430000000001"/>
    <n v="0"/>
    <n v="0"/>
    <n v="0"/>
    <n v="0"/>
    <n v="0"/>
    <n v="0"/>
    <n v="0"/>
    <n v="0"/>
    <n v="0"/>
    <n v="0"/>
    <n v="0"/>
  </r>
  <r>
    <x v="8"/>
    <x v="0"/>
    <s v="RECAP"/>
    <x v="1"/>
    <s v="b"/>
    <n v="213702.58456000002"/>
    <n v="161610.37814000002"/>
    <n v="241811.74545000002"/>
    <n v="309521.55009999999"/>
    <n v="288261.99229999998"/>
    <n v="300829.03268"/>
    <n v="663751.06967999996"/>
    <n v="667713.64997999999"/>
    <n v="672632.28139999998"/>
    <n v="411240.35742000001"/>
    <n v="557811.79985000007"/>
    <n v="214168.03049999999"/>
  </r>
  <r>
    <x v="8"/>
    <x v="7"/>
    <s v="REPAR"/>
    <x v="1"/>
    <s v="b"/>
    <n v="2097198.7686800002"/>
    <n v="2248506.4380399999"/>
    <n v="2402808.0569600002"/>
    <n v="2246921.4059199998"/>
    <n v="2644034.8500800002"/>
    <n v="1942079.4744599999"/>
    <n v="2353760.11858"/>
    <n v="2275552.6210400001"/>
    <n v="1912316.09354"/>
    <n v="1786689.71841"/>
    <n v="1784890.8327500001"/>
    <n v="2153083.7305299998"/>
  </r>
  <r>
    <x v="8"/>
    <x v="0"/>
    <s v="REVAP"/>
    <x v="1"/>
    <s v="b"/>
    <n v="978329.62702000001"/>
    <n v="1069902.9708100001"/>
    <n v="1029428.0434600001"/>
    <n v="977952.23842000007"/>
    <n v="1318671.24612"/>
    <n v="708220.02638000005"/>
    <n v="987789.50126000005"/>
    <n v="1287536.6866200001"/>
    <n v="1497094.28639"/>
    <n v="75251.286840000001"/>
    <n v="525865.85485999996"/>
    <n v="1059304.64096"/>
  </r>
  <r>
    <x v="8"/>
    <x v="8"/>
    <s v="3R POTIGUAR (ex-RPCC)"/>
    <x v="1"/>
    <s v="b"/>
    <n v="0"/>
    <n v="0"/>
    <n v="0"/>
    <n v="0"/>
    <n v="0"/>
    <n v="0"/>
    <n v="0"/>
    <n v="0"/>
    <n v="0"/>
    <n v="0"/>
    <n v="0"/>
    <n v="0"/>
  </r>
  <r>
    <x v="8"/>
    <x v="9"/>
    <s v="RNEST"/>
    <x v="1"/>
    <s v="b"/>
    <n v="0"/>
    <n v="0"/>
    <n v="0"/>
    <n v="0"/>
    <n v="0"/>
    <n v="0"/>
    <n v="0"/>
    <n v="0"/>
    <n v="0"/>
    <n v="0"/>
    <n v="0"/>
    <n v="0"/>
  </r>
  <r>
    <x v="8"/>
    <x v="2"/>
    <s v="MANGUINHOS"/>
    <x v="1"/>
    <s v="b"/>
    <n v="0"/>
    <n v="0"/>
    <n v="0"/>
    <n v="0"/>
    <n v="0"/>
    <n v="0"/>
    <n v="0"/>
    <n v="0"/>
    <n v="0"/>
    <n v="0"/>
    <n v="0"/>
    <n v="0"/>
  </r>
  <r>
    <x v="8"/>
    <x v="4"/>
    <s v="RIOGRANDENSE"/>
    <x v="1"/>
    <s v="b"/>
    <n v="459406.86698584002"/>
    <n v="415565.94152453"/>
    <n v="423105.60595944"/>
    <n v="136610.00616098"/>
    <n v="0"/>
    <n v="170885.09295322001"/>
    <n v="64186.542419260011"/>
    <n v="0"/>
    <n v="0"/>
    <n v="0"/>
    <n v="0"/>
    <n v="0"/>
  </r>
  <r>
    <x v="8"/>
    <x v="0"/>
    <s v="UNIVEN"/>
    <x v="1"/>
    <s v="b"/>
    <n v="9192.557315"/>
    <n v="60091.297446740005"/>
    <n v="80412.025626520001"/>
    <n v="11.54809116"/>
    <n v="25108.355437099999"/>
    <n v="5785.8830024199997"/>
    <n v="0"/>
    <n v="0"/>
    <n v="0"/>
    <n v="0"/>
    <n v="0"/>
    <n v="0"/>
  </r>
  <r>
    <x v="8"/>
    <x v="1"/>
    <s v="DAX OIL"/>
    <x v="1"/>
    <s v="b"/>
    <n v="0"/>
    <n v="0"/>
    <n v="0"/>
    <n v="0"/>
    <n v="0"/>
    <n v="0"/>
    <n v="0"/>
    <n v="0"/>
    <n v="0"/>
    <n v="0"/>
    <n v="0"/>
    <n v="0"/>
  </r>
  <r>
    <x v="8"/>
    <x v="0"/>
    <s v="SSOIL"/>
    <x v="1"/>
    <s v="b"/>
    <n v="0"/>
    <n v="0"/>
    <n v="0"/>
    <n v="0"/>
    <n v="0"/>
    <n v="0"/>
    <n v="0"/>
    <n v="0"/>
    <n v="0"/>
    <n v="0"/>
    <n v="0"/>
    <n v="0"/>
  </r>
  <r>
    <x v="8"/>
    <x v="0"/>
    <s v="RPBC"/>
    <x v="2"/>
    <s v="b"/>
    <n v="19548.729480000002"/>
    <n v="13957.088390000001"/>
    <n v="27605.97609"/>
    <n v="11296.49876"/>
    <n v="21523.72982"/>
    <n v="33178.747750000002"/>
    <n v="17674.366099999999"/>
    <n v="19957.567129999999"/>
    <n v="591.24214000000006"/>
    <n v="0"/>
    <n v="0"/>
    <n v="0"/>
  </r>
  <r>
    <x v="8"/>
    <x v="1"/>
    <s v="REFMAT"/>
    <x v="2"/>
    <s v="b"/>
    <n v="189826.46580000001"/>
    <n v="63558.530050000001"/>
    <n v="172145.80989"/>
    <n v="144690.78924000001"/>
    <n v="499247.37894000002"/>
    <n v="408133.19128000003"/>
    <n v="144156.15539"/>
    <n v="215545.49889000002"/>
    <n v="196606.88098000002"/>
    <n v="180945.25408000001"/>
    <n v="143068.01826000001"/>
    <n v="183788.2482"/>
  </r>
  <r>
    <x v="8"/>
    <x v="2"/>
    <s v="REDUC"/>
    <x v="2"/>
    <s v="b"/>
    <n v="222388.81216999999"/>
    <n v="92233.773840000009"/>
    <n v="64602.638510000004"/>
    <n v="58809.7235"/>
    <n v="267442.72120000003"/>
    <n v="154729.326"/>
    <n v="276430.85969000001"/>
    <n v="113719.7648"/>
    <n v="82509.727580000006"/>
    <n v="148169.05416999999"/>
    <n v="133872.31604000001"/>
    <n v="298086.67551999999"/>
  </r>
  <r>
    <x v="8"/>
    <x v="3"/>
    <s v="REGAP"/>
    <x v="2"/>
    <s v="b"/>
    <n v="89063.709600000002"/>
    <n v="75402.242280000006"/>
    <n v="57778.194660000001"/>
    <n v="56834.723160000001"/>
    <n v="122645.00519"/>
    <n v="115575.25875000001"/>
    <n v="150037.12774"/>
    <n v="219055.21287000002"/>
    <n v="153578.29076999999"/>
    <n v="85327.562460000001"/>
    <n v="184008.39155"/>
    <n v="55790.614699999998"/>
  </r>
  <r>
    <x v="8"/>
    <x v="4"/>
    <s v="REFAP"/>
    <x v="2"/>
    <s v="b"/>
    <n v="194543.82330000002"/>
    <n v="46827.635450000002"/>
    <n v="94422.627720000004"/>
    <n v="197437.13589999999"/>
    <n v="105807.18382000001"/>
    <n v="117216.89916"/>
    <n v="169095.25203999999"/>
    <n v="144791.42620000002"/>
    <n v="47909.482770000002"/>
    <n v="171453.93079000001"/>
    <n v="203104.25471000001"/>
    <n v="47626.441319999998"/>
  </r>
  <r>
    <x v="8"/>
    <x v="5"/>
    <s v="LUBNOR"/>
    <x v="2"/>
    <s v="b"/>
    <n v="12.57962"/>
    <n v="1811.4652800000001"/>
    <n v="0"/>
    <n v="0"/>
    <n v="1264.25181"/>
    <n v="1094.4269400000001"/>
    <n v="1213.9333300000001"/>
    <n v="44.028669999999998"/>
    <n v="0"/>
    <n v="0"/>
    <n v="0"/>
    <n v="383.67840999999999"/>
  </r>
  <r>
    <x v="8"/>
    <x v="0"/>
    <s v="REPLAN"/>
    <x v="2"/>
    <s v="b"/>
    <n v="30121.900089999999"/>
    <n v="40959.242720000002"/>
    <n v="212645.89648"/>
    <n v="163107.35292"/>
    <n v="193078.29757"/>
    <n v="244189.29363"/>
    <n v="272216.68699000002"/>
    <n v="207142.31273000001"/>
    <n v="34996.502840000001"/>
    <n v="226722.49126000001"/>
    <n v="228464.76863000001"/>
    <n v="79396.271630000003"/>
  </r>
  <r>
    <x v="8"/>
    <x v="6"/>
    <s v="REAM"/>
    <x v="2"/>
    <s v="b"/>
    <n v="2962.5005099999998"/>
    <n v="5333.7588800000003"/>
    <n v="3270.7012"/>
    <n v="3019.1088"/>
    <n v="9441.0048100000004"/>
    <n v="12673.96715"/>
    <n v="7887.4217399999998"/>
    <n v="5283.4404000000004"/>
    <n v="2918.4718400000002"/>
    <n v="5698.5678600000001"/>
    <n v="6440.7654400000001"/>
    <n v="8610.749890000001"/>
  </r>
  <r>
    <x v="8"/>
    <x v="0"/>
    <s v="RECAP"/>
    <x v="2"/>
    <s v="b"/>
    <n v="647.85042999999996"/>
    <n v="0"/>
    <n v="6824.4438500000006"/>
    <n v="1515.84421"/>
    <n v="2283.2010300000002"/>
    <n v="17988.856599999999"/>
    <n v="24159.160210000002"/>
    <n v="0"/>
    <n v="0"/>
    <n v="0"/>
    <n v="2169.9844499999999"/>
    <n v="18548.649690000002"/>
  </r>
  <r>
    <x v="8"/>
    <x v="7"/>
    <s v="REPAR"/>
    <x v="2"/>
    <s v="b"/>
    <n v="109845.24184"/>
    <n v="80421.51066"/>
    <n v="19089.573349999999"/>
    <n v="95636.561050000004"/>
    <n v="88617.133090000003"/>
    <n v="102989.34894"/>
    <n v="31398.731520000001"/>
    <n v="39053.430290000004"/>
    <n v="111537.20073"/>
    <n v="71835.920010000002"/>
    <n v="23102.472130000002"/>
    <n v="0"/>
  </r>
  <r>
    <x v="8"/>
    <x v="0"/>
    <s v="REVAP"/>
    <x v="2"/>
    <s v="b"/>
    <n v="180467.22852"/>
    <n v="3780.1758100000002"/>
    <n v="159151.06242999999"/>
    <n v="109354.63666"/>
    <n v="210708.63500000001"/>
    <n v="292249.73184000002"/>
    <n v="325975.69306000002"/>
    <n v="92705.509590000001"/>
    <n v="171548.27794"/>
    <n v="16252.86904"/>
    <n v="146885.93293000001"/>
    <n v="163000.42615000001"/>
  </r>
  <r>
    <x v="8"/>
    <x v="8"/>
    <s v="3R POTIGUAR (ex-RPCC)"/>
    <x v="2"/>
    <s v="b"/>
    <n v="0"/>
    <n v="0"/>
    <n v="0"/>
    <n v="0"/>
    <n v="0"/>
    <n v="0"/>
    <n v="0"/>
    <n v="0"/>
    <n v="0"/>
    <n v="0"/>
    <n v="0"/>
    <n v="0"/>
  </r>
  <r>
    <x v="8"/>
    <x v="9"/>
    <s v="RNEST"/>
    <x v="2"/>
    <s v="b"/>
    <n v="0"/>
    <n v="0"/>
    <n v="0"/>
    <n v="0"/>
    <n v="0"/>
    <n v="0"/>
    <n v="0"/>
    <n v="0"/>
    <n v="0"/>
    <n v="0"/>
    <n v="0"/>
    <n v="0"/>
  </r>
  <r>
    <x v="8"/>
    <x v="2"/>
    <s v="MANGUINHOS"/>
    <x v="2"/>
    <s v="b"/>
    <n v="0"/>
    <n v="0"/>
    <n v="0"/>
    <n v="0"/>
    <n v="0"/>
    <n v="0"/>
    <n v="0"/>
    <n v="0"/>
    <n v="0"/>
    <n v="0"/>
    <n v="0"/>
    <n v="0"/>
  </r>
  <r>
    <x v="8"/>
    <x v="4"/>
    <s v="RIOGRANDENSE"/>
    <x v="2"/>
    <s v="b"/>
    <n v="0"/>
    <n v="0"/>
    <n v="0"/>
    <n v="0"/>
    <n v="0"/>
    <n v="0"/>
    <n v="13443.097696420002"/>
    <n v="98577.456062650002"/>
    <n v="82894.443808650001"/>
    <n v="0"/>
    <n v="0"/>
    <n v="0"/>
  </r>
  <r>
    <x v="8"/>
    <x v="0"/>
    <s v="UNIVEN"/>
    <x v="2"/>
    <s v="b"/>
    <n v="60945.925380490007"/>
    <n v="52570.603078789994"/>
    <n v="52126.290900389999"/>
    <n v="65542.656904310003"/>
    <n v="56063.950973170002"/>
    <n v="41671.576282120004"/>
    <n v="37996.723340570003"/>
    <n v="28801.291582400001"/>
    <n v="11295.78172166"/>
    <n v="15592.747190690001"/>
    <n v="11533.354135170001"/>
    <n v="24691.598916309998"/>
  </r>
  <r>
    <x v="8"/>
    <x v="1"/>
    <s v="DAX OIL"/>
    <x v="2"/>
    <s v="b"/>
    <n v="0"/>
    <n v="0"/>
    <n v="0"/>
    <n v="0"/>
    <n v="0"/>
    <n v="0"/>
    <n v="0"/>
    <n v="0"/>
    <n v="0"/>
    <n v="0"/>
    <n v="0"/>
    <n v="0"/>
  </r>
  <r>
    <x v="8"/>
    <x v="0"/>
    <s v="SSOIL"/>
    <x v="2"/>
    <s v="b"/>
    <n v="0"/>
    <n v="0"/>
    <n v="0"/>
    <n v="0"/>
    <n v="0"/>
    <n v="0"/>
    <n v="0"/>
    <n v="0"/>
    <n v="0"/>
    <n v="0"/>
    <n v="0"/>
    <n v="0"/>
  </r>
  <r>
    <x v="9"/>
    <x v="0"/>
    <s v="RPBC"/>
    <x v="0"/>
    <s v="b"/>
    <n v="4987680.9541800003"/>
    <n v="4084464.2381799999"/>
    <n v="5014506.9938300001"/>
    <n v="4651169.8293700004"/>
    <n v="4856286.8232800001"/>
    <n v="4771714.0380199999"/>
    <n v="4795741.1122200005"/>
    <n v="4778236.5709899999"/>
    <n v="4214411.7127799997"/>
    <n v="4012194.3212800003"/>
    <n v="4283473.8265800001"/>
    <n v="4605254.2163700005"/>
  </r>
  <r>
    <x v="9"/>
    <x v="1"/>
    <s v="REFMAT"/>
    <x v="0"/>
    <s v="b"/>
    <n v="7013282.8156300001"/>
    <n v="6995262.5099800006"/>
    <n v="7263950.6135600004"/>
    <n v="2490903.13582"/>
    <n v="4103428.0153299998"/>
    <n v="6250857.2066700002"/>
    <n v="4794992.6248300001"/>
    <n v="7339629.6074799998"/>
    <n v="7082848.1142300004"/>
    <n v="6677218.2673300002"/>
    <n v="7880333.1241300004"/>
    <n v="7716584.2105900003"/>
  </r>
  <r>
    <x v="9"/>
    <x v="2"/>
    <s v="REDUC"/>
    <x v="0"/>
    <s v="b"/>
    <n v="3218835.42674"/>
    <n v="2836226.2844400001"/>
    <n v="3011749.7223"/>
    <n v="3522400.5267699999"/>
    <n v="3433361.9764100001"/>
    <n v="3107140.9807600002"/>
    <n v="3980399.3317300002"/>
    <n v="3012504.4994999999"/>
    <n v="3784830.2694000001"/>
    <n v="3534124.7326100003"/>
    <n v="3289300.16817"/>
    <n v="3367589.4332400002"/>
  </r>
  <r>
    <x v="9"/>
    <x v="3"/>
    <s v="REGAP"/>
    <x v="0"/>
    <s v="b"/>
    <n v="3958844.1528600003"/>
    <n v="3745342.84222"/>
    <n v="4112252.61876"/>
    <n v="4357542.6291399999"/>
    <n v="4101025.30791"/>
    <n v="4044549.1039200001"/>
    <n v="4360536.5787000004"/>
    <n v="4633526.9123200001"/>
    <n v="4328640.9521899996"/>
    <n v="4493553.4805800002"/>
    <n v="4137977.94166"/>
    <n v="4609682.2426100001"/>
  </r>
  <r>
    <x v="9"/>
    <x v="4"/>
    <s v="REFAP"/>
    <x v="0"/>
    <s v="b"/>
    <n v="2144020.1143200002"/>
    <n v="3370187.1247700001"/>
    <n v="2503967.07119"/>
    <n v="2182117.4934900003"/>
    <n v="2741149.5164800002"/>
    <n v="2553952.1912600002"/>
    <n v="2384328.5951800002"/>
    <n v="1846820.30201"/>
    <n v="1819226.9055399999"/>
    <n v="1143550.3561"/>
    <n v="2008103.6100300001"/>
    <n v="2055597.9653400001"/>
  </r>
  <r>
    <x v="9"/>
    <x v="5"/>
    <s v="LUBNOR"/>
    <x v="0"/>
    <s v="b"/>
    <n v="192065.63816"/>
    <n v="185467.62747000001"/>
    <n v="206129.65332000001"/>
    <n v="196021.92865000002"/>
    <n v="106580.83045000001"/>
    <n v="169566.98779000001"/>
    <n v="0"/>
    <n v="214124.00182999999"/>
    <n v="212689.92515"/>
    <n v="222678.14343"/>
    <n v="248095.26564"/>
    <n v="239063.09848000002"/>
  </r>
  <r>
    <x v="9"/>
    <x v="0"/>
    <s v="REPLAN"/>
    <x v="0"/>
    <s v="b"/>
    <n v="7114504.7279599998"/>
    <n v="6445231.2050999999"/>
    <n v="8206824.5816099998"/>
    <n v="8887180.74969"/>
    <n v="8399563.2294399999"/>
    <n v="8514421.4498500004"/>
    <n v="8932876.2193400003"/>
    <n v="8749911.9362499993"/>
    <n v="9288401.4397800006"/>
    <n v="8660678.40178"/>
    <n v="8765202.4643600006"/>
    <n v="8924353.5267900005"/>
  </r>
  <r>
    <x v="9"/>
    <x v="6"/>
    <s v="REAM"/>
    <x v="0"/>
    <s v="b"/>
    <n v="1091527.3375900001"/>
    <n v="1094728.85088"/>
    <n v="1240910.3250899999"/>
    <n v="1183339.69416"/>
    <n v="1244728.23976"/>
    <n v="1209681.4184399999"/>
    <n v="1261578.64075"/>
    <n v="1320728.0139900001"/>
    <n v="1248590.1831"/>
    <n v="1311960.0188500001"/>
    <n v="1290882.8655399999"/>
    <n v="1341754.84882"/>
  </r>
  <r>
    <x v="9"/>
    <x v="0"/>
    <s v="RECAP"/>
    <x v="0"/>
    <s v="b"/>
    <n v="855942.50404000003"/>
    <n v="603186.48918999999"/>
    <n v="1006759.56822"/>
    <n v="1180364.6140300001"/>
    <n v="1128467.39172"/>
    <n v="1006199.77513"/>
    <n v="500178.27082000003"/>
    <n v="1200668.1207099999"/>
    <n v="1117170.8929600001"/>
    <n v="1060248.11246"/>
    <n v="1122297.0881100001"/>
    <n v="1273252.5281100001"/>
  </r>
  <r>
    <x v="9"/>
    <x v="7"/>
    <s v="REPAR"/>
    <x v="0"/>
    <s v="b"/>
    <n v="3535112.2327800002"/>
    <n v="3500159.7586099999"/>
    <n v="4427189.69527"/>
    <n v="4088621.80259"/>
    <n v="3592821.2395299999"/>
    <n v="4006149.8138700002"/>
    <n v="4016458.8124600002"/>
    <n v="3794931.70426"/>
    <n v="3799831.4662500001"/>
    <n v="3708434.2371399999"/>
    <n v="3688482.95982"/>
    <n v="4047052.4483000003"/>
  </r>
  <r>
    <x v="9"/>
    <x v="0"/>
    <s v="REVAP"/>
    <x v="0"/>
    <s v="b"/>
    <n v="6562070.7156600002"/>
    <n v="5701976.9370200001"/>
    <n v="6287533.0887799999"/>
    <n v="6506632.3303199997"/>
    <n v="6682231.2459000004"/>
    <n v="6425204.4500599997"/>
    <n v="6649706.63839"/>
    <n v="6505871.2633100003"/>
    <n v="6021530.7340700002"/>
    <n v="5600685.8367800005"/>
    <n v="5845579.5891300002"/>
    <n v="6757381.8957799999"/>
  </r>
  <r>
    <x v="9"/>
    <x v="8"/>
    <s v="3R POTIGUAR (ex-RPCC)"/>
    <x v="0"/>
    <s v="b"/>
    <n v="289752.67726999999"/>
    <n v="266706.81342999998"/>
    <n v="250516.84249000001"/>
    <n v="276757.92981"/>
    <n v="299111.91454999999"/>
    <n v="281670.27142"/>
    <n v="189436.49758"/>
    <n v="259165.33124"/>
    <n v="301936.03924000001"/>
    <n v="880227.46045000001"/>
    <n v="813882.54457000003"/>
    <n v="966951.36073000007"/>
  </r>
  <r>
    <x v="9"/>
    <x v="9"/>
    <s v="RNEST"/>
    <x v="0"/>
    <s v="b"/>
    <n v="0"/>
    <n v="0"/>
    <n v="0"/>
    <n v="0"/>
    <n v="0"/>
    <n v="0"/>
    <n v="0"/>
    <n v="0"/>
    <n v="0"/>
    <n v="0"/>
    <n v="0"/>
    <n v="0"/>
  </r>
  <r>
    <x v="9"/>
    <x v="2"/>
    <s v="MANGUINHOS"/>
    <x v="0"/>
    <s v="b"/>
    <n v="0"/>
    <n v="0"/>
    <n v="0"/>
    <n v="0"/>
    <n v="0"/>
    <n v="0"/>
    <n v="0"/>
    <n v="0"/>
    <n v="0"/>
    <n v="0"/>
    <n v="0"/>
    <n v="0"/>
  </r>
  <r>
    <x v="9"/>
    <x v="4"/>
    <s v="RIOGRANDENSE"/>
    <x v="0"/>
    <s v="b"/>
    <n v="357727.79239561001"/>
    <n v="210201.36182349999"/>
    <n v="119711.79632517"/>
    <n v="0"/>
    <n v="155928.67326061"/>
    <n v="80306.966930089999"/>
    <n v="56416.828183599995"/>
    <n v="0"/>
    <n v="22697.288859610002"/>
    <n v="181297.28216608"/>
    <n v="46483.576553190003"/>
    <n v="24873.015906140001"/>
  </r>
  <r>
    <x v="9"/>
    <x v="0"/>
    <s v="UNIVEN"/>
    <x v="0"/>
    <s v="b"/>
    <n v="2669.23811875"/>
    <n v="7158.206327840001"/>
    <n v="1207.77560601"/>
    <n v="4806.0123719500007"/>
    <n v="7003.9738968299998"/>
    <n v="9877.4232768500005"/>
    <n v="62147.096686000004"/>
    <n v="41670.846664160003"/>
    <n v="63854.044193230002"/>
    <n v="57849.848175519997"/>
    <n v="53216.604304649998"/>
    <n v="24529.045066669998"/>
  </r>
  <r>
    <x v="9"/>
    <x v="1"/>
    <s v="DAX OIL"/>
    <x v="0"/>
    <s v="b"/>
    <n v="0"/>
    <n v="0"/>
    <n v="625.836095"/>
    <n v="484.31537000000003"/>
    <n v="633.84931294"/>
    <n v="4193.9509608500002"/>
    <n v="7591.9893642999996"/>
    <n v="5151.3543900000004"/>
    <n v="4673.3288300000004"/>
    <n v="5931.2908299999999"/>
    <n v="4085.2315950000002"/>
    <n v="4522.7193295500001"/>
  </r>
  <r>
    <x v="9"/>
    <x v="0"/>
    <s v="SSOIL"/>
    <x v="0"/>
    <s v="b"/>
    <n v="0"/>
    <n v="0"/>
    <n v="0"/>
    <n v="0"/>
    <n v="0"/>
    <n v="0"/>
    <n v="0"/>
    <n v="0"/>
    <n v="0"/>
    <n v="0"/>
    <n v="0"/>
    <n v="0"/>
  </r>
  <r>
    <x v="9"/>
    <x v="0"/>
    <s v="RPBC"/>
    <x v="1"/>
    <s v="b"/>
    <n v="303055.62542"/>
    <n v="681261.90072000003"/>
    <n v="239585.15270999999"/>
    <n v="233213.57518000001"/>
    <n v="313062.71312999999"/>
    <n v="357525.38001999998"/>
    <n v="520230.1851"/>
    <n v="508682.09393999999"/>
    <n v="514909.00584"/>
    <n v="767916.61309"/>
    <n v="568749.77943999995"/>
    <n v="308911.43852999998"/>
  </r>
  <r>
    <x v="9"/>
    <x v="1"/>
    <s v="REFMAT"/>
    <x v="1"/>
    <s v="b"/>
    <n v="230741.67985000001"/>
    <n v="260473.61172000002"/>
    <n v="36619.273820000002"/>
    <n v="0"/>
    <n v="0"/>
    <n v="365871.95789000002"/>
    <n v="0"/>
    <n v="323610.72450000001"/>
    <n v="413888.36742999998"/>
    <n v="731033.16725000006"/>
    <n v="281626.24275000003"/>
    <n v="25442.281450000002"/>
  </r>
  <r>
    <x v="9"/>
    <x v="2"/>
    <s v="REDUC"/>
    <x v="1"/>
    <s v="b"/>
    <n v="2588571.3055000002"/>
    <n v="2658652.36852"/>
    <n v="3084478.7953300001"/>
    <n v="3003837.1413199999"/>
    <n v="3099612.0781900003"/>
    <n v="2820325.6447600001"/>
    <n v="3014139.8500999999"/>
    <n v="2360427.3171800002"/>
    <n v="2987458.4760799999"/>
    <n v="2963135.7808099999"/>
    <n v="2567676.5566799999"/>
    <n v="2807632.8081800002"/>
  </r>
  <r>
    <x v="9"/>
    <x v="3"/>
    <s v="REGAP"/>
    <x v="1"/>
    <s v="b"/>
    <n v="16303.187519999999"/>
    <n v="0"/>
    <n v="0"/>
    <n v="12221.100829999999"/>
    <n v="47752.237520000002"/>
    <n v="169768.26170999999"/>
    <n v="126192.45803000001"/>
    <n v="17089.413769999999"/>
    <n v="0"/>
    <n v="0"/>
    <n v="0"/>
    <n v="0"/>
  </r>
  <r>
    <x v="9"/>
    <x v="4"/>
    <s v="REFAP"/>
    <x v="1"/>
    <s v="b"/>
    <n v="2844157.7348500001"/>
    <n v="1392475.8766600001"/>
    <n v="2517748.0449000001"/>
    <n v="3088617.4903100003"/>
    <n v="2672898.7881700001"/>
    <n v="2340230.7372699999"/>
    <n v="2864719.1237400002"/>
    <n v="3249177.4701800002"/>
    <n v="2985099.79733"/>
    <n v="3076830.38637"/>
    <n v="3416838.6455399999"/>
    <n v="3581386.3649499998"/>
  </r>
  <r>
    <x v="9"/>
    <x v="5"/>
    <s v="LUBNOR"/>
    <x v="1"/>
    <s v="b"/>
    <n v="0"/>
    <n v="0"/>
    <n v="0"/>
    <n v="0"/>
    <n v="0"/>
    <n v="0"/>
    <n v="0"/>
    <n v="0"/>
    <n v="0"/>
    <n v="0"/>
    <n v="0"/>
    <n v="0"/>
  </r>
  <r>
    <x v="9"/>
    <x v="0"/>
    <s v="REPLAN"/>
    <x v="1"/>
    <s v="b"/>
    <n v="1164023.68765"/>
    <n v="1954149.6198500001"/>
    <n v="2788499.2061600001"/>
    <n v="1540298.99128"/>
    <n v="2551882.8437700002"/>
    <n v="1954313.15491"/>
    <n v="2002644.05495"/>
    <n v="2243197.8384000002"/>
    <n v="1519831.9495399999"/>
    <n v="2368755.02562"/>
    <n v="1932481.2243999999"/>
    <n v="1404074.2863"/>
  </r>
  <r>
    <x v="9"/>
    <x v="6"/>
    <s v="REAM"/>
    <x v="1"/>
    <s v="b"/>
    <n v="0"/>
    <n v="0"/>
    <n v="0"/>
    <n v="0"/>
    <n v="0"/>
    <n v="0"/>
    <n v="0"/>
    <n v="0"/>
    <n v="0"/>
    <n v="0"/>
    <n v="0"/>
    <n v="0"/>
  </r>
  <r>
    <x v="9"/>
    <x v="0"/>
    <s v="RECAP"/>
    <x v="1"/>
    <s v="b"/>
    <n v="251516.92228"/>
    <n v="376338.20173000003"/>
    <n v="382288.36199"/>
    <n v="213123.92204"/>
    <n v="225785.30957000001"/>
    <n v="159327.17710999999"/>
    <n v="0"/>
    <n v="333416.53829"/>
    <n v="340511.44397000002"/>
    <n v="443173.72279000003"/>
    <n v="336089.70754000003"/>
    <n v="74848.739000000001"/>
  </r>
  <r>
    <x v="9"/>
    <x v="7"/>
    <s v="REPAR"/>
    <x v="1"/>
    <s v="b"/>
    <n v="1560162.21126"/>
    <n v="1748284.13855"/>
    <n v="1585849.7953000001"/>
    <n v="1714501.56904"/>
    <n v="2192514.5494200001"/>
    <n v="1774430.8787199999"/>
    <n v="1893176.2017099999"/>
    <n v="1837020.7780299999"/>
    <n v="1763958.34507"/>
    <n v="1876067.91851"/>
    <n v="1624544.7064199999"/>
    <n v="1727030.87056"/>
  </r>
  <r>
    <x v="9"/>
    <x v="0"/>
    <s v="REVAP"/>
    <x v="1"/>
    <s v="b"/>
    <n v="884988.84661999997"/>
    <n v="1004281.3830800001"/>
    <n v="1145449.8787199999"/>
    <n v="1003205.82557"/>
    <n v="1115806.00419"/>
    <n v="818958.42124000005"/>
    <n v="967498.57420000003"/>
    <n v="1089829.08889"/>
    <n v="1227129.3513800001"/>
    <n v="1400520.5436500001"/>
    <n v="992997.46394000005"/>
    <n v="707502.98803999997"/>
  </r>
  <r>
    <x v="9"/>
    <x v="8"/>
    <s v="3R POTIGUAR (ex-RPCC)"/>
    <x v="1"/>
    <s v="b"/>
    <n v="0"/>
    <n v="0"/>
    <n v="0"/>
    <n v="0"/>
    <n v="0"/>
    <n v="0"/>
    <n v="0"/>
    <n v="0"/>
    <n v="0"/>
    <n v="0"/>
    <n v="0"/>
    <n v="0"/>
  </r>
  <r>
    <x v="9"/>
    <x v="9"/>
    <s v="RNEST"/>
    <x v="1"/>
    <s v="b"/>
    <n v="0"/>
    <n v="0"/>
    <n v="0"/>
    <n v="0"/>
    <n v="0"/>
    <n v="0"/>
    <n v="0"/>
    <n v="0"/>
    <n v="0"/>
    <n v="0"/>
    <n v="0"/>
    <n v="0"/>
  </r>
  <r>
    <x v="9"/>
    <x v="2"/>
    <s v="MANGUINHOS"/>
    <x v="1"/>
    <s v="b"/>
    <n v="0"/>
    <n v="0"/>
    <n v="0"/>
    <n v="0"/>
    <n v="0"/>
    <n v="0"/>
    <n v="0"/>
    <n v="0"/>
    <n v="0"/>
    <n v="0"/>
    <n v="0"/>
    <n v="0"/>
  </r>
  <r>
    <x v="9"/>
    <x v="4"/>
    <s v="RIOGRANDENSE"/>
    <x v="1"/>
    <s v="b"/>
    <n v="0"/>
    <n v="131888.67979087"/>
    <n v="319266.18290812999"/>
    <n v="417748.00240972999"/>
    <n v="288748.71666723001"/>
    <n v="354619.77084145002"/>
    <n v="354658.67960611003"/>
    <n v="449705.36340488004"/>
    <n v="422650.28661354003"/>
    <n v="250286.64173380999"/>
    <n v="395009.06242830004"/>
    <n v="361549.80802172999"/>
  </r>
  <r>
    <x v="9"/>
    <x v="0"/>
    <s v="UNIVEN"/>
    <x v="1"/>
    <s v="b"/>
    <n v="26420.227398610001"/>
    <n v="60091.297446740005"/>
    <n v="107685.06949360001"/>
    <n v="118287.04114359"/>
    <n v="89363.192613339997"/>
    <n v="128370.90856426001"/>
    <n v="72006.619163590003"/>
    <n v="15309.30319285"/>
    <n v="89265.392357650009"/>
    <n v="138925.27893217001"/>
    <n v="118294.69584236"/>
    <n v="175261.91385000999"/>
  </r>
  <r>
    <x v="9"/>
    <x v="1"/>
    <s v="DAX OIL"/>
    <x v="1"/>
    <s v="b"/>
    <n v="0"/>
    <n v="0"/>
    <n v="0"/>
    <n v="0"/>
    <n v="0"/>
    <n v="0"/>
    <n v="0"/>
    <n v="0"/>
    <n v="0"/>
    <n v="0"/>
    <n v="0"/>
    <n v="0"/>
  </r>
  <r>
    <x v="9"/>
    <x v="0"/>
    <s v="SSOIL"/>
    <x v="1"/>
    <s v="b"/>
    <n v="0"/>
    <n v="0"/>
    <n v="0"/>
    <n v="0"/>
    <n v="0"/>
    <n v="0"/>
    <n v="0"/>
    <n v="0"/>
    <n v="0"/>
    <n v="0"/>
    <n v="0"/>
    <n v="0"/>
  </r>
  <r>
    <x v="9"/>
    <x v="0"/>
    <s v="RPBC"/>
    <x v="2"/>
    <s v="b"/>
    <n v="69590.457840000003"/>
    <n v="61168.402249999999"/>
    <n v="0"/>
    <n v="12837.502210000001"/>
    <n v="17473.09218"/>
    <n v="3031.68842"/>
    <n v="12195.94159"/>
    <n v="6126.2749400000002"/>
    <n v="17630.33743"/>
    <n v="4786.5454099999997"/>
    <n v="0"/>
    <n v="0"/>
  </r>
  <r>
    <x v="9"/>
    <x v="1"/>
    <s v="REFMAT"/>
    <x v="2"/>
    <s v="b"/>
    <n v="135136.56784999999"/>
    <n v="171774.71110000001"/>
    <n v="126651.61416"/>
    <n v="61759.644390000001"/>
    <n v="187002.34111000001"/>
    <n v="300470.51351000002"/>
    <n v="110713.23562000001"/>
    <n v="561711.48204999999"/>
    <n v="231018.43149000002"/>
    <n v="220288.01563000001"/>
    <n v="172567.22716000001"/>
    <n v="157232.67038"/>
  </r>
  <r>
    <x v="9"/>
    <x v="2"/>
    <s v="REDUC"/>
    <x v="2"/>
    <s v="b"/>
    <n v="290941.45136000001"/>
    <n v="241025.51920000001"/>
    <n v="313553.31831"/>
    <n v="250718.11641000002"/>
    <n v="126525.81796"/>
    <n v="211513.73068000001"/>
    <n v="128437.92020000001"/>
    <n v="178913.64545000001"/>
    <n v="276827.11771999998"/>
    <n v="150408.22653000001"/>
    <n v="77459.010150000002"/>
    <n v="77698.022930000006"/>
  </r>
  <r>
    <x v="9"/>
    <x v="3"/>
    <s v="REGAP"/>
    <x v="2"/>
    <s v="b"/>
    <n v="50651.839930000002"/>
    <n v="70747.782879999999"/>
    <n v="145835.53466"/>
    <n v="101548.98245"/>
    <n v="72427.162150000004"/>
    <n v="99146.275030000004"/>
    <n v="85566.575240000006"/>
    <n v="53230.66203"/>
    <n v="121091.42212"/>
    <n v="194298.52071000001"/>
    <n v="104354.23771"/>
    <n v="101913.79143"/>
  </r>
  <r>
    <x v="9"/>
    <x v="4"/>
    <s v="REFAP"/>
    <x v="2"/>
    <s v="b"/>
    <n v="17454.222750000001"/>
    <n v="39091.169150000002"/>
    <n v="52280.900719999998"/>
    <n v="21485.990959999999"/>
    <n v="5082.1664799999999"/>
    <n v="2817.8348799999999"/>
    <n v="0"/>
    <n v="0"/>
    <n v="0"/>
    <n v="156194.85172999999"/>
    <n v="2276.91122"/>
    <n v="0"/>
  </r>
  <r>
    <x v="9"/>
    <x v="5"/>
    <s v="LUBNOR"/>
    <x v="2"/>
    <s v="b"/>
    <n v="0"/>
    <n v="8906.3709600000002"/>
    <n v="0"/>
    <n v="0"/>
    <n v="2352.3889399999998"/>
    <n v="0"/>
    <n v="0"/>
    <n v="1050.3982699999999"/>
    <n v="50.318480000000001"/>
    <n v="1276.83143"/>
    <n v="956.05111999999997"/>
    <n v="31.44905"/>
  </r>
  <r>
    <x v="9"/>
    <x v="0"/>
    <s v="REPLAN"/>
    <x v="2"/>
    <s v="b"/>
    <n v="209991.59666000001"/>
    <n v="169636.17569999999"/>
    <n v="86025.731370000009"/>
    <n v="258718.75473000002"/>
    <n v="206368.6661"/>
    <n v="343511.68333999999"/>
    <n v="276456.01893000002"/>
    <n v="54677.318330000002"/>
    <n v="68590.378049999999"/>
    <n v="193644.38047"/>
    <n v="67785.282370000001"/>
    <n v="76622.465420000008"/>
  </r>
  <r>
    <x v="9"/>
    <x v="6"/>
    <s v="REAM"/>
    <x v="2"/>
    <s v="b"/>
    <n v="15120.703240000001"/>
    <n v="7151.51397"/>
    <n v="6107.4055100000005"/>
    <n v="6377.8673399999998"/>
    <n v="3220.3827200000001"/>
    <n v="9503.9029100000007"/>
    <n v="6063.3768399999999"/>
    <n v="12239.97026"/>
    <n v="11151.833130000001"/>
    <n v="15277.948490000001"/>
    <n v="15573.56956"/>
    <n v="0"/>
  </r>
  <r>
    <x v="9"/>
    <x v="0"/>
    <s v="RECAP"/>
    <x v="2"/>
    <s v="b"/>
    <n v="3849.3637200000003"/>
    <n v="0"/>
    <n v="314.4905"/>
    <n v="2320.9398900000001"/>
    <n v="0"/>
    <n v="11409.715340000001"/>
    <n v="7648.4089599999998"/>
    <n v="673.00967000000003"/>
    <n v="3019.1088"/>
    <n v="0"/>
    <n v="421.41727000000003"/>
    <n v="0"/>
  </r>
  <r>
    <x v="9"/>
    <x v="7"/>
    <s v="REPAR"/>
    <x v="2"/>
    <s v="b"/>
    <n v="60243.800179999998"/>
    <n v="91818.646380000006"/>
    <n v="57734.165990000001"/>
    <n v="38166.567080000001"/>
    <n v="37682.251710000004"/>
    <n v="94441.497149999996"/>
    <n v="118650.97584"/>
    <n v="338083.57731000002"/>
    <n v="207066.83501000001"/>
    <n v="289551.40334999998"/>
    <n v="55136.474459999998"/>
    <n v="43940.612659999999"/>
  </r>
  <r>
    <x v="9"/>
    <x v="0"/>
    <s v="REVAP"/>
    <x v="2"/>
    <s v="b"/>
    <n v="130324.86320000001"/>
    <n v="229288.73374"/>
    <n v="215885.14863000001"/>
    <n v="28499.129110000002"/>
    <n v="3358.7585400000003"/>
    <n v="79012.593219999995"/>
    <n v="126984.97409"/>
    <n v="66432.97322"/>
    <n v="71798.181150000004"/>
    <n v="114638.07706"/>
    <n v="204041.43640000001"/>
    <n v="121072.55269"/>
  </r>
  <r>
    <x v="9"/>
    <x v="8"/>
    <s v="3R POTIGUAR (ex-RPCC)"/>
    <x v="2"/>
    <s v="b"/>
    <n v="0"/>
    <n v="0"/>
    <n v="0"/>
    <n v="0"/>
    <n v="0"/>
    <n v="0"/>
    <n v="0"/>
    <n v="0"/>
    <n v="0"/>
    <n v="0"/>
    <n v="0"/>
    <n v="0"/>
  </r>
  <r>
    <x v="9"/>
    <x v="9"/>
    <s v="RNEST"/>
    <x v="2"/>
    <s v="b"/>
    <n v="0"/>
    <n v="0"/>
    <n v="0"/>
    <n v="0"/>
    <n v="0"/>
    <n v="0"/>
    <n v="0"/>
    <n v="0"/>
    <n v="0"/>
    <n v="0"/>
    <n v="0"/>
    <n v="0"/>
  </r>
  <r>
    <x v="9"/>
    <x v="2"/>
    <s v="MANGUINHOS"/>
    <x v="2"/>
    <s v="b"/>
    <n v="0"/>
    <n v="0"/>
    <n v="0"/>
    <n v="0"/>
    <n v="0"/>
    <n v="0"/>
    <n v="0"/>
    <n v="0"/>
    <n v="0"/>
    <n v="0"/>
    <n v="0"/>
    <n v="0"/>
  </r>
  <r>
    <x v="9"/>
    <x v="4"/>
    <s v="RIOGRANDENSE"/>
    <x v="2"/>
    <s v="b"/>
    <n v="0"/>
    <n v="0"/>
    <n v="0"/>
    <n v="0"/>
    <n v="0"/>
    <n v="0"/>
    <n v="0"/>
    <n v="0"/>
    <n v="0"/>
    <n v="0"/>
    <n v="0"/>
    <n v="0"/>
  </r>
  <r>
    <x v="9"/>
    <x v="0"/>
    <s v="UNIVEN"/>
    <x v="2"/>
    <s v="b"/>
    <n v="39030.761814760001"/>
    <n v="52570.603078789994"/>
    <n v="98442.816389789994"/>
    <n v="61621.803203849995"/>
    <n v="75027.489110390001"/>
    <n v="110848.82505417001"/>
    <n v="107318.71322034"/>
    <n v="143985.28012173"/>
    <n v="95086.724729230002"/>
    <n v="75556.537609110004"/>
    <n v="96192.863295450006"/>
    <n v="80681.575434069993"/>
  </r>
  <r>
    <x v="9"/>
    <x v="1"/>
    <s v="DAX OIL"/>
    <x v="2"/>
    <s v="b"/>
    <n v="0"/>
    <n v="0"/>
    <n v="0"/>
    <n v="1212.8011641999999"/>
    <n v="0"/>
    <n v="1337.6538927000006"/>
    <n v="0"/>
    <n v="0"/>
    <n v="0"/>
    <n v="0"/>
    <n v="2481.4181023399992"/>
    <n v="540.92366000000004"/>
  </r>
  <r>
    <x v="9"/>
    <x v="0"/>
    <s v="SSOIL"/>
    <x v="2"/>
    <s v="b"/>
    <n v="0"/>
    <n v="0"/>
    <n v="0"/>
    <n v="0"/>
    <n v="0"/>
    <n v="0"/>
    <n v="0"/>
    <n v="0"/>
    <n v="0"/>
    <n v="0"/>
    <n v="0"/>
    <n v="0"/>
  </r>
  <r>
    <x v="10"/>
    <x v="0"/>
    <s v="RPBC"/>
    <x v="0"/>
    <s v="b"/>
    <n v="4708966.8934599999"/>
    <n v="3970467.7217399999"/>
    <n v="4535487.6438499996"/>
    <n v="4687424.29421"/>
    <n v="4889283.1665399997"/>
    <n v="4648848.8894800004"/>
    <n v="4968528.4827300003"/>
    <n v="5116244.6705799997"/>
    <n v="4965496.7943099998"/>
    <n v="2035942.3090900001"/>
    <n v="4288040.2286400003"/>
    <n v="4858871.9351899996"/>
  </r>
  <r>
    <x v="10"/>
    <x v="1"/>
    <s v="REFMAT"/>
    <x v="0"/>
    <s v="b"/>
    <n v="7602222.8851700006"/>
    <n v="6794227.6027600002"/>
    <n v="7182428.3861499997"/>
    <n v="7244489.94142"/>
    <n v="7444606.5363800004"/>
    <n v="6837652.4510000004"/>
    <n v="7057191.9792400002"/>
    <n v="7047071.6749499999"/>
    <n v="6710535.3909"/>
    <n v="7376695.4578100005"/>
    <n v="7016603.83531"/>
    <n v="7176717.2386699999"/>
  </r>
  <r>
    <x v="10"/>
    <x v="2"/>
    <s v="REDUC"/>
    <x v="0"/>
    <s v="b"/>
    <n v="3924162.1405199999"/>
    <n v="3635485.0207600002"/>
    <n v="2301334.55223"/>
    <n v="3218640.4426299999"/>
    <n v="4187051.0392800001"/>
    <n v="3953730.5373300002"/>
    <n v="4429051.47903"/>
    <n v="4243546.1127000004"/>
    <n v="3875409.8232100001"/>
    <n v="4156614.6486900002"/>
    <n v="3966794.4727000003"/>
    <n v="3879429.0118"/>
  </r>
  <r>
    <x v="10"/>
    <x v="3"/>
    <s v="REGAP"/>
    <x v="0"/>
    <s v="b"/>
    <n v="4183421.8189099999"/>
    <n v="4069569.9681000002"/>
    <n v="4537531.8321000002"/>
    <n v="4338666.9093300002"/>
    <n v="4603153.41983"/>
    <n v="3797831.3066699998"/>
    <n v="4369543.5866200002"/>
    <n v="4480747.4274200005"/>
    <n v="4453965.4164399998"/>
    <n v="4550960.5764500005"/>
    <n v="4448449.2530699996"/>
    <n v="4264692.4539200002"/>
  </r>
  <r>
    <x v="10"/>
    <x v="4"/>
    <s v="REFAP"/>
    <x v="0"/>
    <s v="b"/>
    <n v="1744579.44046"/>
    <n v="1335502.7776800001"/>
    <n v="1882961.55027"/>
    <n v="2476191.2702299999"/>
    <n v="1560942.1477000001"/>
    <n v="1621468.98933"/>
    <n v="2335494.51034"/>
    <n v="2634524.6573600001"/>
    <n v="1114843.6632600001"/>
    <n v="1397790.76611"/>
    <n v="2114502.0359900002"/>
    <n v="2653985.3295"/>
  </r>
  <r>
    <x v="10"/>
    <x v="5"/>
    <s v="LUBNOR"/>
    <x v="0"/>
    <s v="b"/>
    <n v="234830.05635"/>
    <n v="220269.14620000002"/>
    <n v="254504.58202999999"/>
    <n v="222873.12754000002"/>
    <n v="233295.34271"/>
    <n v="228785.54894000001"/>
    <n v="254007.68704000002"/>
    <n v="253410.15509000001"/>
    <n v="242314.93025"/>
    <n v="256246.85940000002"/>
    <n v="241031.80901"/>
    <n v="250164.61313000001"/>
  </r>
  <r>
    <x v="10"/>
    <x v="0"/>
    <s v="REPLAN"/>
    <x v="0"/>
    <s v="b"/>
    <n v="8291705.5675600003"/>
    <n v="7495912.5165499998"/>
    <n v="4662592.12433"/>
    <n v="4992310.2543400005"/>
    <n v="5678497.0762900002"/>
    <n v="8941681.9533399995"/>
    <n v="8953538.2451900002"/>
    <n v="9504978.4675099999"/>
    <n v="9430054.25079"/>
    <n v="9162567.5009199996"/>
    <n v="9191456.5982499998"/>
    <n v="10322182.03176"/>
  </r>
  <r>
    <x v="10"/>
    <x v="6"/>
    <s v="REAM"/>
    <x v="0"/>
    <s v="b"/>
    <n v="1316715.11521"/>
    <n v="945144.58946000005"/>
    <n v="1284712.5619300001"/>
    <n v="1330483.5093"/>
    <n v="1371769.8221400001"/>
    <n v="1328055.64264"/>
    <n v="1397432.24694"/>
    <n v="1400275.2410599999"/>
    <n v="1223808.3317"/>
    <n v="1217921.0695400001"/>
    <n v="1147185.86628"/>
    <n v="1352089.0066500001"/>
  </r>
  <r>
    <x v="10"/>
    <x v="0"/>
    <s v="RECAP"/>
    <x v="0"/>
    <s v="b"/>
    <n v="958812.34658999997"/>
    <n v="978430.26398000005"/>
    <n v="1228142.01079"/>
    <n v="1062374.0682399999"/>
    <n v="217086.50234000001"/>
    <n v="592669.92686999997"/>
    <n v="1169030.37641"/>
    <n v="1249131.1067600001"/>
    <n v="1054109.2579000001"/>
    <n v="1223317.72652"/>
    <n v="1128014.5253999999"/>
    <n v="1142204.3367600001"/>
  </r>
  <r>
    <x v="10"/>
    <x v="7"/>
    <s v="REPAR"/>
    <x v="0"/>
    <s v="b"/>
    <n v="4120995.4546600003"/>
    <n v="3685155.6503300001"/>
    <n v="3857326.6194600002"/>
    <n v="3802580.1132200002"/>
    <n v="4071714.7933100001"/>
    <n v="3597746.1607599999"/>
    <n v="4102295.8495300002"/>
    <n v="492316.00832000002"/>
    <n v="3217627.7832200001"/>
    <n v="3885593.0256000003"/>
    <n v="4135896.01455"/>
    <n v="4525467.97652"/>
  </r>
  <r>
    <x v="10"/>
    <x v="0"/>
    <s v="REVAP"/>
    <x v="0"/>
    <s v="b"/>
    <n v="6515727.3955800002"/>
    <n v="5352018.1984299999"/>
    <n v="4980328.1662900001"/>
    <n v="6598771.7570099998"/>
    <n v="7006150.1710900003"/>
    <n v="6667575.9885999998"/>
    <n v="6567039.6655600006"/>
    <n v="6603111.7259100005"/>
    <n v="6778043.9216299998"/>
    <n v="7048285.6082800003"/>
    <n v="6540798.5782399997"/>
    <n v="6912369.1039899997"/>
  </r>
  <r>
    <x v="10"/>
    <x v="8"/>
    <s v="3R POTIGUAR (ex-RPCC)"/>
    <x v="0"/>
    <s v="b"/>
    <n v="987764.34201999998"/>
    <n v="907764.24863000005"/>
    <n v="976574.77003000001"/>
    <n v="923633.43926000001"/>
    <n v="1005023.58066"/>
    <n v="962139.65607999999"/>
    <n v="1047706.23132"/>
    <n v="1040082.9816000001"/>
    <n v="1018439.7453900001"/>
    <n v="1045265.78504"/>
    <n v="1004853.75579"/>
    <n v="1034032.18438"/>
  </r>
  <r>
    <x v="10"/>
    <x v="9"/>
    <s v="RNEST"/>
    <x v="0"/>
    <s v="b"/>
    <n v="0"/>
    <n v="0"/>
    <n v="0"/>
    <n v="0"/>
    <n v="0"/>
    <n v="0"/>
    <n v="0"/>
    <n v="0"/>
    <n v="0"/>
    <n v="0"/>
    <n v="0"/>
    <n v="0"/>
  </r>
  <r>
    <x v="10"/>
    <x v="2"/>
    <s v="MANGUINHOS"/>
    <x v="0"/>
    <s v="b"/>
    <n v="7961.5597304700004"/>
    <n v="2452.5730336800002"/>
    <n v="3261.2916442400001"/>
    <n v="3330.2028026000003"/>
    <n v="5782.0399285100002"/>
    <n v="139.54572465999999"/>
    <n v="0"/>
    <n v="0"/>
    <n v="0"/>
    <n v="0"/>
    <n v="0"/>
    <n v="0"/>
  </r>
  <r>
    <x v="10"/>
    <x v="4"/>
    <s v="RIOGRANDENSE"/>
    <x v="0"/>
    <s v="b"/>
    <n v="0"/>
    <n v="0"/>
    <n v="0"/>
    <n v="0"/>
    <n v="0"/>
    <n v="0"/>
    <n v="0"/>
    <n v="0"/>
    <n v="0"/>
    <n v="420633.97480145999"/>
    <n v="128402.96772582999"/>
    <n v="436474.63485329994"/>
  </r>
  <r>
    <x v="10"/>
    <x v="0"/>
    <s v="UNIVEN"/>
    <x v="0"/>
    <s v="b"/>
    <n v="38306.590830219997"/>
    <n v="5241.0470806000003"/>
    <n v="49959.514253490001"/>
    <n v="3649.1590676999999"/>
    <n v="1912.2469056300001"/>
    <n v="2714.9398782100002"/>
    <n v="2021.6518607699998"/>
    <n v="9909.5390467100005"/>
    <n v="6924.395220710001"/>
    <n v="9549.7870739500013"/>
    <n v="8436.6039205300003"/>
    <n v="12304.849650150001"/>
  </r>
  <r>
    <x v="10"/>
    <x v="1"/>
    <s v="DAX OIL"/>
    <x v="0"/>
    <s v="b"/>
    <n v="4887.1823700000004"/>
    <n v="2931.0514600000001"/>
    <n v="5094.7461000000003"/>
    <n v="9916.1810860700007"/>
    <n v="8757.7050108399999"/>
    <n v="3842.7028112100002"/>
    <n v="7363.3736402300001"/>
    <n v="13340.724748859999"/>
    <n v="9793.0580553199998"/>
    <n v="8840.4537512000006"/>
    <n v="12600.76634122"/>
    <n v="9992.01732524"/>
  </r>
  <r>
    <x v="10"/>
    <x v="0"/>
    <s v="SSOIL"/>
    <x v="0"/>
    <s v="b"/>
    <n v="0"/>
    <n v="0"/>
    <n v="0"/>
    <n v="0"/>
    <n v="0"/>
    <n v="0"/>
    <n v="0"/>
    <n v="0"/>
    <n v="0"/>
    <n v="0"/>
    <n v="0"/>
    <n v="0"/>
  </r>
  <r>
    <x v="10"/>
    <x v="0"/>
    <s v="RPBC"/>
    <x v="1"/>
    <s v="b"/>
    <n v="432820.69553000003"/>
    <n v="415907.39643999998"/>
    <n v="758406.42037000007"/>
    <n v="431160.18569000001"/>
    <n v="208664.44675"/>
    <n v="530778.19646999997"/>
    <n v="384747.6777"/>
    <n v="234194.78554000001"/>
    <n v="171189.75877000001"/>
    <n v="279154.34742000001"/>
    <n v="200688.96767000001"/>
    <n v="252586.18998"/>
  </r>
  <r>
    <x v="10"/>
    <x v="1"/>
    <s v="REFMAT"/>
    <x v="1"/>
    <s v="b"/>
    <n v="0"/>
    <n v="304470.83267000003"/>
    <n v="365362.48327999999"/>
    <n v="123814.90985"/>
    <n v="503882.96891"/>
    <n v="14277.868700000001"/>
    <n v="328416.13933999999"/>
    <n v="334083.25815000001"/>
    <n v="376967.18273"/>
    <n v="321994.24333000003"/>
    <n v="432392.98845"/>
    <n v="640824.71223000006"/>
  </r>
  <r>
    <x v="10"/>
    <x v="2"/>
    <s v="REDUC"/>
    <x v="1"/>
    <s v="b"/>
    <n v="3122953.5630999999"/>
    <n v="2901149.7032599999"/>
    <n v="1846883.2001100001"/>
    <n v="2663426.3343099998"/>
    <n v="3092567.4909899998"/>
    <n v="2739262.5734800003"/>
    <n v="2432722.3933200003"/>
    <n v="2885060.3692800002"/>
    <n v="2800009.55846"/>
    <n v="3133658.81972"/>
    <n v="2528541.35886"/>
    <n v="3006812.2214500001"/>
  </r>
  <r>
    <x v="10"/>
    <x v="3"/>
    <s v="REGAP"/>
    <x v="1"/>
    <s v="b"/>
    <n v="0"/>
    <n v="0"/>
    <n v="0"/>
    <n v="0"/>
    <n v="0"/>
    <n v="0"/>
    <n v="0"/>
    <n v="0"/>
    <n v="0"/>
    <n v="0"/>
    <n v="0"/>
    <n v="0"/>
  </r>
  <r>
    <x v="10"/>
    <x v="4"/>
    <s v="REFAP"/>
    <x v="1"/>
    <s v="b"/>
    <n v="3331152.56391"/>
    <n v="2552914.37261"/>
    <n v="3347833.1400299999"/>
    <n v="2666489.4717800003"/>
    <n v="2306913.6137000001"/>
    <n v="2936875.82406"/>
    <n v="3259901.5962300003"/>
    <n v="1922713.1494700001"/>
    <n v="982839.42079"/>
    <n v="1418094.2727900001"/>
    <n v="2960317.9459299999"/>
    <n v="2533233.55712"/>
  </r>
  <r>
    <x v="10"/>
    <x v="5"/>
    <s v="LUBNOR"/>
    <x v="1"/>
    <s v="b"/>
    <n v="0"/>
    <n v="0"/>
    <n v="0"/>
    <n v="0"/>
    <n v="0"/>
    <n v="0"/>
    <n v="0"/>
    <n v="0"/>
    <n v="0"/>
    <n v="0"/>
    <n v="0"/>
    <n v="0"/>
  </r>
  <r>
    <x v="10"/>
    <x v="0"/>
    <s v="REPLAN"/>
    <x v="1"/>
    <s v="b"/>
    <n v="845551.73791999999"/>
    <n v="1353856.4432600001"/>
    <n v="1000104.94924"/>
    <n v="642296.52777000004"/>
    <n v="627207.27358000004"/>
    <n v="2640040.8207300003"/>
    <n v="2519345.6566400002"/>
    <n v="2311593.2323400001"/>
    <n v="1789583.03101"/>
    <n v="2149335.0037699998"/>
    <n v="1864022.93236"/>
    <n v="907072.36953000003"/>
  </r>
  <r>
    <x v="10"/>
    <x v="6"/>
    <s v="REAM"/>
    <x v="1"/>
    <s v="b"/>
    <n v="0"/>
    <n v="0"/>
    <n v="0"/>
    <n v="0"/>
    <n v="0"/>
    <n v="0"/>
    <n v="0"/>
    <n v="0"/>
    <n v="0"/>
    <n v="0"/>
    <n v="0"/>
    <n v="0"/>
  </r>
  <r>
    <x v="10"/>
    <x v="0"/>
    <s v="RECAP"/>
    <x v="1"/>
    <s v="b"/>
    <n v="138526.77544"/>
    <n v="82641.813590000005"/>
    <n v="108681.62699"/>
    <n v="86610.683700000009"/>
    <n v="22693.634480000001"/>
    <n v="126984.97409"/>
    <n v="208972.64744"/>
    <n v="109499.30229000001"/>
    <n v="116776.61246"/>
    <n v="149804.40476999999"/>
    <n v="83377.721359999996"/>
    <n v="61652.717620000003"/>
  </r>
  <r>
    <x v="10"/>
    <x v="7"/>
    <s v="REPAR"/>
    <x v="1"/>
    <s v="b"/>
    <n v="1353328.09922"/>
    <n v="1535443.2579600001"/>
    <n v="2006612.92506"/>
    <n v="1800011.53599"/>
    <n v="1820201.8260900001"/>
    <n v="1713306.50514"/>
    <n v="1847795.2225600001"/>
    <n v="265970.90565999999"/>
    <n v="1084910.45747"/>
    <n v="1854506.4498300001"/>
    <n v="1700248.8595799999"/>
    <n v="1607015.0059500001"/>
  </r>
  <r>
    <x v="10"/>
    <x v="0"/>
    <s v="REVAP"/>
    <x v="1"/>
    <s v="b"/>
    <n v="1012942.4514500001"/>
    <n v="885548.63971000002"/>
    <n v="1011810.28565"/>
    <n v="743329.74580000003"/>
    <n v="733851.00213000004"/>
    <n v="632377.49739999999"/>
    <n v="961586.15280000004"/>
    <n v="980788.94273000001"/>
    <n v="674852.58432999998"/>
    <n v="590034.49647999997"/>
    <n v="680903.38155000005"/>
    <n v="552434.01230000006"/>
  </r>
  <r>
    <x v="10"/>
    <x v="8"/>
    <s v="3R POTIGUAR (ex-RPCC)"/>
    <x v="1"/>
    <s v="b"/>
    <n v="0"/>
    <n v="0"/>
    <n v="0"/>
    <n v="0"/>
    <n v="0"/>
    <n v="0"/>
    <n v="0"/>
    <n v="0"/>
    <n v="0"/>
    <n v="0"/>
    <n v="0"/>
    <n v="0"/>
  </r>
  <r>
    <x v="10"/>
    <x v="9"/>
    <s v="RNEST"/>
    <x v="1"/>
    <s v="b"/>
    <n v="0"/>
    <n v="0"/>
    <n v="0"/>
    <n v="0"/>
    <n v="0"/>
    <n v="0"/>
    <n v="0"/>
    <n v="0"/>
    <n v="0"/>
    <n v="0"/>
    <n v="0"/>
    <n v="0"/>
  </r>
  <r>
    <x v="10"/>
    <x v="2"/>
    <s v="MANGUINHOS"/>
    <x v="1"/>
    <s v="b"/>
    <n v="0"/>
    <n v="0"/>
    <n v="0"/>
    <n v="0"/>
    <n v="0"/>
    <n v="0"/>
    <n v="5025.5833492400006"/>
    <n v="106110.5413563"/>
    <n v="45459.15519849"/>
    <n v="65236.569590470004"/>
    <n v="64041.285547120002"/>
    <n v="82504.601384850001"/>
  </r>
  <r>
    <x v="10"/>
    <x v="4"/>
    <s v="RIOGRANDENSE"/>
    <x v="1"/>
    <s v="b"/>
    <n v="450660.45218394999"/>
    <n v="405281.32852789998"/>
    <n v="466553.28620974004"/>
    <n v="454261.86530393997"/>
    <n v="471538.13045961002"/>
    <n v="451288.37649586995"/>
    <n v="236705.25627473003"/>
    <n v="491571.19417904003"/>
    <n v="342634.70142151002"/>
    <n v="38263.486762289998"/>
    <n v="334848.47643460002"/>
    <n v="34209.458914700001"/>
  </r>
  <r>
    <x v="10"/>
    <x v="0"/>
    <s v="UNIVEN"/>
    <x v="1"/>
    <s v="b"/>
    <n v="149660.65116245"/>
    <n v="163862.44461050001"/>
    <n v="128669.26570161"/>
    <n v="184236.93179634999"/>
    <n v="191708.47129915"/>
    <n v="204659.24669743999"/>
    <n v="152307.17677729001"/>
    <n v="261631.18206259"/>
    <n v="242819.79442927"/>
    <n v="168404.31641150001"/>
    <n v="175256.77507524"/>
    <n v="229396.61656112003"/>
  </r>
  <r>
    <x v="10"/>
    <x v="1"/>
    <s v="DAX OIL"/>
    <x v="1"/>
    <s v="b"/>
    <n v="0"/>
    <n v="0"/>
    <n v="0"/>
    <n v="0"/>
    <n v="0"/>
    <n v="0"/>
    <n v="0"/>
    <n v="0"/>
    <n v="0"/>
    <n v="0"/>
    <n v="0"/>
    <n v="0"/>
  </r>
  <r>
    <x v="10"/>
    <x v="0"/>
    <s v="SSOIL"/>
    <x v="1"/>
    <s v="b"/>
    <n v="0"/>
    <n v="0"/>
    <n v="0"/>
    <n v="0"/>
    <n v="0"/>
    <n v="0"/>
    <n v="0"/>
    <n v="0"/>
    <n v="0"/>
    <n v="0"/>
    <n v="0"/>
    <n v="0"/>
  </r>
  <r>
    <x v="10"/>
    <x v="0"/>
    <s v="RPBC"/>
    <x v="2"/>
    <s v="b"/>
    <n v="14428.824140000001"/>
    <n v="26643.635160000002"/>
    <n v="20706.054520000002"/>
    <n v="459.15613000000002"/>
    <n v="1496.97478"/>
    <n v="10195.782010000001"/>
    <n v="0"/>
    <n v="0"/>
    <n v="1559.8728800000001"/>
    <n v="276544.07627000002"/>
    <n v="143105.75711999999"/>
    <n v="123770.88118"/>
  </r>
  <r>
    <x v="10"/>
    <x v="1"/>
    <s v="REFMAT"/>
    <x v="2"/>
    <s v="b"/>
    <n v="214834.75036000001"/>
    <n v="244969.23006999999"/>
    <n v="218539.44845"/>
    <n v="201204.73209"/>
    <n v="223294.54480999999"/>
    <n v="190581.24300000002"/>
    <n v="174108.23061"/>
    <n v="177561.3363"/>
    <n v="113581.38898"/>
    <n v="198028.37804000001"/>
    <n v="226753.94031000001"/>
    <n v="204915.71999000001"/>
  </r>
  <r>
    <x v="10"/>
    <x v="2"/>
    <s v="REDUC"/>
    <x v="2"/>
    <s v="b"/>
    <n v="68816.81121"/>
    <n v="69194.199810000006"/>
    <n v="288129.90629000001"/>
    <n v="165648.43616000001"/>
    <n v="58627.319009999999"/>
    <n v="150609.50044999999"/>
    <n v="200078.8561"/>
    <n v="180605.60433999999"/>
    <n v="188606.24266000002"/>
    <n v="129412.84075"/>
    <n v="309722.82402"/>
    <n v="250799.88394"/>
  </r>
  <r>
    <x v="10"/>
    <x v="3"/>
    <s v="REGAP"/>
    <x v="2"/>
    <s v="b"/>
    <n v="73961.875790000006"/>
    <n v="229282.44393000001"/>
    <n v="128242.93609"/>
    <n v="179454.56911000001"/>
    <n v="91441.25778"/>
    <n v="181316.35287"/>
    <n v="201915.48062000002"/>
    <n v="116009.25564"/>
    <n v="113889.58967"/>
    <n v="117336.40555"/>
    <n v="94215.063989999995"/>
    <n v="140130.67699000001"/>
  </r>
  <r>
    <x v="10"/>
    <x v="4"/>
    <s v="REFAP"/>
    <x v="2"/>
    <s v="b"/>
    <n v="5371.4977399999998"/>
    <n v="130576.4556"/>
    <n v="172837.68899"/>
    <n v="167157.99056000001"/>
    <n v="192084.50758999999"/>
    <n v="245768.03594"/>
    <n v="56746.665820000002"/>
    <n v="83302.243640000001"/>
    <n v="6459.6348699999999"/>
    <n v="75163.229500000001"/>
    <n v="116908.69847"/>
    <n v="147395.40754000001"/>
  </r>
  <r>
    <x v="10"/>
    <x v="5"/>
    <s v="LUBNOR"/>
    <x v="2"/>
    <s v="b"/>
    <n v="333.35993000000002"/>
    <n v="113.21658000000001"/>
    <n v="1446.6563000000001"/>
    <n v="257.88220999999999"/>
    <n v="1792.5958499999999"/>
    <n v="1320.8601000000001"/>
    <n v="0"/>
    <n v="0"/>
    <n v="276.75164000000001"/>
    <n v="0"/>
    <n v="1125.87599"/>
    <n v="1440.3664900000001"/>
  </r>
  <r>
    <x v="10"/>
    <x v="0"/>
    <s v="REPLAN"/>
    <x v="2"/>
    <s v="b"/>
    <n v="45991.09072"/>
    <n v="0"/>
    <n v="234106.72820000001"/>
    <n v="78503.118610000005"/>
    <n v="137545.56508"/>
    <n v="51463.225420000002"/>
    <n v="183398.27997999999"/>
    <n v="336253.2426"/>
    <n v="166975.58606999999"/>
    <n v="232339.29159000001"/>
    <n v="365242.97688999999"/>
    <n v="512512.58822999999"/>
  </r>
  <r>
    <x v="10"/>
    <x v="6"/>
    <s v="REAM"/>
    <x v="2"/>
    <s v="b"/>
    <n v="12151.912920000001"/>
    <n v="7535.1923800000004"/>
    <n v="7403.1063700000004"/>
    <n v="3975.1599200000001"/>
    <n v="2440.4462800000001"/>
    <n v="7101.1954900000001"/>
    <n v="2553.6628599999999"/>
    <n v="3710.9879000000001"/>
    <n v="2515.924"/>
    <n v="4094.6663100000001"/>
    <n v="10114.01448"/>
    <n v="6736.3865100000003"/>
  </r>
  <r>
    <x v="10"/>
    <x v="0"/>
    <s v="RECAP"/>
    <x v="2"/>
    <s v="b"/>
    <n v="0"/>
    <n v="0"/>
    <n v="0"/>
    <n v="0"/>
    <n v="0"/>
    <n v="1107.00656"/>
    <n v="16334.636570000001"/>
    <n v="0"/>
    <n v="0"/>
    <n v="2824.1246900000001"/>
    <n v="0"/>
    <n v="0"/>
  </r>
  <r>
    <x v="10"/>
    <x v="7"/>
    <s v="REPAR"/>
    <x v="2"/>
    <s v="b"/>
    <n v="118871.11919"/>
    <n v="35700.961560000003"/>
    <n v="63539.660620000002"/>
    <n v="20404.143640000002"/>
    <n v="0"/>
    <n v="9573.0908199999994"/>
    <n v="21574.048300000002"/>
    <n v="1396.33782"/>
    <n v="206582.51964000001"/>
    <n v="23555.338449999999"/>
    <n v="16397.534670000001"/>
    <n v="0"/>
  </r>
  <r>
    <x v="10"/>
    <x v="0"/>
    <s v="REVAP"/>
    <x v="2"/>
    <s v="b"/>
    <n v="156893.02064"/>
    <n v="104498.90334"/>
    <n v="139375.89979"/>
    <n v="117984.25598"/>
    <n v="33556.136350000001"/>
    <n v="62646.507600000004"/>
    <n v="33210.196799999998"/>
    <n v="193952.58116"/>
    <n v="17309.557120000001"/>
    <n v="47745.94771"/>
    <n v="360563.35824999999"/>
    <n v="294205.86275000003"/>
  </r>
  <r>
    <x v="10"/>
    <x v="8"/>
    <s v="3R POTIGUAR (ex-RPCC)"/>
    <x v="2"/>
    <s v="b"/>
    <n v="0"/>
    <n v="0"/>
    <n v="0"/>
    <n v="0"/>
    <n v="0"/>
    <n v="0"/>
    <n v="0"/>
    <n v="0"/>
    <n v="0"/>
    <n v="0"/>
    <n v="0"/>
    <n v="0"/>
  </r>
  <r>
    <x v="10"/>
    <x v="9"/>
    <s v="RNEST"/>
    <x v="2"/>
    <s v="b"/>
    <n v="0"/>
    <n v="0"/>
    <n v="0"/>
    <n v="0"/>
    <n v="0"/>
    <n v="0"/>
    <n v="0"/>
    <n v="0"/>
    <n v="0"/>
    <n v="0"/>
    <n v="0"/>
    <n v="0"/>
  </r>
  <r>
    <x v="10"/>
    <x v="2"/>
    <s v="MANGUINHOS"/>
    <x v="2"/>
    <s v="b"/>
    <n v="37073.467289909997"/>
    <n v="47481.517807789998"/>
    <n v="212532.07607824003"/>
    <n v="163402.13115546003"/>
    <n v="191316.57839729"/>
    <n v="187538.86819281001"/>
    <n v="197480.59219729001"/>
    <n v="137998.62638410999"/>
    <n v="166887.02554520001"/>
    <n v="175168.66112695"/>
    <n v="145266.36975310001"/>
    <n v="169804.16394547999"/>
  </r>
  <r>
    <x v="10"/>
    <x v="4"/>
    <s v="RIOGRANDENSE"/>
    <x v="2"/>
    <s v="b"/>
    <n v="0"/>
    <n v="0"/>
    <n v="0"/>
    <n v="0"/>
    <n v="0"/>
    <n v="0"/>
    <n v="0"/>
    <n v="0"/>
    <n v="0"/>
    <n v="0"/>
    <n v="0"/>
    <n v="0"/>
  </r>
  <r>
    <x v="10"/>
    <x v="0"/>
    <s v="UNIVEN"/>
    <x v="2"/>
    <s v="b"/>
    <n v="74928.776832250005"/>
    <n v="66245.47398390001"/>
    <n v="108668.72029988001"/>
    <n v="76004.057590609998"/>
    <n v="63430.934964339998"/>
    <n v="61875.332865330005"/>
    <n v="68952.991886310003"/>
    <n v="8933.7693723600005"/>
    <n v="11139.284959050001"/>
    <n v="80695.582840939998"/>
    <n v="86403.484778980011"/>
    <n v="21793.285917360001"/>
  </r>
  <r>
    <x v="10"/>
    <x v="1"/>
    <s v="DAX OIL"/>
    <x v="2"/>
    <s v="b"/>
    <n v="75.289025700000167"/>
    <n v="220.14335"/>
    <n v="1464.3306660999997"/>
    <n v="6552.2900611099985"/>
    <n v="11896.175535209999"/>
    <n v="620.73505908999982"/>
    <n v="7217.8714655000012"/>
    <n v="11282.352977310002"/>
    <n v="2286.0817629800003"/>
    <n v="6519.3817751900015"/>
    <n v="18841.754835999996"/>
    <n v="5117.1063745500005"/>
  </r>
  <r>
    <x v="10"/>
    <x v="0"/>
    <s v="SSOIL"/>
    <x v="2"/>
    <s v="b"/>
    <n v="0"/>
    <n v="0"/>
    <n v="0"/>
    <n v="0"/>
    <n v="0"/>
    <n v="0"/>
    <n v="0"/>
    <n v="0"/>
    <n v="0"/>
    <n v="0"/>
    <n v="0"/>
    <n v="0"/>
  </r>
  <r>
    <x v="11"/>
    <x v="0"/>
    <s v="RPBC"/>
    <x v="0"/>
    <s v="b"/>
    <n v="5215334.3373199999"/>
    <n v="4292688.3982300004"/>
    <n v="4795200.1885599997"/>
    <n v="4580988.1293900004"/>
    <n v="4942878.6375500001"/>
    <n v="2226441.7845600001"/>
    <n v="1633312.70156"/>
    <n v="4901548.2960400004"/>
    <n v="4915209.7633600002"/>
    <n v="4425661.2714400003"/>
    <n v="5005273.5527499998"/>
    <n v="4555407.47212"/>
  </r>
  <r>
    <x v="11"/>
    <x v="1"/>
    <s v="REFMAT"/>
    <x v="0"/>
    <s v="b"/>
    <n v="6412121.6452599997"/>
    <n v="6026744.9865600001"/>
    <n v="7207398.9318500003"/>
    <n v="6830783.97848"/>
    <n v="7582737.0537900003"/>
    <n v="7366751.2681999998"/>
    <n v="6634692.8619200001"/>
    <n v="6902173.3219800005"/>
    <n v="7173169.7858300004"/>
    <n v="7644999.8829800002"/>
    <n v="5541014.40931"/>
    <n v="5617668.3237800002"/>
  </r>
  <r>
    <x v="11"/>
    <x v="2"/>
    <s v="REDUC"/>
    <x v="0"/>
    <s v="b"/>
    <n v="3945528.6250900002"/>
    <n v="3824323.9863900002"/>
    <n v="3848684.4205200002"/>
    <n v="3703999.9210899998"/>
    <n v="3870013.1662300001"/>
    <n v="972096.42530999996"/>
    <n v="2903024.0666399999"/>
    <n v="4257459.1724199997"/>
    <n v="4089175.3058700003"/>
    <n v="4114384.8643499999"/>
    <n v="4365461.4999299999"/>
    <n v="3319912.67344"/>
  </r>
  <r>
    <x v="11"/>
    <x v="3"/>
    <s v="REGAP"/>
    <x v="0"/>
    <s v="b"/>
    <n v="3818260.6095500002"/>
    <n v="3469018.9092999999"/>
    <n v="3996501.2453300003"/>
    <n v="3745474.9282300002"/>
    <n v="4062997.1166500002"/>
    <n v="4310582.9076800002"/>
    <n v="4517064.79036"/>
    <n v="4028661.0438600001"/>
    <n v="2336626.6761400001"/>
    <n v="4194278.0309700002"/>
    <n v="4216757.8119099997"/>
    <n v="4039448.06801"/>
  </r>
  <r>
    <x v="11"/>
    <x v="4"/>
    <s v="REFAP"/>
    <x v="0"/>
    <s v="b"/>
    <n v="1983000.97832"/>
    <n v="2384058.1333500003"/>
    <n v="2152643.4438300002"/>
    <n v="1432233.7656700001"/>
    <n v="2548624.7221900001"/>
    <n v="2306617.9926300002"/>
    <n v="2063026.23095"/>
    <n v="2271967.4293400003"/>
    <n v="1895195.2307200001"/>
    <n v="2860932.6581200003"/>
    <n v="2914075.2628100002"/>
    <n v="2952795.33317"/>
  </r>
  <r>
    <x v="11"/>
    <x v="5"/>
    <s v="LUBNOR"/>
    <x v="0"/>
    <s v="b"/>
    <n v="246818.43421000001"/>
    <n v="194877.18323"/>
    <n v="153546.84172"/>
    <n v="100504.87399000001"/>
    <n v="213513.89026000001"/>
    <n v="209494.70167000001"/>
    <n v="240950.04148000001"/>
    <n v="252963.57858"/>
    <n v="240786.50641999999"/>
    <n v="232766.99867"/>
    <n v="227961.58383000002"/>
    <n v="215620.97661000001"/>
  </r>
  <r>
    <x v="11"/>
    <x v="0"/>
    <s v="REPLAN"/>
    <x v="0"/>
    <s v="b"/>
    <n v="9337512.2762599997"/>
    <n v="8117094.1521500004"/>
    <n v="9105890.0230100006"/>
    <n v="8130384.5206800001"/>
    <n v="8964935.3809099998"/>
    <n v="9256317.1189699993"/>
    <n v="10372368.42575"/>
    <n v="9507362.3055000007"/>
    <n v="9612641.1452799998"/>
    <n v="9505116.8433299996"/>
    <n v="9340015.6206400003"/>
    <n v="8854442.2886399999"/>
  </r>
  <r>
    <x v="11"/>
    <x v="6"/>
    <s v="REAM"/>
    <x v="0"/>
    <s v="b"/>
    <n v="1387984.9523199999"/>
    <n v="1251187.87463"/>
    <n v="1208807.13485"/>
    <n v="1253345.2794600001"/>
    <n v="1266465.8231200001"/>
    <n v="1247476.8867299999"/>
    <n v="1273743.13329"/>
    <n v="1354932.00077"/>
    <n v="1229173.53963"/>
    <n v="1429158.0485799999"/>
    <n v="1311343.6174699999"/>
    <n v="1274089.07284"/>
  </r>
  <r>
    <x v="11"/>
    <x v="0"/>
    <s v="RECAP"/>
    <x v="0"/>
    <s v="b"/>
    <n v="1309242.8209299999"/>
    <n v="988103.99176"/>
    <n v="1235626.88469"/>
    <n v="1125309.9071"/>
    <n v="1161149.2444800001"/>
    <n v="1027371.27559"/>
    <n v="1142260.94505"/>
    <n v="1110013.0891800001"/>
    <n v="1382324.12332"/>
    <n v="1417452.71217"/>
    <n v="1268660.9668100001"/>
    <n v="1105427.8176899999"/>
  </r>
  <r>
    <x v="11"/>
    <x v="7"/>
    <s v="REPAR"/>
    <x v="0"/>
    <s v="b"/>
    <n v="4225576.1255299998"/>
    <n v="3858433.6260199999"/>
    <n v="3604344.1714500003"/>
    <n v="4142104.0570200002"/>
    <n v="4122718.8626000001"/>
    <n v="4292587.7612699997"/>
    <n v="3971864.05956"/>
    <n v="4143512.9744600002"/>
    <n v="4051184.85347"/>
    <n v="4277498.5070799999"/>
    <n v="4010068.3655000003"/>
    <n v="4304330.8365400005"/>
  </r>
  <r>
    <x v="11"/>
    <x v="0"/>
    <s v="REVAP"/>
    <x v="0"/>
    <s v="b"/>
    <n v="7138280.20976"/>
    <n v="5715676.1431999998"/>
    <n v="7074193.3356699999"/>
    <n v="5297630.2113600001"/>
    <n v="6931068.7091199998"/>
    <n v="6527847.8594500003"/>
    <n v="7120681.3213800006"/>
    <n v="6483479.5397100002"/>
    <n v="6807002.2068699999"/>
    <n v="6985104.4668300003"/>
    <n v="6844476.8948499998"/>
    <n v="7065016.5028800005"/>
  </r>
  <r>
    <x v="11"/>
    <x v="8"/>
    <s v="3R POTIGUAR (ex-RPCC)"/>
    <x v="0"/>
    <s v="b"/>
    <n v="1084583.38735"/>
    <n v="965882.09302999999"/>
    <n v="1072940.9490400001"/>
    <n v="1018175.57337"/>
    <n v="1080897.5586900001"/>
    <n v="775036.67801000003"/>
    <n v="1027125.973"/>
    <n v="1111918.9016100001"/>
    <n v="1072815.1528400001"/>
    <n v="1120441.5941600001"/>
    <n v="1075255.5991199999"/>
    <n v="1101226.2246099999"/>
  </r>
  <r>
    <x v="11"/>
    <x v="9"/>
    <s v="RNEST"/>
    <x v="0"/>
    <s v="b"/>
    <n v="0"/>
    <n v="0"/>
    <n v="0"/>
    <n v="0"/>
    <n v="0"/>
    <n v="0"/>
    <n v="0"/>
    <n v="0"/>
    <n v="0"/>
    <n v="0"/>
    <n v="0"/>
    <n v="0"/>
  </r>
  <r>
    <x v="11"/>
    <x v="2"/>
    <s v="MANGUINHOS"/>
    <x v="0"/>
    <s v="b"/>
    <n v="0"/>
    <n v="0"/>
    <n v="0"/>
    <n v="2068.089528"/>
    <n v="0"/>
    <n v="0"/>
    <n v="3836.1676986200005"/>
    <n v="744.39901350000002"/>
    <n v="578.03353900000002"/>
    <n v="1723.4079400000001"/>
    <n v="800.692813"/>
    <n v="566.0829"/>
  </r>
  <r>
    <x v="11"/>
    <x v="4"/>
    <s v="RIOGRANDENSE"/>
    <x v="0"/>
    <s v="b"/>
    <n v="66401.612227339996"/>
    <n v="307429.89894374"/>
    <n v="470708.68692510005"/>
    <n v="469637.01022787002"/>
    <n v="494690.89591037005"/>
    <n v="458360.61999044003"/>
    <n v="465877.92415079998"/>
    <n v="510371.78849840001"/>
    <n v="192813.31416451"/>
    <n v="461982.27371901"/>
    <n v="481169.53410812002"/>
    <n v="392572.79887195001"/>
  </r>
  <r>
    <x v="11"/>
    <x v="0"/>
    <s v="UNIVEN"/>
    <x v="0"/>
    <s v="b"/>
    <n v="9298.1317758500008"/>
    <n v="9238.8188675500005"/>
    <n v="7311.6336631700005"/>
    <n v="4345.5479614699998"/>
    <n v="2513.2256715100002"/>
    <n v="870.06312749000006"/>
    <n v="1358.69959696"/>
    <n v="93.705589380000006"/>
    <n v="1334.0749908099999"/>
    <n v="355.97179695"/>
    <n v="1858.0224536199999"/>
    <n v="200.29270964"/>
  </r>
  <r>
    <x v="11"/>
    <x v="1"/>
    <s v="DAX OIL"/>
    <x v="0"/>
    <s v="b"/>
    <n v="4823.1458143899999"/>
    <n v="6258.8326857500006"/>
    <n v="8489.3942958600001"/>
    <n v="6046.6773944500001"/>
    <n v="15809.437435"/>
    <n v="8139.0141400000002"/>
    <n v="8356.5660882800003"/>
    <n v="6158.0321906899999"/>
    <n v="5772.4731275000004"/>
    <n v="7374.8525434800003"/>
    <n v="9209.2567605500008"/>
    <n v="5846.98850657"/>
  </r>
  <r>
    <x v="11"/>
    <x v="0"/>
    <s v="SSOIL"/>
    <x v="0"/>
    <s v="b"/>
    <n v="0"/>
    <n v="0"/>
    <n v="0"/>
    <n v="0"/>
    <n v="0"/>
    <n v="0"/>
    <n v="0"/>
    <n v="0"/>
    <n v="0"/>
    <n v="0"/>
    <n v="0"/>
    <n v="0"/>
  </r>
  <r>
    <x v="11"/>
    <x v="0"/>
    <s v="RPBC"/>
    <x v="1"/>
    <s v="b"/>
    <n v="90799.697159999996"/>
    <n v="359707.94409"/>
    <n v="567655.35250000004"/>
    <n v="521708.29045000003"/>
    <n v="377784.85803"/>
    <n v="0"/>
    <n v="0"/>
    <n v="456854.05953999999"/>
    <n v="246334.11884000001"/>
    <n v="134545.32571"/>
    <n v="375740.66978"/>
    <n v="573379.07960000006"/>
  </r>
  <r>
    <x v="11"/>
    <x v="1"/>
    <s v="REFMAT"/>
    <x v="1"/>
    <s v="b"/>
    <n v="263266.28736000002"/>
    <n v="324201.96664"/>
    <n v="439380.96736000001"/>
    <n v="638962.92847000004"/>
    <n v="229200.6764"/>
    <n v="0"/>
    <n v="99089.666740000001"/>
    <n v="374325.46253000002"/>
    <n v="54941.49035"/>
    <n v="0"/>
    <n v="193229.25301000001"/>
    <n v="129601.53505000001"/>
  </r>
  <r>
    <x v="11"/>
    <x v="2"/>
    <s v="REDUC"/>
    <x v="1"/>
    <s v="b"/>
    <n v="3113449.6601900002"/>
    <n v="2630763.3509800001"/>
    <n v="2864687.6746900002"/>
    <n v="3005749.2435599999"/>
    <n v="3035682.4493499999"/>
    <n v="1970094.2882000001"/>
    <n v="3120053.9606900001"/>
    <n v="2779743.7906400003"/>
    <n v="2977275.2736900002"/>
    <n v="3079465.8167599998"/>
    <n v="2700894.7324800002"/>
    <n v="2618385.0049000001"/>
  </r>
  <r>
    <x v="11"/>
    <x v="3"/>
    <s v="REGAP"/>
    <x v="1"/>
    <s v="b"/>
    <n v="9956.7692299999999"/>
    <n v="0"/>
    <n v="270.46183000000002"/>
    <n v="168258.70731"/>
    <n v="6560.2718299999997"/>
    <n v="0"/>
    <n v="0"/>
    <n v="0"/>
    <n v="0"/>
    <n v="0"/>
    <n v="0"/>
    <n v="35216.646189999999"/>
  </r>
  <r>
    <x v="11"/>
    <x v="4"/>
    <s v="REFAP"/>
    <x v="1"/>
    <s v="b"/>
    <n v="2023123.67631"/>
    <n v="2240713.3634500001"/>
    <n v="2876072.2307899999"/>
    <n v="3277085.3571500001"/>
    <n v="1788972.9194400001"/>
    <n v="2136346.5461200001"/>
    <n v="2220051.3376000002"/>
    <n v="818360.88928999996"/>
    <n v="2060139.2081600002"/>
    <n v="2261633.2715099999"/>
    <n v="2294812.01926"/>
    <n v="2278691.2362299999"/>
  </r>
  <r>
    <x v="11"/>
    <x v="5"/>
    <s v="LUBNOR"/>
    <x v="1"/>
    <s v="b"/>
    <n v="0"/>
    <n v="0"/>
    <n v="0"/>
    <n v="0"/>
    <n v="0"/>
    <n v="0"/>
    <n v="0"/>
    <n v="0"/>
    <n v="0"/>
    <n v="0"/>
    <n v="0"/>
    <n v="0"/>
  </r>
  <r>
    <x v="11"/>
    <x v="0"/>
    <s v="REPLAN"/>
    <x v="1"/>
    <s v="b"/>
    <n v="522161.15677"/>
    <n v="1393406.7685400001"/>
    <n v="2915804.96056"/>
    <n v="2006870.80727"/>
    <n v="3270782.96753"/>
    <n v="1921373.4199399999"/>
    <n v="1515642.9360800001"/>
    <n v="2563474.9635999999"/>
    <n v="2230341.4667600002"/>
    <n v="2461139.7549000001"/>
    <n v="2186998.3860499999"/>
    <n v="3107386.2833500002"/>
  </r>
  <r>
    <x v="11"/>
    <x v="6"/>
    <s v="REAM"/>
    <x v="1"/>
    <s v="b"/>
    <n v="0"/>
    <n v="0"/>
    <n v="0"/>
    <n v="0"/>
    <n v="0"/>
    <n v="0"/>
    <n v="0"/>
    <n v="0"/>
    <n v="0"/>
    <n v="0"/>
    <n v="0"/>
    <n v="0"/>
  </r>
  <r>
    <x v="11"/>
    <x v="0"/>
    <s v="RECAP"/>
    <x v="1"/>
    <s v="b"/>
    <n v="0"/>
    <n v="130268.25491"/>
    <n v="142099.38751999999"/>
    <n v="141784.89702"/>
    <n v="74169.43952"/>
    <n v="233710.47017000002"/>
    <n v="122770.80139000001"/>
    <n v="196738.96699000002"/>
    <n v="56532.812279999998"/>
    <n v="47689.339420000004"/>
    <n v="67961.39705"/>
    <n v="168768.18192"/>
  </r>
  <r>
    <x v="11"/>
    <x v="7"/>
    <s v="REPAR"/>
    <x v="1"/>
    <s v="b"/>
    <n v="1916404.47004"/>
    <n v="1435189.97637"/>
    <n v="1462078.9141200001"/>
    <n v="1798822.7619"/>
    <n v="1947658.53593"/>
    <n v="1651930.5391599999"/>
    <n v="2183891.21991"/>
    <n v="1932437.19573"/>
    <n v="1873394.74926"/>
    <n v="1824472.60708"/>
    <n v="1800722.28452"/>
    <n v="1793168.2227100001"/>
  </r>
  <r>
    <x v="11"/>
    <x v="0"/>
    <s v="REVAP"/>
    <x v="1"/>
    <s v="b"/>
    <n v="532765.77642999997"/>
    <n v="855936.21423000004"/>
    <n v="640057.35540999996"/>
    <n v="665587.69420000003"/>
    <n v="599840.31027000002"/>
    <n v="568284.33350000007"/>
    <n v="570617.85300999996"/>
    <n v="787006.18643999996"/>
    <n v="583700.65781"/>
    <n v="657794.61961000005"/>
    <n v="625156.79552000004"/>
    <n v="553792.61126000003"/>
  </r>
  <r>
    <x v="11"/>
    <x v="8"/>
    <s v="3R POTIGUAR (ex-RPCC)"/>
    <x v="1"/>
    <s v="b"/>
    <n v="0"/>
    <n v="0"/>
    <n v="0"/>
    <n v="0"/>
    <n v="0"/>
    <n v="0"/>
    <n v="0"/>
    <n v="0"/>
    <n v="0"/>
    <n v="0"/>
    <n v="0"/>
    <n v="0"/>
  </r>
  <r>
    <x v="11"/>
    <x v="9"/>
    <s v="RNEST"/>
    <x v="1"/>
    <s v="b"/>
    <n v="0"/>
    <n v="0"/>
    <n v="0"/>
    <n v="0"/>
    <n v="0"/>
    <n v="0"/>
    <n v="0"/>
    <n v="0"/>
    <n v="0"/>
    <n v="0"/>
    <n v="0"/>
    <n v="0"/>
  </r>
  <r>
    <x v="11"/>
    <x v="2"/>
    <s v="MANGUINHOS"/>
    <x v="1"/>
    <s v="b"/>
    <n v="87372.096649550003"/>
    <n v="111462.11297822002"/>
    <n v="92015.592910720006"/>
    <n v="114412.39238738999"/>
    <n v="107821.26903934"/>
    <n v="168223.41518608999"/>
    <n v="183750.18855969"/>
    <n v="198098.74843427999"/>
    <n v="226115.93972246"/>
    <n v="227995.05190901001"/>
    <n v="214822.30911581998"/>
    <n v="249899.88131691"/>
  </r>
  <r>
    <x v="11"/>
    <x v="4"/>
    <s v="RIOGRANDENSE"/>
    <x v="1"/>
    <s v="b"/>
    <n v="391031.85203024"/>
    <n v="85085.700396070009"/>
    <n v="0"/>
    <n v="0"/>
    <n v="0"/>
    <n v="0"/>
    <n v="0"/>
    <n v="0"/>
    <n v="176262.14459544999"/>
    <n v="0"/>
    <n v="0"/>
    <n v="94657.451486540012"/>
  </r>
  <r>
    <x v="11"/>
    <x v="0"/>
    <s v="UNIVEN"/>
    <x v="1"/>
    <s v="b"/>
    <n v="218039.79852322"/>
    <n v="225039.21230779999"/>
    <n v="243775.95247603999"/>
    <n v="235243.27799757"/>
    <n v="164863.22256940999"/>
    <n v="117098.90232440001"/>
    <n v="51929.866423900006"/>
    <n v="90183.566241830005"/>
    <n v="104046.25716335"/>
    <n v="10282.631706480001"/>
    <n v="101302.46592667"/>
    <n v="112467.23090603"/>
  </r>
  <r>
    <x v="11"/>
    <x v="1"/>
    <s v="DAX OIL"/>
    <x v="1"/>
    <s v="b"/>
    <n v="0"/>
    <n v="0"/>
    <n v="0"/>
    <n v="0"/>
    <n v="0"/>
    <n v="0"/>
    <n v="0"/>
    <n v="0"/>
    <n v="0"/>
    <n v="0"/>
    <n v="0"/>
    <n v="0"/>
  </r>
  <r>
    <x v="11"/>
    <x v="0"/>
    <s v="SSOIL"/>
    <x v="1"/>
    <s v="b"/>
    <n v="0"/>
    <n v="0"/>
    <n v="0"/>
    <n v="0"/>
    <n v="0"/>
    <n v="0"/>
    <n v="0"/>
    <n v="0"/>
    <n v="0"/>
    <n v="0"/>
    <n v="0"/>
    <n v="0"/>
  </r>
  <r>
    <x v="11"/>
    <x v="0"/>
    <s v="RPBC"/>
    <x v="2"/>
    <s v="b"/>
    <n v="27448.73084"/>
    <n v="13284.07872"/>
    <n v="4799.1250300000002"/>
    <n v="26467.520479999999"/>
    <n v="28712.982650000002"/>
    <n v="24259.797170000002"/>
    <n v="5069.5868600000003"/>
    <n v="0"/>
    <n v="12755.73468"/>
    <n v="14258.99927"/>
    <n v="5006.68876"/>
    <n v="32587.50561"/>
  </r>
  <r>
    <x v="11"/>
    <x v="1"/>
    <s v="REFMAT"/>
    <x v="2"/>
    <s v="b"/>
    <n v="334146.15625"/>
    <n v="324975.61327000003"/>
    <n v="514424.69047000003"/>
    <n v="250894.23109000002"/>
    <n v="182989.44232999999"/>
    <n v="313521.86926000001"/>
    <n v="331083.01877999998"/>
    <n v="263920.4276"/>
    <n v="284387.46934000001"/>
    <n v="217929.33688000002"/>
    <n v="125884.25734"/>
    <n v="218313.01529000001"/>
  </r>
  <r>
    <x v="11"/>
    <x v="2"/>
    <s v="REDUC"/>
    <x v="2"/>
    <s v="b"/>
    <n v="199028.45783"/>
    <n v="184278.85338000002"/>
    <n v="270008.96367999999"/>
    <n v="177661.97326"/>
    <n v="250372.17686000001"/>
    <n v="49790.13596"/>
    <n v="232446.21836"/>
    <n v="134079.87977"/>
    <n v="93246.433250000002"/>
    <n v="144539.83379999999"/>
    <n v="231137.93788000001"/>
    <n v="303829.27205000003"/>
  </r>
  <r>
    <x v="11"/>
    <x v="3"/>
    <s v="REGAP"/>
    <x v="2"/>
    <s v="b"/>
    <n v="131299.78375"/>
    <n v="67873.33971"/>
    <n v="183417.14941000001"/>
    <n v="89944.282999999996"/>
    <n v="175573.75633999999"/>
    <n v="173756.00125"/>
    <n v="185423.59880000001"/>
    <n v="197204.41292999999"/>
    <n v="72464.901010000001"/>
    <n v="168881.39850000001"/>
    <n v="120129.08119"/>
    <n v="144269.37197000001"/>
  </r>
  <r>
    <x v="11"/>
    <x v="4"/>
    <s v="REFAP"/>
    <x v="2"/>
    <s v="b"/>
    <n v="83761.399770000004"/>
    <n v="25297.615819999999"/>
    <n v="76377.162830000001"/>
    <n v="8132.72433"/>
    <n v="0"/>
    <n v="8139.0141400000002"/>
    <n v="29694.193009999999"/>
    <n v="159119.61338"/>
    <n v="29455.180230000002"/>
    <n v="91673.980750000002"/>
    <n v="62766.013989999999"/>
    <n v="48318.320420000004"/>
  </r>
  <r>
    <x v="11"/>
    <x v="5"/>
    <s v="LUBNOR"/>
    <x v="2"/>
    <s v="b"/>
    <n v="4302.2300400000004"/>
    <n v="0"/>
    <n v="0"/>
    <n v="220.14335"/>
    <n v="4195.3032700000003"/>
    <n v="125.7962"/>
    <n v="3302.1502500000001"/>
    <n v="0"/>
    <n v="1893.23281"/>
    <n v="2037.8984399999999"/>
    <n v="823.96510999999998"/>
    <n v="836.54473000000007"/>
  </r>
  <r>
    <x v="11"/>
    <x v="0"/>
    <s v="REPLAN"/>
    <x v="2"/>
    <s v="b"/>
    <n v="300363.58674"/>
    <n v="40493.796780000004"/>
    <n v="105096.43529000001"/>
    <n v="226772.80974"/>
    <n v="128777.56994"/>
    <n v="167025.90455000001"/>
    <n v="158981.23756000001"/>
    <n v="285733.48868000001"/>
    <n v="65665.616399999999"/>
    <n v="303898.45996000001"/>
    <n v="226634.43392000001"/>
    <n v="238440.40729"/>
  </r>
  <r>
    <x v="11"/>
    <x v="6"/>
    <s v="REAM"/>
    <x v="2"/>
    <s v="b"/>
    <n v="4321.0994700000001"/>
    <n v="9780.6545499999993"/>
    <n v="6503.6635400000005"/>
    <n v="4950.0804699999999"/>
    <n v="5610.5105199999998"/>
    <n v="295.62107000000003"/>
    <n v="7705.0172499999999"/>
    <n v="28863.93809"/>
    <n v="2861.86355"/>
    <n v="5862.1029200000003"/>
    <n v="3755.0165700000002"/>
    <n v="949.76130999999998"/>
  </r>
  <r>
    <x v="11"/>
    <x v="0"/>
    <s v="RECAP"/>
    <x v="2"/>
    <s v="b"/>
    <n v="0"/>
    <n v="0"/>
    <n v="0"/>
    <n v="0"/>
    <n v="0"/>
    <n v="0"/>
    <n v="3610.3509400000003"/>
    <n v="0"/>
    <n v="0"/>
    <n v="14875.40065"/>
    <n v="0"/>
    <n v="1673.0894600000001"/>
  </r>
  <r>
    <x v="11"/>
    <x v="7"/>
    <s v="REPAR"/>
    <x v="2"/>
    <s v="b"/>
    <n v="13019.9067"/>
    <n v="2339.8093199999998"/>
    <n v="1654.22003"/>
    <n v="0"/>
    <n v="18322.216530000002"/>
    <n v="19838.060740000001"/>
    <n v="5616.80033"/>
    <n v="101014.3486"/>
    <n v="15378.58545"/>
    <n v="35694.671750000001"/>
    <n v="130941.26458"/>
    <n v="5302.3098300000001"/>
  </r>
  <r>
    <x v="11"/>
    <x v="0"/>
    <s v="REVAP"/>
    <x v="2"/>
    <s v="b"/>
    <n v="30870.387480000001"/>
    <n v="7453.4248500000003"/>
    <n v="29813.699400000001"/>
    <n v="54381.697260000001"/>
    <n v="217136.82081999999"/>
    <n v="130934.97477"/>
    <n v="58388.306230000002"/>
    <n v="4327.3892800000003"/>
    <n v="16013.85626"/>
    <n v="0"/>
    <n v="0"/>
    <n v="0"/>
  </r>
  <r>
    <x v="11"/>
    <x v="8"/>
    <s v="3R POTIGUAR (ex-RPCC)"/>
    <x v="2"/>
    <s v="b"/>
    <n v="0"/>
    <n v="0"/>
    <n v="0"/>
    <n v="0"/>
    <n v="0"/>
    <n v="0"/>
    <n v="0"/>
    <n v="0"/>
    <n v="0"/>
    <n v="0"/>
    <n v="5767.7557699999998"/>
    <n v="0"/>
  </r>
  <r>
    <x v="11"/>
    <x v="9"/>
    <s v="RNEST"/>
    <x v="2"/>
    <s v="b"/>
    <n v="0"/>
    <n v="0"/>
    <n v="0"/>
    <n v="0"/>
    <n v="0"/>
    <n v="0"/>
    <n v="0"/>
    <n v="0"/>
    <n v="0"/>
    <n v="0"/>
    <n v="0"/>
    <n v="0"/>
  </r>
  <r>
    <x v="11"/>
    <x v="2"/>
    <s v="MANGUINHOS"/>
    <x v="2"/>
    <s v="b"/>
    <n v="179734.39017728"/>
    <n v="128558.04299138002"/>
    <n v="136936.44101017001"/>
    <n v="123690.20807693999"/>
    <n v="152118.58311425001"/>
    <n v="165333.75067589001"/>
    <n v="150473.51475779997"/>
    <n v="95994.048691160046"/>
    <n v="126156.73819900998"/>
    <n v="105930.15589531"/>
    <n v="161079.35464094"/>
    <n v="164637.48128851"/>
  </r>
  <r>
    <x v="11"/>
    <x v="4"/>
    <s v="RIOGRANDENSE"/>
    <x v="2"/>
    <s v="b"/>
    <n v="0"/>
    <n v="0"/>
    <n v="0"/>
    <n v="0"/>
    <n v="0"/>
    <n v="0"/>
    <n v="0"/>
    <n v="0"/>
    <n v="0"/>
    <n v="0"/>
    <n v="0"/>
    <n v="0"/>
  </r>
  <r>
    <x v="11"/>
    <x v="0"/>
    <s v="UNIVEN"/>
    <x v="2"/>
    <s v="b"/>
    <n v="22414.700275929998"/>
    <n v="20679.781983629979"/>
    <n v="12546.390933770001"/>
    <n v="7054.789271820001"/>
    <n v="22356.739676780002"/>
    <n v="13493.887912169999"/>
    <n v="11133.152394299999"/>
    <n v="24231.254012220001"/>
    <n v="3456.9739231500002"/>
    <n v="12683.68490645"/>
    <n v="26873.150326899999"/>
    <n v="15402.165947689999"/>
  </r>
  <r>
    <x v="11"/>
    <x v="1"/>
    <s v="DAX OIL"/>
    <x v="2"/>
    <s v="b"/>
    <n v="25235.560554539999"/>
    <n v="10222.595470030001"/>
    <n v="22862.811499570002"/>
    <n v="4179.4843978500012"/>
    <n v="45516.210064999999"/>
    <n v="57683.84751"/>
    <n v="37580.771915459998"/>
    <n v="22479.567086459996"/>
    <n v="27728.438690700001"/>
    <n v="24333.369077570002"/>
    <n v="9408.4864922999986"/>
    <n v="11131.296900350002"/>
  </r>
  <r>
    <x v="11"/>
    <x v="0"/>
    <s v="SSOIL"/>
    <x v="2"/>
    <s v="b"/>
    <n v="0"/>
    <n v="0"/>
    <n v="0"/>
    <n v="0"/>
    <n v="0"/>
    <n v="0"/>
    <n v="0"/>
    <n v="0"/>
    <n v="0"/>
    <n v="0"/>
    <n v="0"/>
    <n v="0"/>
  </r>
  <r>
    <x v="12"/>
    <x v="0"/>
    <s v="RPBC"/>
    <x v="0"/>
    <s v="b"/>
    <n v="4826787.6143800002"/>
    <n v="2606214.2225500001"/>
    <n v="4613015.84191"/>
    <n v="4559514.7180500003"/>
    <n v="4601172.1296800002"/>
    <n v="1463192.21049"/>
    <n v="4767965.3112599999"/>
    <n v="4648798.5710000005"/>
    <n v="4239042.6087400001"/>
    <n v="4648326.8352500005"/>
    <n v="4264032.0238699997"/>
    <n v="4825372.4071300002"/>
  </r>
  <r>
    <x v="12"/>
    <x v="1"/>
    <s v="REFMAT"/>
    <x v="0"/>
    <s v="b"/>
    <n v="6011290.9233900001"/>
    <n v="5348420.4271100005"/>
    <n v="5729482.2761500003"/>
    <n v="6631403.2912900001"/>
    <n v="7702293.7622699998"/>
    <n v="7308639.71361"/>
    <n v="7743397.67062"/>
    <n v="7946074.2182499999"/>
    <n v="6528847.9392400002"/>
    <n v="7422252.5516400002"/>
    <n v="7587750.0323600005"/>
    <n v="8291221.2521900004"/>
  </r>
  <r>
    <x v="12"/>
    <x v="2"/>
    <s v="REDUC"/>
    <x v="0"/>
    <s v="b"/>
    <n v="4171395.7021900001"/>
    <n v="3610036.4495000001"/>
    <n v="3967436.0333199999"/>
    <n v="3606740.5890600001"/>
    <n v="4253100.33409"/>
    <n v="4105195.4519400001"/>
    <n v="3932628.2247800003"/>
    <n v="4009980.30816"/>
    <n v="3761476.20487"/>
    <n v="3852263.32241"/>
    <n v="4090999.3507699999"/>
    <n v="4043247.1132499999"/>
  </r>
  <r>
    <x v="12"/>
    <x v="3"/>
    <s v="REGAP"/>
    <x v="0"/>
    <s v="b"/>
    <n v="4017936.91781"/>
    <n v="3913324.79789"/>
    <n v="4462576.1663300004"/>
    <n v="4220343.00361"/>
    <n v="4454965.4962299997"/>
    <n v="4306922.23826"/>
    <n v="4484722.5873400001"/>
    <n v="4404332.5257299999"/>
    <n v="4438284.9201100003"/>
    <n v="4606738.6115300003"/>
    <n v="4392463.6542600002"/>
    <n v="4632388.4567100005"/>
  </r>
  <r>
    <x v="12"/>
    <x v="4"/>
    <s v="REFAP"/>
    <x v="0"/>
    <s v="b"/>
    <n v="3480327.9876800003"/>
    <n v="3218766.2388300002"/>
    <n v="3271474.84663"/>
    <n v="3138294.4096900001"/>
    <n v="3358072.95071"/>
    <n v="3091026.4875400001"/>
    <n v="3030688.3402100001"/>
    <n v="1831957.48098"/>
    <n v="2384850.6494100001"/>
    <n v="1597938.81012"/>
    <n v="1770317.34298"/>
    <n v="2208893.2146600001"/>
  </r>
  <r>
    <x v="12"/>
    <x v="5"/>
    <s v="LUBNOR"/>
    <x v="0"/>
    <s v="b"/>
    <n v="240132.36618000001"/>
    <n v="230779.41871"/>
    <n v="237465.48673999999"/>
    <n v="226213.01665000001"/>
    <n v="237578.70332"/>
    <n v="222281.8854"/>
    <n v="237220.18415000002"/>
    <n v="243428.22662"/>
    <n v="234509.27604"/>
    <n v="248214.77202999999"/>
    <n v="237962.38172999999"/>
    <n v="257014.21622"/>
  </r>
  <r>
    <x v="12"/>
    <x v="0"/>
    <s v="REPLAN"/>
    <x v="0"/>
    <s v="b"/>
    <n v="8605604.8254199997"/>
    <n v="8714682.7104400005"/>
    <n v="9111865.3425099999"/>
    <n v="8313172.6890900005"/>
    <n v="7161703.4622"/>
    <n v="9855786.3304500002"/>
    <n v="9980293.1194000002"/>
    <n v="10042776.091940001"/>
    <n v="9290873.3351099994"/>
    <n v="10522047.034320001"/>
    <n v="8449812.5215300005"/>
    <n v="10203637.982690001"/>
  </r>
  <r>
    <x v="12"/>
    <x v="6"/>
    <s v="REAM"/>
    <x v="0"/>
    <s v="b"/>
    <n v="1123139.9226500001"/>
    <n v="1078010.5359"/>
    <n v="1168753.6247700001"/>
    <n v="1081256.0778600001"/>
    <n v="1132146.9305700001"/>
    <n v="1161042.3177100001"/>
    <n v="223307.12443"/>
    <n v="1226047.5040599999"/>
    <n v="1300518.8544600001"/>
    <n v="1195975.92245"/>
    <n v="1139826.7885799999"/>
    <n v="1271327.8462499999"/>
  </r>
  <r>
    <x v="12"/>
    <x v="0"/>
    <s v="RECAP"/>
    <x v="0"/>
    <s v="b"/>
    <n v="1416396.02409"/>
    <n v="1393356.4500599999"/>
    <n v="1442599.37255"/>
    <n v="1281976.4945799999"/>
    <n v="1548463.16466"/>
    <n v="1559589.83855"/>
    <n v="1645753.9457400001"/>
    <n v="1445530.42401"/>
    <n v="1320696.56494"/>
    <n v="1556526.70108"/>
    <n v="1609939.7676000001"/>
    <n v="1607304.33721"/>
  </r>
  <r>
    <x v="12"/>
    <x v="7"/>
    <s v="REPAR"/>
    <x v="0"/>
    <s v="b"/>
    <n v="4181170.0669300002"/>
    <n v="3797579.7142699999"/>
    <n v="4165992.7554000001"/>
    <n v="3960825.44301"/>
    <n v="4067664.1556700002"/>
    <n v="4158325.47701"/>
    <n v="3911406.4058400001"/>
    <n v="4811786.4175300002"/>
    <n v="4633728.1862399997"/>
    <n v="4856909.5144699998"/>
    <n v="4337207.6734100003"/>
    <n v="5366258.3282700004"/>
  </r>
  <r>
    <x v="12"/>
    <x v="0"/>
    <s v="REVAP"/>
    <x v="0"/>
    <s v="b"/>
    <n v="6887775.9468900003"/>
    <n v="6607300.7393700005"/>
    <n v="6584883.8565300005"/>
    <n v="6846904.7615100006"/>
    <n v="5882790.1050899997"/>
    <n v="6844156.1145400004"/>
    <n v="7124115.5576400002"/>
    <n v="7151664.9254400004"/>
    <n v="6659449.5540800001"/>
    <n v="6913771.7316199997"/>
    <n v="6237950.5165499998"/>
    <n v="7099107.2730799997"/>
  </r>
  <r>
    <x v="12"/>
    <x v="8"/>
    <s v="3R POTIGUAR (ex-RPCC)"/>
    <x v="0"/>
    <s v="b"/>
    <n v="1140826.86837"/>
    <n v="1081400.74349"/>
    <n v="1150594.9432999999"/>
    <n v="1099716.6702100001"/>
    <n v="1133411.1823800001"/>
    <n v="1107220.4135400001"/>
    <n v="1140380.29186"/>
    <n v="1142286.1042899999"/>
    <n v="1095263.4847299999"/>
    <n v="943980.97461000003"/>
    <n v="1136480.6096600001"/>
    <n v="1172055.7750200001"/>
  </r>
  <r>
    <x v="12"/>
    <x v="9"/>
    <s v="RNEST"/>
    <x v="0"/>
    <s v="b"/>
    <n v="0"/>
    <n v="0"/>
    <n v="0"/>
    <n v="0"/>
    <n v="0"/>
    <n v="0"/>
    <n v="0"/>
    <n v="0"/>
    <n v="0"/>
    <n v="0"/>
    <n v="0"/>
    <n v="0"/>
  </r>
  <r>
    <x v="12"/>
    <x v="2"/>
    <s v="MANGUINHOS"/>
    <x v="0"/>
    <s v="b"/>
    <n v="889.69362449999994"/>
    <n v="650.17765970000005"/>
    <n v="1286.2661450000001"/>
    <n v="823.96510999999998"/>
    <n v="0"/>
    <n v="1975.0003400000001"/>
    <n v="0"/>
    <n v="974.92055000000005"/>
    <n v="1578.7423100000001"/>
    <n v="0"/>
    <n v="0"/>
    <n v="0"/>
  </r>
  <r>
    <x v="12"/>
    <x v="4"/>
    <s v="RIOGRANDENSE"/>
    <x v="0"/>
    <s v="b"/>
    <n v="327649.36747232999"/>
    <n v="474957.77436041"/>
    <n v="508880.58147417003"/>
    <n v="497896.14534751"/>
    <n v="363249.66691308998"/>
    <n v="494969.47159526998"/>
    <n v="502650.86431891005"/>
    <n v="516814.17041957"/>
    <n v="506484.23305208003"/>
    <n v="522701.87286627002"/>
    <n v="506654.67432345997"/>
    <n v="488820.42754307005"/>
  </r>
  <r>
    <x v="12"/>
    <x v="0"/>
    <s v="UNIVEN"/>
    <x v="0"/>
    <s v="b"/>
    <n v="0"/>
    <n v="0"/>
    <n v="0"/>
    <n v="0"/>
    <n v="0"/>
    <n v="0"/>
    <n v="0"/>
    <n v="0"/>
    <n v="0"/>
    <n v="0"/>
    <n v="0"/>
    <n v="0"/>
  </r>
  <r>
    <x v="12"/>
    <x v="1"/>
    <s v="DAX OIL"/>
    <x v="0"/>
    <s v="b"/>
    <n v="9491.3232900000003"/>
    <n v="12213.955605840001"/>
    <n v="12355.86000925"/>
    <n v="14284.158510000001"/>
    <n v="12117.947946"/>
    <n v="11702.5059955"/>
    <n v="11516.120055769999"/>
    <n v="18251.915323630001"/>
    <n v="12165.480040169999"/>
    <n v="11914.52291098"/>
    <n v="11482.111053099999"/>
    <n v="11196.855589979999"/>
  </r>
  <r>
    <x v="12"/>
    <x v="0"/>
    <s v="SSOIL"/>
    <x v="0"/>
    <s v="b"/>
    <n v="0"/>
    <n v="0"/>
    <n v="0"/>
    <n v="0"/>
    <n v="0"/>
    <n v="0"/>
    <n v="0"/>
    <n v="0"/>
    <n v="0"/>
    <n v="0"/>
    <n v="0"/>
    <n v="0"/>
  </r>
  <r>
    <x v="12"/>
    <x v="0"/>
    <s v="RPBC"/>
    <x v="1"/>
    <s v="b"/>
    <n v="460590.20668"/>
    <n v="0"/>
    <n v="712780.13863000006"/>
    <n v="503360.91467999999"/>
    <n v="562453.67963000003"/>
    <n v="0"/>
    <n v="571410.36907000002"/>
    <n v="712195.18630000006"/>
    <n v="901556.20616000006"/>
    <n v="657058.71184"/>
    <n v="1071173.5124300001"/>
    <n v="741675.52577000007"/>
  </r>
  <r>
    <x v="12"/>
    <x v="1"/>
    <s v="REFMAT"/>
    <x v="1"/>
    <s v="b"/>
    <n v="273908.64588000003"/>
    <n v="630767.30604000005"/>
    <n v="65873.180130000008"/>
    <n v="0"/>
    <n v="0"/>
    <n v="0"/>
    <n v="0"/>
    <n v="0"/>
    <n v="0"/>
    <n v="0"/>
    <n v="0"/>
    <n v="0"/>
  </r>
  <r>
    <x v="12"/>
    <x v="2"/>
    <s v="REDUC"/>
    <x v="1"/>
    <s v="b"/>
    <n v="2037244.2997600001"/>
    <n v="2785480.09736"/>
    <n v="3001201.7109300001"/>
    <n v="2690397.0395900002"/>
    <n v="3084661.1998200002"/>
    <n v="2907603.0483200001"/>
    <n v="1974711.00874"/>
    <n v="2814696.2648100001"/>
    <n v="3028002.5913400003"/>
    <n v="3460112.53834"/>
    <n v="2902093.1747599998"/>
    <n v="2948744.6955300001"/>
  </r>
  <r>
    <x v="12"/>
    <x v="3"/>
    <s v="REGAP"/>
    <x v="1"/>
    <s v="b"/>
    <n v="10554.30118"/>
    <n v="0"/>
    <n v="0"/>
    <n v="80723.421539999996"/>
    <n v="3761.30638"/>
    <n v="0"/>
    <n v="0"/>
    <n v="0"/>
    <n v="0"/>
    <n v="0"/>
    <n v="9422.1353799999997"/>
    <n v="9554.2213900000006"/>
  </r>
  <r>
    <x v="12"/>
    <x v="4"/>
    <s v="REFAP"/>
    <x v="1"/>
    <s v="b"/>
    <n v="1596617.9500200001"/>
    <n v="1510089.03385"/>
    <n v="2026627.10048"/>
    <n v="1814780.00987"/>
    <n v="1716413.6712800001"/>
    <n v="2332016.24541"/>
    <n v="1815786.37947"/>
    <n v="2834194.6758099999"/>
    <n v="2619114.62286"/>
    <n v="1733433.89714"/>
    <n v="2142013.66493"/>
    <n v="1773374.1906399999"/>
  </r>
  <r>
    <x v="12"/>
    <x v="5"/>
    <s v="LUBNOR"/>
    <x v="1"/>
    <s v="b"/>
    <n v="0"/>
    <n v="0"/>
    <n v="0"/>
    <n v="0"/>
    <n v="0"/>
    <n v="0"/>
    <n v="0"/>
    <n v="0"/>
    <n v="0"/>
    <n v="0"/>
    <n v="0"/>
    <n v="0"/>
  </r>
  <r>
    <x v="12"/>
    <x v="0"/>
    <s v="REPLAN"/>
    <x v="1"/>
    <s v="b"/>
    <n v="2672760.4123499999"/>
    <n v="2352502.1565800002"/>
    <n v="2489305.5240799999"/>
    <n v="2729639.1641799998"/>
    <n v="2561487.3836400001"/>
    <n v="2248374.3520300002"/>
    <n v="2736765.5189100001"/>
    <n v="2642500.13644"/>
    <n v="3097404.35488"/>
    <n v="1903824.8500399999"/>
    <n v="3357167.2180699999"/>
    <n v="2457630.0409200001"/>
  </r>
  <r>
    <x v="12"/>
    <x v="6"/>
    <s v="REAM"/>
    <x v="1"/>
    <s v="b"/>
    <n v="0"/>
    <n v="0"/>
    <n v="0"/>
    <n v="0"/>
    <n v="0"/>
    <n v="0"/>
    <n v="0"/>
    <n v="0"/>
    <n v="0"/>
    <n v="0"/>
    <n v="0"/>
    <n v="0"/>
  </r>
  <r>
    <x v="12"/>
    <x v="0"/>
    <s v="RECAP"/>
    <x v="1"/>
    <s v="b"/>
    <n v="144068.09805"/>
    <n v="154760.77505"/>
    <n v="213658.55589000002"/>
    <n v="318006.50378999999"/>
    <n v="88680.031190000009"/>
    <n v="41896.42441"/>
    <n v="2887.02279"/>
    <n v="219105.53135"/>
    <n v="287570.11320000002"/>
    <n v="97932.341700000004"/>
    <n v="4314.8096599999999"/>
    <n v="47903.19296"/>
  </r>
  <r>
    <x v="12"/>
    <x v="7"/>
    <s v="REPAR"/>
    <x v="1"/>
    <s v="b"/>
    <n v="1889572.1405800001"/>
    <n v="1931663.5490999999"/>
    <n v="1892742.2048200001"/>
    <n v="1968087.8388100001"/>
    <n v="2157172.1070300001"/>
    <n v="1908919.59614"/>
    <n v="2034288.0890600001"/>
    <n v="1602335.3873100001"/>
    <n v="1408961.4686700001"/>
    <n v="1461380.7452100001"/>
    <n v="1330131.27994"/>
    <n v="1013307.26043"/>
  </r>
  <r>
    <x v="12"/>
    <x v="0"/>
    <s v="REVAP"/>
    <x v="1"/>
    <s v="b"/>
    <n v="799170.67897999997"/>
    <n v="528809.48594000004"/>
    <n v="1004438.62833"/>
    <n v="619351.30088999995"/>
    <n v="641478.85247000004"/>
    <n v="653284.82584000006"/>
    <n v="625622.24146000005"/>
    <n v="658228.6165"/>
    <n v="866823.87534000003"/>
    <n v="717642.16176000005"/>
    <n v="609664.99349000002"/>
    <n v="590405.59527000005"/>
  </r>
  <r>
    <x v="12"/>
    <x v="8"/>
    <s v="3R POTIGUAR (ex-RPCC)"/>
    <x v="1"/>
    <s v="b"/>
    <n v="0"/>
    <n v="0"/>
    <n v="0"/>
    <n v="0"/>
    <n v="0"/>
    <n v="0"/>
    <n v="0"/>
    <n v="0"/>
    <n v="0"/>
    <n v="0"/>
    <n v="0"/>
    <n v="0"/>
  </r>
  <r>
    <x v="12"/>
    <x v="9"/>
    <s v="RNEST"/>
    <x v="1"/>
    <s v="b"/>
    <n v="0"/>
    <n v="0"/>
    <n v="0"/>
    <n v="0"/>
    <n v="0"/>
    <n v="0"/>
    <n v="0"/>
    <n v="0"/>
    <n v="0"/>
    <n v="0"/>
    <n v="0"/>
    <n v="0"/>
  </r>
  <r>
    <x v="12"/>
    <x v="2"/>
    <s v="MANGUINHOS"/>
    <x v="1"/>
    <s v="b"/>
    <n v="208368.65585513"/>
    <n v="250404.47503435001"/>
    <n v="232082.13270814999"/>
    <n v="259449.22181435002"/>
    <n v="265785.37513443001"/>
    <n v="215388.82601270999"/>
    <n v="248641.59853660001"/>
    <n v="217423.01346480998"/>
    <n v="70675.198472599994"/>
    <n v="82031.374949880003"/>
    <n v="24380.00172891"/>
    <n v="61655.491426210006"/>
  </r>
  <r>
    <x v="12"/>
    <x v="4"/>
    <s v="RIOGRANDENSE"/>
    <x v="1"/>
    <s v="b"/>
    <n v="165490.41726337001"/>
    <n v="0"/>
    <n v="0"/>
    <n v="0"/>
    <n v="0"/>
    <n v="0"/>
    <n v="0"/>
    <n v="0"/>
    <n v="0"/>
    <n v="0"/>
    <n v="0"/>
    <n v="0"/>
  </r>
  <r>
    <x v="12"/>
    <x v="0"/>
    <s v="UNIVEN"/>
    <x v="1"/>
    <s v="b"/>
    <n v="137981.61244806001"/>
    <n v="49090.809724960003"/>
    <n v="32991.311412000003"/>
    <n v="27767.20907954"/>
    <n v="0"/>
    <n v="0"/>
    <n v="0"/>
    <n v="0"/>
    <n v="0"/>
    <n v="0"/>
    <n v="0"/>
    <n v="0"/>
  </r>
  <r>
    <x v="12"/>
    <x v="1"/>
    <s v="DAX OIL"/>
    <x v="1"/>
    <s v="b"/>
    <n v="0"/>
    <n v="0"/>
    <n v="0"/>
    <n v="0"/>
    <n v="0"/>
    <n v="0"/>
    <n v="0"/>
    <n v="0"/>
    <n v="0"/>
    <n v="0"/>
    <n v="0"/>
    <n v="0"/>
  </r>
  <r>
    <x v="12"/>
    <x v="0"/>
    <s v="SSOIL"/>
    <x v="1"/>
    <s v="b"/>
    <n v="0"/>
    <n v="0"/>
    <n v="0"/>
    <n v="0"/>
    <n v="0"/>
    <n v="0"/>
    <n v="0"/>
    <n v="0"/>
    <n v="0"/>
    <n v="0"/>
    <n v="0"/>
    <n v="0"/>
  </r>
  <r>
    <x v="12"/>
    <x v="0"/>
    <s v="RPBC"/>
    <x v="2"/>
    <s v="b"/>
    <n v="55149.054080000002"/>
    <n v="78597.465760000006"/>
    <n v="70244.598079999996"/>
    <n v="27429.861410000001"/>
    <n v="20504.780600000002"/>
    <n v="6365.2877200000003"/>
    <n v="23907.56781"/>
    <n v="1956.1309100000001"/>
    <n v="31184.877980000001"/>
    <n v="39481.137370000004"/>
    <n v="10422.215169999999"/>
    <n v="49066.807809999998"/>
  </r>
  <r>
    <x v="12"/>
    <x v="1"/>
    <s v="REFMAT"/>
    <x v="2"/>
    <s v="b"/>
    <n v="127192.53782"/>
    <n v="100460.84532000001"/>
    <n v="176007.75323"/>
    <n v="188499.31589"/>
    <n v="174114.52042000002"/>
    <n v="112889.50988"/>
    <n v="122418.57203"/>
    <n v="134765.46906"/>
    <n v="171233.78744000001"/>
    <n v="268103.15125"/>
    <n v="214048.52411"/>
    <n v="87654.792159999997"/>
  </r>
  <r>
    <x v="12"/>
    <x v="2"/>
    <s v="REDUC"/>
    <x v="2"/>
    <s v="b"/>
    <n v="151169.29354000001"/>
    <n v="304904.82955999998"/>
    <n v="358387.08399000001"/>
    <n v="579605.9915"/>
    <n v="67716.094460000008"/>
    <n v="47205.02405"/>
    <n v="184568.18463999999"/>
    <n v="270354.90323"/>
    <n v="10441.0846"/>
    <n v="15347.136399999999"/>
    <n v="72332.815000000002"/>
    <n v="89780.747940000001"/>
  </r>
  <r>
    <x v="12"/>
    <x v="3"/>
    <s v="REGAP"/>
    <x v="2"/>
    <s v="b"/>
    <n v="103347.86811"/>
    <n v="84465.858489999999"/>
    <n v="147747.63690000001"/>
    <n v="202884.11136000001"/>
    <n v="144495.80512999999"/>
    <n v="202802.34383"/>
    <n v="112034.09572"/>
    <n v="107379.63632000001"/>
    <n v="50167.524559999998"/>
    <n v="81283.214630000002"/>
    <n v="96466.815969999996"/>
    <n v="55759.165650000003"/>
  </r>
  <r>
    <x v="12"/>
    <x v="4"/>
    <s v="REFAP"/>
    <x v="2"/>
    <s v="b"/>
    <n v="38386.710429999999"/>
    <n v="44324.291069999999"/>
    <n v="7082.3260600000003"/>
    <n v="23700.004079999999"/>
    <n v="78050.252290000004"/>
    <n v="92957.101989999996"/>
    <n v="229408.24012999999"/>
    <n v="165881.15913000001"/>
    <n v="75333.054369999998"/>
    <n v="278311.51287999999"/>
    <n v="31832.72841"/>
    <n v="0"/>
  </r>
  <r>
    <x v="12"/>
    <x v="5"/>
    <s v="LUBNOR"/>
    <x v="2"/>
    <s v="b"/>
    <n v="1113.29637"/>
    <n v="106.92677"/>
    <n v="352.22935999999999"/>
    <n v="0"/>
    <n v="0"/>
    <n v="3578.9018900000001"/>
    <n v="3302.1502500000001"/>
    <n v="4509.7937700000002"/>
    <n v="1647.93022"/>
    <n v="4868.3129399999998"/>
    <n v="94.347149999999999"/>
    <n v="0"/>
  </r>
  <r>
    <x v="12"/>
    <x v="0"/>
    <s v="REPLAN"/>
    <x v="2"/>
    <s v="b"/>
    <n v="163855.84031"/>
    <n v="263398.37336999999"/>
    <n v="472201.19594000001"/>
    <n v="230955.53339"/>
    <n v="478704.85947999998"/>
    <n v="59092.764950000004"/>
    <n v="57495.153210000004"/>
    <n v="269159.83932999999"/>
    <n v="281601.08351000003"/>
    <n v="476654.38141999999"/>
    <n v="255429.18410000001"/>
    <n v="117562.83871"/>
  </r>
  <r>
    <x v="12"/>
    <x v="6"/>
    <s v="REAM"/>
    <x v="2"/>
    <s v="b"/>
    <n v="19856.93017"/>
    <n v="201.27392"/>
    <n v="8510.1129299999993"/>
    <n v="1566.1626900000001"/>
    <n v="7516.3229499999998"/>
    <n v="0"/>
    <n v="3478.2649300000003"/>
    <n v="1440.3664900000001"/>
    <n v="0"/>
    <n v="9642.27873"/>
    <n v="7994.3485099999998"/>
    <n v="51821.744590000002"/>
  </r>
  <r>
    <x v="12"/>
    <x v="0"/>
    <s v="RECAP"/>
    <x v="2"/>
    <s v="b"/>
    <n v="9623.4092999999993"/>
    <n v="0"/>
    <n v="1018.94922"/>
    <n v="0"/>
    <n v="9906.45075"/>
    <n v="3994.0293500000002"/>
    <n v="7881.1319300000005"/>
    <n v="0"/>
    <n v="1390.04801"/>
    <n v="10875.08149"/>
    <n v="2169.9844499999999"/>
    <n v="0"/>
  </r>
  <r>
    <x v="12"/>
    <x v="7"/>
    <s v="REPAR"/>
    <x v="2"/>
    <s v="b"/>
    <n v="27127.950530000002"/>
    <n v="17460.512559999999"/>
    <n v="0"/>
    <n v="0"/>
    <n v="10623.489090000001"/>
    <n v="0"/>
    <n v="9201.9920299999994"/>
    <n v="7843.3930700000001"/>
    <n v="8812.0238100000006"/>
    <n v="0"/>
    <n v="12403.50532"/>
    <n v="35782.729090000001"/>
  </r>
  <r>
    <x v="12"/>
    <x v="0"/>
    <s v="REVAP"/>
    <x v="2"/>
    <s v="b"/>
    <n v="0"/>
    <n v="0"/>
    <n v="6931.3706199999997"/>
    <n v="3585.1916999999999"/>
    <n v="4358.8383300000005"/>
    <n v="0"/>
    <n v="0"/>
    <n v="0"/>
    <n v="4635.58997"/>
    <n v="20605.417560000002"/>
    <n v="23372.933960000002"/>
    <n v="5742.5965299999998"/>
  </r>
  <r>
    <x v="12"/>
    <x v="8"/>
    <s v="3R POTIGUAR (ex-RPCC)"/>
    <x v="2"/>
    <s v="b"/>
    <n v="0"/>
    <n v="0"/>
    <n v="0"/>
    <n v="0"/>
    <n v="0"/>
    <n v="0"/>
    <n v="0"/>
    <n v="0"/>
    <n v="0"/>
    <n v="0"/>
    <n v="0"/>
    <n v="0"/>
  </r>
  <r>
    <x v="12"/>
    <x v="9"/>
    <s v="RNEST"/>
    <x v="2"/>
    <s v="b"/>
    <n v="0"/>
    <n v="0"/>
    <n v="0"/>
    <n v="0"/>
    <n v="0"/>
    <n v="0"/>
    <n v="0"/>
    <n v="0"/>
    <n v="0"/>
    <n v="0"/>
    <n v="0"/>
    <n v="0"/>
  </r>
  <r>
    <x v="12"/>
    <x v="2"/>
    <s v="MANGUINHOS"/>
    <x v="2"/>
    <s v="b"/>
    <n v="151673.91870649005"/>
    <n v="111331.88875197996"/>
    <n v="113395.29237153"/>
    <n v="67750.25441810998"/>
    <n v="77374.531711890028"/>
    <n v="84779.713719189982"/>
    <n v="74812.578882309987"/>
    <n v="137825.01504849002"/>
    <n v="347789.92404465994"/>
    <n v="220248.73576655003"/>
    <n v="260977.86578770005"/>
    <n v="28377.886732440002"/>
  </r>
  <r>
    <x v="12"/>
    <x v="4"/>
    <s v="RIOGRANDENSE"/>
    <x v="2"/>
    <s v="b"/>
    <n v="0"/>
    <n v="0"/>
    <n v="0"/>
    <n v="0"/>
    <n v="0"/>
    <n v="0"/>
    <n v="0"/>
    <n v="0"/>
    <n v="0"/>
    <n v="0"/>
    <n v="0"/>
    <n v="0"/>
  </r>
  <r>
    <x v="12"/>
    <x v="0"/>
    <s v="UNIVEN"/>
    <x v="2"/>
    <s v="b"/>
    <n v="17902.503798510003"/>
    <n v="10321.622238670001"/>
    <n v="9605.4015739699989"/>
    <n v="2799.8019947299999"/>
    <n v="0"/>
    <n v="0"/>
    <n v="0"/>
    <n v="0"/>
    <n v="0"/>
    <n v="0"/>
    <n v="0"/>
    <n v="0"/>
  </r>
  <r>
    <x v="12"/>
    <x v="1"/>
    <s v="DAX OIL"/>
    <x v="2"/>
    <s v="b"/>
    <n v="10879.7988475"/>
    <n v="29662.74396"/>
    <n v="12642.832590500002"/>
    <n v="617.6593419999989"/>
    <n v="31448.634872539995"/>
    <n v="5441.2894717600011"/>
    <n v="22733.197384900002"/>
    <n v="70597.607376440006"/>
    <n v="177313.48004713998"/>
    <n v="31642.159746620007"/>
    <n v="17680.353999120001"/>
    <n v="15639.832708349997"/>
  </r>
  <r>
    <x v="12"/>
    <x v="0"/>
    <s v="SSOIL"/>
    <x v="2"/>
    <s v="b"/>
    <n v="0"/>
    <n v="0"/>
    <n v="0"/>
    <n v="0"/>
    <n v="0"/>
    <n v="0"/>
    <n v="0"/>
    <n v="0"/>
    <n v="0"/>
    <n v="0"/>
    <n v="0"/>
    <n v="0"/>
  </r>
  <r>
    <x v="13"/>
    <x v="0"/>
    <s v="RPBC"/>
    <x v="0"/>
    <s v="b"/>
    <n v="4642357.8055600002"/>
    <n v="4142525.4742900003"/>
    <n v="4500201.80975"/>
    <n v="4365769.7006200003"/>
    <n v="4191894.1929800003"/>
    <n v="3543458.8106499999"/>
    <n v="4868048.76798"/>
    <n v="4747529.7185700005"/>
    <n v="4535173.1533500003"/>
    <n v="4727326.8488499997"/>
    <n v="4855318.1925400002"/>
    <n v="5093098.1697800001"/>
  </r>
  <r>
    <x v="13"/>
    <x v="1"/>
    <s v="REFMAT"/>
    <x v="0"/>
    <s v="b"/>
    <n v="8459001.9339400008"/>
    <n v="6901217.2708600005"/>
    <n v="8330494.8258300005"/>
    <n v="7423938.2207200006"/>
    <n v="7705790.8966300003"/>
    <n v="7946476.76609"/>
    <n v="8727903.8910600003"/>
    <n v="8113999.5656300001"/>
    <n v="8471336.2513500005"/>
    <n v="7012647.5448200004"/>
    <n v="8035515.3164499998"/>
    <n v="8295617.82938"/>
  </r>
  <r>
    <x v="13"/>
    <x v="2"/>
    <s v="REDUC"/>
    <x v="0"/>
    <s v="b"/>
    <n v="4252131.7033500001"/>
    <n v="4357190.3997799996"/>
    <n v="4188290.13185"/>
    <n v="4098603.7310600001"/>
    <n v="4315973.2748499997"/>
    <n v="4103629.2892499999"/>
    <n v="4329861.17533"/>
    <n v="4622878.2639899999"/>
    <n v="4457883.9680700004"/>
    <n v="4707117.6893199999"/>
    <n v="4347982.1179400003"/>
    <n v="4499855.8701999998"/>
  </r>
  <r>
    <x v="13"/>
    <x v="3"/>
    <s v="REGAP"/>
    <x v="0"/>
    <s v="b"/>
    <n v="4310865.9491300005"/>
    <n v="4296216.9816399999"/>
    <n v="4749926.1361800004"/>
    <n v="4359806.96074"/>
    <n v="4593844.5010299999"/>
    <n v="4547840.8306900002"/>
    <n v="4751083.4612199999"/>
    <n v="4063166.9415199999"/>
    <n v="3339989.7469600001"/>
    <n v="4878816.9227"/>
    <n v="4675511.3940700004"/>
    <n v="4939979.0351400003"/>
  </r>
  <r>
    <x v="13"/>
    <x v="4"/>
    <s v="REFAP"/>
    <x v="0"/>
    <s v="b"/>
    <n v="3581254.2789400001"/>
    <n v="3759633.29054"/>
    <n v="3184052.7774399999"/>
    <n v="3772797.8628700003"/>
    <n v="4225299.3738900004"/>
    <n v="3881089.5216399999"/>
    <n v="4077595.76566"/>
    <n v="4283511.56544"/>
    <n v="4070777.6116200001"/>
    <n v="4260012.8352800002"/>
    <n v="3766809.9637500001"/>
    <n v="4170206.9281000001"/>
  </r>
  <r>
    <x v="13"/>
    <x v="5"/>
    <s v="LUBNOR"/>
    <x v="0"/>
    <s v="b"/>
    <n v="246636.02971999999"/>
    <n v="233314.21214000002"/>
    <n v="253894.47046000001"/>
    <n v="242252.03215000001"/>
    <n v="256976.47736000002"/>
    <n v="247749.32609000002"/>
    <n v="263555.61862000002"/>
    <n v="270071.86177999998"/>
    <n v="258272.17822"/>
    <n v="241629.34096"/>
    <n v="255944.94852000001"/>
    <n v="262555.53883000003"/>
  </r>
  <r>
    <x v="13"/>
    <x v="0"/>
    <s v="REPLAN"/>
    <x v="0"/>
    <s v="b"/>
    <n v="9871529.7248800006"/>
    <n v="9061490.2542199995"/>
    <n v="9783698.8180400003"/>
    <n v="8950273.8338000011"/>
    <n v="9101153.7960800007"/>
    <n v="9492084.3570099995"/>
    <n v="10141337.41464"/>
    <n v="9050237.7841299996"/>
    <n v="9046551.9554699995"/>
    <n v="11013941.62537"/>
    <n v="9549013.4273199998"/>
    <n v="10467124.4134"/>
  </r>
  <r>
    <x v="13"/>
    <x v="6"/>
    <s v="REAM"/>
    <x v="0"/>
    <s v="b"/>
    <n v="1225261.2778100001"/>
    <n v="1131926.7872200001"/>
    <n v="1192875.0461200001"/>
    <n v="1124228.05978"/>
    <n v="1099188.32617"/>
    <n v="1064990.6292000001"/>
    <n v="1147582.1243100001"/>
    <n v="1087703.1331100001"/>
    <n v="1086445.17111"/>
    <n v="1178131.7314800001"/>
    <n v="1307758.4257700001"/>
    <n v="1325709.54351"/>
  </r>
  <r>
    <x v="13"/>
    <x v="0"/>
    <s v="RECAP"/>
    <x v="0"/>
    <s v="b"/>
    <n v="1529983.70288"/>
    <n v="1252162.7951800001"/>
    <n v="1636268.9122600001"/>
    <n v="1393689.80999"/>
    <n v="1273346.8752600001"/>
    <n v="1355347.1282299999"/>
    <n v="1207712.7079100001"/>
    <n v="1481690.5416999999"/>
    <n v="1329728.7321000001"/>
    <n v="1364825.8718999999"/>
    <n v="1351969.5002600001"/>
    <n v="1298562.72355"/>
  </r>
  <r>
    <x v="13"/>
    <x v="7"/>
    <s v="REPAR"/>
    <x v="0"/>
    <s v="b"/>
    <n v="5435169.4866300002"/>
    <n v="4908957.6922200006"/>
    <n v="4877137.5434300005"/>
    <n v="5073819.9021300003"/>
    <n v="4938110.9615700003"/>
    <n v="4559986.4538000003"/>
    <n v="4950753.4796700003"/>
    <n v="5169896.74988"/>
    <n v="5148322.7015800001"/>
    <n v="4991895.1268800003"/>
    <n v="4415522.09772"/>
    <n v="1779028.7298300001"/>
  </r>
  <r>
    <x v="13"/>
    <x v="0"/>
    <s v="REVAP"/>
    <x v="0"/>
    <s v="b"/>
    <n v="7016748.5009399997"/>
    <n v="6249454.5790400002"/>
    <n v="7059355.6738800006"/>
    <n v="6333826.09038"/>
    <n v="6638202.5759000005"/>
    <n v="6823720.5218500001"/>
    <n v="6963454.9408100005"/>
    <n v="6444621.0935300002"/>
    <n v="4375883.7150999997"/>
    <n v="2633795.0394000001"/>
    <n v="6760476.4823000003"/>
    <n v="6797366.2179500004"/>
  </r>
  <r>
    <x v="13"/>
    <x v="8"/>
    <s v="3R POTIGUAR (ex-RPCC)"/>
    <x v="0"/>
    <s v="b"/>
    <n v="1172124.9629299999"/>
    <n v="1062267.1414699999"/>
    <n v="1177244.86827"/>
    <n v="1105905.8432499999"/>
    <n v="1167269.22961"/>
    <n v="1136946.0556000001"/>
    <n v="1169105.8541300001"/>
    <n v="1086545.80807"/>
    <n v="1040661.6441200001"/>
    <n v="1164426.2354900001"/>
    <n v="1152444.14744"/>
    <n v="1169237.9401400001"/>
  </r>
  <r>
    <x v="13"/>
    <x v="9"/>
    <s v="RNEST"/>
    <x v="0"/>
    <s v="b"/>
    <n v="0"/>
    <n v="0"/>
    <n v="0"/>
    <n v="0"/>
    <n v="0"/>
    <n v="0"/>
    <n v="0"/>
    <n v="0"/>
    <n v="0"/>
    <n v="0"/>
    <n v="0"/>
    <n v="0"/>
  </r>
  <r>
    <x v="13"/>
    <x v="2"/>
    <s v="MANGUINHOS"/>
    <x v="0"/>
    <s v="b"/>
    <n v="0"/>
    <n v="0"/>
    <n v="0"/>
    <n v="0"/>
    <n v="0"/>
    <n v="0"/>
    <n v="0"/>
    <n v="0"/>
    <n v="0"/>
    <n v="0"/>
    <n v="0"/>
    <n v="0"/>
  </r>
  <r>
    <x v="13"/>
    <x v="4"/>
    <s v="RIOGRANDENSE"/>
    <x v="0"/>
    <s v="b"/>
    <n v="521541.05069190997"/>
    <n v="447931.56150716002"/>
    <n v="446618.05419504998"/>
    <n v="456182.62232249998"/>
    <n v="454930.49097637"/>
    <n v="492569.75812482997"/>
    <n v="392286.66283543"/>
    <n v="389364.48000753002"/>
    <n v="417429.54932942998"/>
    <n v="515148.72307871998"/>
    <n v="511923.72992799"/>
    <n v="525567.50401246001"/>
  </r>
  <r>
    <x v="13"/>
    <x v="0"/>
    <s v="UNIVEN"/>
    <x v="0"/>
    <s v="b"/>
    <n v="0"/>
    <n v="0"/>
    <n v="0"/>
    <n v="0"/>
    <n v="0"/>
    <n v="0"/>
    <n v="0"/>
    <n v="0"/>
    <n v="0"/>
    <n v="0"/>
    <n v="0"/>
    <n v="0"/>
  </r>
  <r>
    <x v="13"/>
    <x v="1"/>
    <s v="DAX OIL"/>
    <x v="0"/>
    <s v="b"/>
    <n v="1447.7255677000001"/>
    <n v="13076.250817980001"/>
    <n v="18216.535142379998"/>
    <n v="7573.7048866300001"/>
    <n v="18216.535142379998"/>
    <n v="12732.481252430001"/>
    <n v="17670.806067540001"/>
    <n v="16791.28935562"/>
    <n v="11741.735540470001"/>
    <n v="24661.942462160001"/>
    <n v="19105.071441839998"/>
    <n v="17104.742036970001"/>
  </r>
  <r>
    <x v="13"/>
    <x v="0"/>
    <s v="SSOIL"/>
    <x v="0"/>
    <s v="b"/>
    <n v="0"/>
    <n v="0"/>
    <n v="0"/>
    <n v="0"/>
    <n v="0"/>
    <n v="0"/>
    <n v="0"/>
    <n v="0"/>
    <n v="0"/>
    <n v="0"/>
    <n v="0"/>
    <n v="0"/>
  </r>
  <r>
    <x v="13"/>
    <x v="0"/>
    <s v="RPBC"/>
    <x v="1"/>
    <s v="b"/>
    <n v="939351.67445000005"/>
    <n v="728070.66674000002"/>
    <n v="1148582.2041"/>
    <n v="1148796.05764"/>
    <n v="1478256.30544"/>
    <n v="582109.33588000003"/>
    <n v="614520.72681000002"/>
    <n v="877459.94405000005"/>
    <n v="932759.95357000001"/>
    <n v="139835.05592000001"/>
    <n v="577700.17906999995"/>
    <n v="455482.88095999998"/>
  </r>
  <r>
    <x v="13"/>
    <x v="1"/>
    <s v="REFMAT"/>
    <x v="1"/>
    <s v="b"/>
    <n v="0"/>
    <n v="0"/>
    <n v="0"/>
    <n v="371501.33783999999"/>
    <n v="307489.94147000002"/>
    <n v="676827.58467000001"/>
    <n v="258586.66872000002"/>
    <n v="366878.32749"/>
    <n v="199651.14902000001"/>
    <n v="968404.30683999998"/>
    <n v="183247.32454"/>
    <n v="113336.08639"/>
  </r>
  <r>
    <x v="13"/>
    <x v="2"/>
    <s v="REDUC"/>
    <x v="1"/>
    <s v="b"/>
    <n v="3157396.5626600003"/>
    <n v="2435621.9957300001"/>
    <n v="3178939.1619100003"/>
    <n v="3110644.4049300002"/>
    <n v="3183134.4651800003"/>
    <n v="3089309.3694100003"/>
    <n v="3174655.8012999999"/>
    <n v="2635090.7402599999"/>
    <n v="2151643.3640399999"/>
    <n v="3148175.7012"/>
    <n v="2957084.9835899998"/>
    <n v="3396742.7025899999"/>
  </r>
  <r>
    <x v="13"/>
    <x v="3"/>
    <s v="REGAP"/>
    <x v="1"/>
    <s v="b"/>
    <n v="16114.49322"/>
    <n v="3673.2490400000002"/>
    <n v="9415.8455699999995"/>
    <n v="259517.5606"/>
    <n v="121236.08775000001"/>
    <n v="84031.861600000004"/>
    <n v="48796.345979999998"/>
    <n v="0"/>
    <n v="8076.1160399999999"/>
    <n v="14737.02483"/>
    <n v="3937.4210600000001"/>
    <n v="42317.841679999998"/>
  </r>
  <r>
    <x v="13"/>
    <x v="4"/>
    <s v="REFAP"/>
    <x v="1"/>
    <s v="b"/>
    <n v="2395474.1384999999"/>
    <n v="1671705.7017999999"/>
    <n v="2321122.2944900002"/>
    <n v="2318524.6029599998"/>
    <n v="2191558.4983000001"/>
    <n v="2083587.6198400001"/>
    <n v="2498828.29642"/>
    <n v="2002084.26186"/>
    <n v="1947872.3894700001"/>
    <n v="1495830.03458"/>
    <n v="1823585.7438700001"/>
    <n v="2084568.8302"/>
  </r>
  <r>
    <x v="13"/>
    <x v="5"/>
    <s v="LUBNOR"/>
    <x v="1"/>
    <s v="b"/>
    <n v="0"/>
    <n v="0"/>
    <n v="0"/>
    <n v="0"/>
    <n v="0"/>
    <n v="0"/>
    <n v="0"/>
    <n v="0"/>
    <n v="0"/>
    <n v="0"/>
    <n v="0"/>
    <n v="0"/>
  </r>
  <r>
    <x v="13"/>
    <x v="0"/>
    <s v="REPLAN"/>
    <x v="1"/>
    <s v="b"/>
    <n v="2677760.8113000002"/>
    <n v="2479581.4778200001"/>
    <n v="3213558.2761500003"/>
    <n v="3435481.6423800001"/>
    <n v="3903544.14334"/>
    <n v="3262656.5330099999"/>
    <n v="3119204.8363399999"/>
    <n v="3843564.5151800001"/>
    <n v="3513066.4487300003"/>
    <n v="2382529.70952"/>
    <n v="3305012.1135499999"/>
    <n v="2866429.95206"/>
  </r>
  <r>
    <x v="13"/>
    <x v="6"/>
    <s v="REAM"/>
    <x v="1"/>
    <s v="b"/>
    <n v="0"/>
    <n v="0"/>
    <n v="0"/>
    <n v="0"/>
    <n v="0"/>
    <n v="109360.92647000001"/>
    <n v="1100.71675"/>
    <n v="0"/>
    <n v="0"/>
    <n v="0"/>
    <n v="0"/>
    <n v="0"/>
  </r>
  <r>
    <x v="13"/>
    <x v="0"/>
    <s v="RECAP"/>
    <x v="1"/>
    <s v="b"/>
    <n v="120003.28499"/>
    <n v="116480.99139"/>
    <n v="24001.914960000002"/>
    <n v="198015.79842000001"/>
    <n v="382068.21864000004"/>
    <n v="259435.79307000001"/>
    <n v="256712.30533999999"/>
    <n v="180838.32730999999"/>
    <n v="279154.34742000001"/>
    <n v="323302.52380999998"/>
    <n v="356449.82251000003"/>
    <n v="450627.14763999998"/>
  </r>
  <r>
    <x v="13"/>
    <x v="7"/>
    <s v="REPAR"/>
    <x v="1"/>
    <s v="b"/>
    <n v="1073727.1752899999"/>
    <n v="978348.49644999998"/>
    <n v="1588057.5186100001"/>
    <n v="1106905.92304"/>
    <n v="1554740.3950400001"/>
    <n v="1755045.6843000001"/>
    <n v="1405829.14329"/>
    <n v="1327263.1265799999"/>
    <n v="1146544.3056600001"/>
    <n v="1433038.8613500001"/>
    <n v="1187528.70762"/>
    <n v="161220.40992000001"/>
  </r>
  <r>
    <x v="13"/>
    <x v="0"/>
    <s v="REVAP"/>
    <x v="1"/>
    <s v="b"/>
    <n v="711666.84226000006"/>
    <n v="690457.60294000001"/>
    <n v="756035.16200000001"/>
    <n v="1096244.6950900001"/>
    <n v="970391.88679999998"/>
    <n v="641491.43209000002"/>
    <n v="711132.20840999996"/>
    <n v="1066632.2696100001"/>
    <n v="580901.69235999999"/>
    <n v="259687.38547000001"/>
    <n v="918236.78228000004"/>
    <n v="1046265.86483"/>
  </r>
  <r>
    <x v="13"/>
    <x v="8"/>
    <s v="3R POTIGUAR (ex-RPCC)"/>
    <x v="1"/>
    <s v="b"/>
    <n v="0"/>
    <n v="0"/>
    <n v="0"/>
    <n v="0"/>
    <n v="0"/>
    <n v="0"/>
    <n v="0"/>
    <n v="0"/>
    <n v="0"/>
    <n v="0"/>
    <n v="0"/>
    <n v="0"/>
  </r>
  <r>
    <x v="13"/>
    <x v="9"/>
    <s v="RNEST"/>
    <x v="1"/>
    <s v="b"/>
    <n v="0"/>
    <n v="0"/>
    <n v="0"/>
    <n v="0"/>
    <n v="0"/>
    <n v="0"/>
    <n v="0"/>
    <n v="0"/>
    <n v="0"/>
    <n v="0"/>
    <n v="0"/>
    <n v="0"/>
  </r>
  <r>
    <x v="13"/>
    <x v="2"/>
    <s v="MANGUINHOS"/>
    <x v="1"/>
    <s v="b"/>
    <n v="0"/>
    <n v="0"/>
    <n v="0"/>
    <n v="0"/>
    <n v="0"/>
    <n v="0"/>
    <n v="0"/>
    <n v="0"/>
    <n v="0"/>
    <n v="0"/>
    <n v="0"/>
    <n v="5396.4934449400007"/>
  </r>
  <r>
    <x v="13"/>
    <x v="4"/>
    <s v="RIOGRANDENSE"/>
    <x v="1"/>
    <s v="b"/>
    <n v="0"/>
    <n v="0"/>
    <n v="0"/>
    <n v="0"/>
    <n v="0"/>
    <n v="0"/>
    <n v="121738.81339387"/>
    <n v="39279.945217530003"/>
    <n v="0"/>
    <n v="0"/>
    <n v="0"/>
    <n v="0"/>
  </r>
  <r>
    <x v="13"/>
    <x v="0"/>
    <s v="UNIVEN"/>
    <x v="1"/>
    <s v="b"/>
    <n v="0"/>
    <n v="0"/>
    <n v="0"/>
    <n v="0"/>
    <n v="0"/>
    <n v="0"/>
    <n v="0"/>
    <n v="0"/>
    <n v="0"/>
    <n v="0"/>
    <n v="0"/>
    <n v="0"/>
  </r>
  <r>
    <x v="13"/>
    <x v="1"/>
    <s v="DAX OIL"/>
    <x v="1"/>
    <s v="b"/>
    <n v="0"/>
    <n v="0"/>
    <n v="0"/>
    <n v="0"/>
    <n v="0"/>
    <n v="0"/>
    <n v="0"/>
    <n v="0"/>
    <n v="0"/>
    <n v="0"/>
    <n v="0"/>
    <n v="0"/>
  </r>
  <r>
    <x v="13"/>
    <x v="0"/>
    <s v="SSOIL"/>
    <x v="1"/>
    <s v="b"/>
    <n v="0"/>
    <n v="0"/>
    <n v="0"/>
    <n v="0"/>
    <n v="0"/>
    <n v="0"/>
    <n v="0"/>
    <n v="0"/>
    <n v="0"/>
    <n v="0"/>
    <n v="0"/>
    <n v="0"/>
  </r>
  <r>
    <x v="13"/>
    <x v="0"/>
    <s v="RPBC"/>
    <x v="2"/>
    <s v="b"/>
    <n v="22649.605810000001"/>
    <n v="19561.309099999999"/>
    <n v="19416.643469999999"/>
    <n v="11975.79824"/>
    <n v="36128.668640000004"/>
    <n v="23467.28111"/>
    <n v="65011.476159999998"/>
    <n v="33153.588510000001"/>
    <n v="19592.758150000001"/>
    <n v="17083.123960000001"/>
    <n v="30581.056220000002"/>
    <n v="21190.369890000002"/>
  </r>
  <r>
    <x v="13"/>
    <x v="1"/>
    <s v="REFMAT"/>
    <x v="2"/>
    <s v="b"/>
    <n v="133828.28737000001"/>
    <n v="115065.78414"/>
    <n v="62860.361140000001"/>
    <n v="95070.478149999995"/>
    <n v="196550.27269000001"/>
    <n v="215287.61668000001"/>
    <n v="153754.40544999999"/>
    <n v="259643.35680000001"/>
    <n v="349713.43599999999"/>
    <n v="226647.01354000001"/>
    <n v="736555.62043000001"/>
    <n v="855181.43703000003"/>
  </r>
  <r>
    <x v="13"/>
    <x v="2"/>
    <s v="REDUC"/>
    <x v="2"/>
    <s v="b"/>
    <n v="71313.865780000007"/>
    <n v="18768.79304"/>
    <n v="153804.72393000001"/>
    <n v="99196.593510000006"/>
    <n v="59639.978419999999"/>
    <n v="214658.63568000001"/>
    <n v="219162.13964000001"/>
    <n v="74175.729330000002"/>
    <n v="69049.534180000002"/>
    <n v="17139.732250000001"/>
    <n v="58526.682050000003"/>
    <n v="2358.67875"/>
  </r>
  <r>
    <x v="13"/>
    <x v="3"/>
    <s v="REGAP"/>
    <x v="2"/>
    <s v="b"/>
    <n v="21328.745709999999"/>
    <n v="45380.979149999999"/>
    <n v="76962.115160000001"/>
    <n v="48991.330090000003"/>
    <n v="58237.350790000004"/>
    <n v="46475.406090000004"/>
    <n v="24234.637930000001"/>
    <n v="30354.623060000002"/>
    <n v="45909.323190000003"/>
    <n v="45487.905919999997"/>
    <n v="20397.85383"/>
    <n v="21938.85728"/>
  </r>
  <r>
    <x v="13"/>
    <x v="4"/>
    <s v="REFAP"/>
    <x v="2"/>
    <s v="b"/>
    <n v="540.92366000000004"/>
    <n v="122764.51158000001"/>
    <n v="174114.52042000002"/>
    <n v="49928.511780000001"/>
    <n v="0"/>
    <n v="0"/>
    <n v="0"/>
    <n v="2949.9208899999999"/>
    <n v="5748.88634"/>
    <n v="73647.385290000006"/>
    <n v="127683.143"/>
    <n v="31832.72841"/>
  </r>
  <r>
    <x v="13"/>
    <x v="5"/>
    <s v="LUBNOR"/>
    <x v="2"/>
    <s v="b"/>
    <n v="0"/>
    <n v="1761.1468"/>
    <n v="4899.76199"/>
    <n v="4692.1982600000001"/>
    <n v="1113.29637"/>
    <n v="7944.0300299999999"/>
    <n v="3069.4272799999999"/>
    <n v="2000.15958"/>
    <n v="3931.1312499999999"/>
    <n v="1824.0449000000001"/>
    <n v="5887.2621600000002"/>
    <n v="484.31537000000003"/>
  </r>
  <r>
    <x v="13"/>
    <x v="0"/>
    <s v="REPLAN"/>
    <x v="2"/>
    <s v="b"/>
    <n v="239698.36929"/>
    <n v="131551.37615"/>
    <n v="101781.70542"/>
    <n v="65281.937989999999"/>
    <n v="196298.68028999999"/>
    <n v="262033.4846"/>
    <n v="128173.74818000001"/>
    <n v="279424.80924999999"/>
    <n v="122116.66115"/>
    <n v="116914.98828000001"/>
    <n v="301193.84166000003"/>
    <n v="134388.08046"/>
  </r>
  <r>
    <x v="13"/>
    <x v="6"/>
    <s v="REAM"/>
    <x v="2"/>
    <s v="b"/>
    <n v="59897.860630000003"/>
    <n v="6000.4787400000005"/>
    <n v="43047.459640000001"/>
    <n v="2421.5768499999999"/>
    <n v="0"/>
    <n v="547.21347000000003"/>
    <n v="0"/>
    <n v="0"/>
    <n v="0"/>
    <n v="2597.6915300000001"/>
    <n v="0"/>
    <n v="0"/>
  </r>
  <r>
    <x v="13"/>
    <x v="0"/>
    <s v="RECAP"/>
    <x v="2"/>
    <s v="b"/>
    <n v="23586.787500000002"/>
    <n v="13906.769910000001"/>
    <n v="3660.6694200000002"/>
    <n v="1006.3696"/>
    <n v="9768.0749300000007"/>
    <n v="0"/>
    <n v="0"/>
    <n v="2503.34438"/>
    <n v="4390.2873799999998"/>
    <n v="3503.4241700000002"/>
    <n v="15240.209630000001"/>
    <n v="11560.67078"/>
  </r>
  <r>
    <x v="13"/>
    <x v="7"/>
    <s v="REPAR"/>
    <x v="2"/>
    <s v="b"/>
    <n v="4377.7077600000002"/>
    <n v="8786.8645699999997"/>
    <n v="0"/>
    <n v="20334.955730000001"/>
    <n v="44821.18606"/>
    <n v="45123.096940000003"/>
    <n v="31398.731520000001"/>
    <n v="301.91088000000002"/>
    <n v="0"/>
    <n v="0"/>
    <n v="10258.680109999999"/>
    <n v="74943.086150000003"/>
  </r>
  <r>
    <x v="13"/>
    <x v="0"/>
    <s v="REVAP"/>
    <x v="2"/>
    <s v="b"/>
    <n v="11246.18028"/>
    <n v="0"/>
    <n v="8547.8517900000006"/>
    <n v="76779.71067"/>
    <n v="141243.97336"/>
    <n v="97152.40526"/>
    <n v="70408.133140000005"/>
    <n v="108348.26706"/>
    <n v="75383.37285"/>
    <n v="34348.652410000002"/>
    <n v="67244.35871"/>
    <n v="10579.460419999999"/>
  </r>
  <r>
    <x v="13"/>
    <x v="8"/>
    <s v="3R POTIGUAR (ex-RPCC)"/>
    <x v="2"/>
    <s v="b"/>
    <n v="0"/>
    <n v="0"/>
    <n v="0"/>
    <n v="0"/>
    <n v="0"/>
    <n v="0"/>
    <n v="0"/>
    <n v="0"/>
    <n v="0"/>
    <n v="0"/>
    <n v="0"/>
    <n v="0"/>
  </r>
  <r>
    <x v="13"/>
    <x v="9"/>
    <s v="RNEST"/>
    <x v="2"/>
    <s v="b"/>
    <n v="0"/>
    <n v="0"/>
    <n v="0"/>
    <n v="0"/>
    <n v="0"/>
    <n v="0"/>
    <n v="0"/>
    <n v="0"/>
    <n v="0"/>
    <n v="0"/>
    <n v="0"/>
    <n v="0"/>
  </r>
  <r>
    <x v="13"/>
    <x v="2"/>
    <s v="MANGUINHOS"/>
    <x v="2"/>
    <s v="b"/>
    <n v="0"/>
    <n v="0"/>
    <n v="0"/>
    <n v="0"/>
    <n v="0"/>
    <n v="0"/>
    <n v="0"/>
    <n v="8556.921696020001"/>
    <n v="31666.910148970001"/>
    <n v="20480.105675370003"/>
    <n v="15038.407365960002"/>
    <n v="19803.45420538"/>
  </r>
  <r>
    <x v="13"/>
    <x v="4"/>
    <s v="RIOGRANDENSE"/>
    <x v="2"/>
    <s v="b"/>
    <n v="0"/>
    <n v="0"/>
    <n v="0"/>
    <n v="0"/>
    <n v="0"/>
    <n v="0"/>
    <n v="0"/>
    <n v="0"/>
    <n v="0"/>
    <n v="0"/>
    <n v="0"/>
    <n v="0"/>
  </r>
  <r>
    <x v="13"/>
    <x v="0"/>
    <s v="UNIVEN"/>
    <x v="2"/>
    <s v="b"/>
    <n v="0"/>
    <n v="0"/>
    <n v="0"/>
    <n v="1656.1572914799999"/>
    <n v="2498.9037741399998"/>
    <n v="2740.3255513700001"/>
    <n v="4293.9337806100002"/>
    <n v="2801.32412875"/>
    <n v="2181.4633532500002"/>
    <n v="0"/>
    <n v="3663.03438856"/>
    <n v="3581.9084191799998"/>
  </r>
  <r>
    <x v="13"/>
    <x v="1"/>
    <s v="DAX OIL"/>
    <x v="2"/>
    <s v="b"/>
    <n v="23141.003506059998"/>
    <n v="17099.968071180003"/>
    <n v="9450.6030600600025"/>
    <n v="33723.545932959998"/>
    <n v="13295.312320660003"/>
    <n v="14446.605432870001"/>
    <n v="19684.822098969998"/>
    <n v="30521.604935880001"/>
    <n v="33062.518351009996"/>
    <n v="23902.196312260003"/>
    <n v="29200.908370939997"/>
    <n v="24096.714976320007"/>
  </r>
  <r>
    <x v="13"/>
    <x v="0"/>
    <s v="SSOIL"/>
    <x v="2"/>
    <s v="b"/>
    <n v="0"/>
    <n v="0"/>
    <n v="0"/>
    <n v="0"/>
    <n v="0"/>
    <n v="0"/>
    <n v="0"/>
    <n v="0"/>
    <n v="0"/>
    <n v="0"/>
    <n v="0"/>
    <n v="0"/>
  </r>
  <r>
    <x v="14"/>
    <x v="0"/>
    <s v="RPBC"/>
    <x v="0"/>
    <s v="b"/>
    <n v="4902384.8407699997"/>
    <n v="4546796.7222300004"/>
    <n v="4836574.5587400002"/>
    <n v="4322407.7504799999"/>
    <n v="4567647.4423799999"/>
    <n v="4473740.5790800005"/>
    <n v="4533518.9333199998"/>
    <n v="4508108.1009200001"/>
    <n v="4864539.0540000005"/>
    <n v="4993373.2322300002"/>
    <n v="4746712.0432700003"/>
    <n v="4998184.9368799999"/>
  </r>
  <r>
    <x v="14"/>
    <x v="1"/>
    <s v="REFMAT"/>
    <x v="0"/>
    <s v="b"/>
    <n v="8936241.2676900011"/>
    <n v="7488295.5566400001"/>
    <n v="8660407.9399500005"/>
    <n v="8639142.09234"/>
    <n v="7116932.5946200006"/>
    <n v="8738376.4247099999"/>
    <n v="8990566.356660001"/>
    <n v="8438786.4846000001"/>
    <n v="8568671.0611000005"/>
    <n v="8933618.4169200007"/>
    <n v="8875362.1966999993"/>
    <n v="8613863.34595"/>
  </r>
  <r>
    <x v="14"/>
    <x v="2"/>
    <s v="REDUC"/>
    <x v="0"/>
    <s v="b"/>
    <n v="5328620.1052299999"/>
    <n v="3717133.0443700003"/>
    <n v="4555583.5867999997"/>
    <n v="3951950.5211"/>
    <n v="4103679.6077300003"/>
    <n v="4362939.2861200003"/>
    <n v="4412370.9029099997"/>
    <n v="4440347.9777899999"/>
    <n v="2745910.9026500001"/>
    <n v="3342159.73141"/>
    <n v="4403307.2867000001"/>
    <n v="4625419.3472300004"/>
  </r>
  <r>
    <x v="14"/>
    <x v="3"/>
    <s v="REGAP"/>
    <x v="0"/>
    <s v="b"/>
    <n v="4681121.9045900004"/>
    <n v="4265189.3489100002"/>
    <n v="4911108.80724"/>
    <n v="4808062.8500100002"/>
    <n v="4966578.6416300004"/>
    <n v="4716458.0571699999"/>
    <n v="4661107.7291700002"/>
    <n v="4834014.6060699997"/>
    <n v="4772594.61142"/>
    <n v="4853179.6571399998"/>
    <n v="4824095.5756999999"/>
    <n v="4226790.0588600002"/>
  </r>
  <r>
    <x v="14"/>
    <x v="4"/>
    <s v="REFAP"/>
    <x v="0"/>
    <s v="b"/>
    <n v="4297474.9436400002"/>
    <n v="3668883.9118599999"/>
    <n v="4146355.9685800001"/>
    <n v="3955938.26064"/>
    <n v="3089441.45542"/>
    <n v="3921639.9267100003"/>
    <n v="3153056.5937600001"/>
    <n v="4231702.4004699998"/>
    <n v="4046467.49597"/>
    <n v="4239111.7966499999"/>
    <n v="4353693.2654200001"/>
    <n v="4467771.5493900003"/>
  </r>
  <r>
    <x v="14"/>
    <x v="5"/>
    <s v="LUBNOR"/>
    <x v="0"/>
    <s v="b"/>
    <n v="275248.37540999998"/>
    <n v="238880.69399"/>
    <n v="275896.22584000003"/>
    <n v="265480.30047999998"/>
    <n v="273380.30184000003"/>
    <n v="269197.57819000003"/>
    <n v="280707.93049"/>
    <n v="277279.98404000001"/>
    <n v="267052.75297999999"/>
    <n v="258221.85974000001"/>
    <n v="273927.51530999999"/>
    <n v="267147.10012999998"/>
  </r>
  <r>
    <x v="14"/>
    <x v="0"/>
    <s v="REPLAN"/>
    <x v="0"/>
    <s v="b"/>
    <n v="6938308.2804300003"/>
    <n v="6850905.0806700001"/>
    <n v="10087993.53603"/>
    <n v="9655506.2004300002"/>
    <n v="10029586.360370001"/>
    <n v="8762277.7027100008"/>
    <n v="7855261.94147"/>
    <n v="9621302.2136499994"/>
    <n v="10729799.458620001"/>
    <n v="10709338.70669"/>
    <n v="10302193.01558"/>
    <n v="10153199.996300001"/>
  </r>
  <r>
    <x v="14"/>
    <x v="6"/>
    <s v="REAM"/>
    <x v="0"/>
    <s v="b"/>
    <n v="1309683.10763"/>
    <n v="1164872.8119999999"/>
    <n v="1274957.0666199999"/>
    <n v="1295977.61164"/>
    <n v="1277523.3091"/>
    <n v="1323187.3297000001"/>
    <n v="1298235.6534299999"/>
    <n v="1194950.6834200001"/>
    <n v="1187440.6502799999"/>
    <n v="1291178.48661"/>
    <n v="1281995.3640100001"/>
    <n v="1166288.0192500001"/>
  </r>
  <r>
    <x v="14"/>
    <x v="0"/>
    <s v="RECAP"/>
    <x v="0"/>
    <s v="b"/>
    <n v="1462097.7835500001"/>
    <n v="1361901.1102499999"/>
    <n v="1483508.2967900001"/>
    <n v="1237344.0028200001"/>
    <n v="1375474.5202300001"/>
    <n v="1466387.4339700001"/>
    <n v="1403979.93915"/>
    <n v="1480495.4778"/>
    <n v="1498754.79623"/>
    <n v="1555784.5035000001"/>
    <n v="1315287.32834"/>
    <n v="1410282.32877"/>
  </r>
  <r>
    <x v="14"/>
    <x v="7"/>
    <s v="REPAR"/>
    <x v="0"/>
    <s v="b"/>
    <n v="5038144.0998100005"/>
    <n v="4608292.1946"/>
    <n v="4702903.5166199999"/>
    <n v="5522943.7851799997"/>
    <n v="5575834.7974700006"/>
    <n v="4948193.5269999998"/>
    <n v="4369870.6567400005"/>
    <n v="5300573.8424399998"/>
    <n v="5317430.5332399998"/>
    <n v="5220051.6948199999"/>
    <n v="4916914.3018700005"/>
    <n v="3983305.22395"/>
  </r>
  <r>
    <x v="14"/>
    <x v="0"/>
    <s v="REVAP"/>
    <x v="0"/>
    <s v="b"/>
    <n v="7473520.7929499997"/>
    <n v="6335518.0492700003"/>
    <n v="6963744.2720699999"/>
    <n v="6513645.4684699997"/>
    <n v="6892493.3043900002"/>
    <n v="6417159.7830699999"/>
    <n v="6696660.0700399997"/>
    <n v="6797705.8676899998"/>
    <n v="6571907.9785000002"/>
    <n v="6834683.6606799997"/>
    <n v="6439123.79959"/>
    <n v="6776685.3226699997"/>
  </r>
  <r>
    <x v="14"/>
    <x v="8"/>
    <s v="3R POTIGUAR (ex-RPCC)"/>
    <x v="0"/>
    <s v="b"/>
    <n v="1142575.4355500001"/>
    <n v="1058858.0644499999"/>
    <n v="1178276.39711"/>
    <n v="1135788.7305600001"/>
    <n v="1177936.74737"/>
    <n v="1143927.7446999999"/>
    <n v="1184761.1912199999"/>
    <n v="1171873.37053"/>
    <n v="1142732.6808"/>
    <n v="1178660.07552"/>
    <n v="1135644.0649300001"/>
    <n v="1177427.2727600001"/>
  </r>
  <r>
    <x v="14"/>
    <x v="9"/>
    <s v="RNEST"/>
    <x v="0"/>
    <s v="b"/>
    <n v="0"/>
    <n v="0"/>
    <n v="0"/>
    <n v="0"/>
    <n v="0"/>
    <n v="0"/>
    <n v="0"/>
    <n v="0"/>
    <n v="0"/>
    <n v="0"/>
    <n v="0"/>
    <n v="1064544.05269"/>
  </r>
  <r>
    <x v="14"/>
    <x v="2"/>
    <s v="MANGUINHOS"/>
    <x v="0"/>
    <s v="b"/>
    <n v="0"/>
    <n v="0"/>
    <n v="0"/>
    <n v="0"/>
    <n v="0"/>
    <n v="0"/>
    <n v="0"/>
    <n v="0"/>
    <n v="0"/>
    <n v="0"/>
    <n v="0"/>
    <n v="0"/>
  </r>
  <r>
    <x v="14"/>
    <x v="4"/>
    <s v="RIOGRANDENSE"/>
    <x v="0"/>
    <s v="b"/>
    <n v="222274.93515994999"/>
    <n v="255824.78798976002"/>
    <n v="284189.07615297998"/>
    <n v="215744.18769809001"/>
    <n v="107355.11864062"/>
    <n v="163668.19640827001"/>
    <n v="3426.00918852"/>
    <n v="0"/>
    <n v="376865.94823804998"/>
    <n v="275900.25760821003"/>
    <n v="472524.22171217005"/>
    <n v="372330.15239350998"/>
  </r>
  <r>
    <x v="14"/>
    <x v="0"/>
    <s v="UNIVEN"/>
    <x v="0"/>
    <s v="b"/>
    <n v="0"/>
    <n v="0"/>
    <n v="0"/>
    <n v="0"/>
    <n v="0"/>
    <n v="0"/>
    <n v="0"/>
    <n v="0"/>
    <n v="0"/>
    <n v="0"/>
    <n v="0"/>
    <n v="0"/>
  </r>
  <r>
    <x v="14"/>
    <x v="1"/>
    <s v="DAX OIL"/>
    <x v="0"/>
    <s v="b"/>
    <n v="15924.402582179999"/>
    <n v="18799.38667584"/>
    <n v="13103.957431029999"/>
    <n v="10538.350221839999"/>
    <n v="14384.336313870001"/>
    <n v="14958.19341903"/>
    <n v="16400.711024050001"/>
    <n v="16397.987536320001"/>
    <n v="10082.898789930001"/>
    <n v="6874.78119943"/>
    <n v="10691.56999344"/>
    <n v="3076.04416012"/>
  </r>
  <r>
    <x v="14"/>
    <x v="0"/>
    <s v="SSOIL"/>
    <x v="0"/>
    <s v="b"/>
    <n v="0"/>
    <n v="0"/>
    <n v="0"/>
    <n v="0"/>
    <n v="0"/>
    <n v="0"/>
    <n v="0"/>
    <n v="0"/>
    <n v="0"/>
    <n v="0"/>
    <n v="0"/>
    <n v="0"/>
  </r>
  <r>
    <x v="14"/>
    <x v="0"/>
    <s v="RPBC"/>
    <x v="1"/>
    <s v="b"/>
    <n v="476887.10438999999"/>
    <n v="401145.21237000002"/>
    <n v="674512.93458999996"/>
    <n v="1003922.8639100001"/>
    <n v="906323.88214"/>
    <n v="867540.91368"/>
    <n v="726265.49127"/>
    <n v="923457.32458000001"/>
    <n v="486887.90229"/>
    <n v="537439.10525999998"/>
    <n v="611639.99383000005"/>
    <n v="651114.84138999996"/>
  </r>
  <r>
    <x v="14"/>
    <x v="1"/>
    <s v="REFMAT"/>
    <x v="1"/>
    <s v="b"/>
    <n v="163396.68418000001"/>
    <n v="188235.14387"/>
    <n v="96051.688510000007"/>
    <n v="924.60207000000003"/>
    <n v="0"/>
    <n v="0"/>
    <n v="0"/>
    <n v="0"/>
    <n v="44041.249620000002"/>
    <n v="277720.27074000001"/>
    <n v="19045.544679999999"/>
    <n v="190549.79394999999"/>
  </r>
  <r>
    <x v="14"/>
    <x v="2"/>
    <s v="REDUC"/>
    <x v="1"/>
    <s v="b"/>
    <n v="3311641.5732900002"/>
    <n v="2833949.37322"/>
    <n v="3280746.0265700002"/>
    <n v="2989911.5019800002"/>
    <n v="2908420.7236199998"/>
    <n v="3060502.0396099999"/>
    <n v="3249215.2090400001"/>
    <n v="3275877.7136300001"/>
    <n v="2820262.7466600002"/>
    <n v="2744193.7845200002"/>
    <n v="2728079.2913000002"/>
    <n v="2801336.7083700001"/>
  </r>
  <r>
    <x v="14"/>
    <x v="3"/>
    <s v="REGAP"/>
    <x v="1"/>
    <s v="b"/>
    <n v="77628.835019999999"/>
    <n v="91504.155880000006"/>
    <n v="55211.95218"/>
    <n v="40254.784"/>
    <n v="18536.070070000002"/>
    <n v="7686.1478200000001"/>
    <n v="94378.599050000004"/>
    <n v="142269.21239"/>
    <n v="19102.152969999999"/>
    <n v="60721.82574"/>
    <n v="68131.221919999996"/>
    <n v="21687.264879999999"/>
  </r>
  <r>
    <x v="14"/>
    <x v="4"/>
    <s v="REFAP"/>
    <x v="1"/>
    <s v="b"/>
    <n v="1738534.9330500001"/>
    <n v="1701035.08583"/>
    <n v="2006631.79449"/>
    <n v="1772128.8082600001"/>
    <n v="1253326.4100299999"/>
    <n v="2285075.3933800003"/>
    <n v="2871128.44013"/>
    <n v="2145856.7388400002"/>
    <n v="1722873.3061500001"/>
    <n v="1777940.5926999999"/>
    <n v="1517114.75162"/>
    <n v="1729565.66399"/>
  </r>
  <r>
    <x v="14"/>
    <x v="5"/>
    <s v="LUBNOR"/>
    <x v="1"/>
    <s v="b"/>
    <n v="0"/>
    <n v="0"/>
    <n v="0"/>
    <n v="0"/>
    <n v="0"/>
    <n v="0"/>
    <n v="0"/>
    <n v="0"/>
    <n v="0"/>
    <n v="0"/>
    <n v="0"/>
    <n v="0"/>
  </r>
  <r>
    <x v="14"/>
    <x v="0"/>
    <s v="REPLAN"/>
    <x v="1"/>
    <s v="b"/>
    <n v="1822252.30415"/>
    <n v="2465806.7939200001"/>
    <n v="3125614.1527300002"/>
    <n v="3201010.1052000001"/>
    <n v="2915704.3236000002"/>
    <n v="3865717.2260000003"/>
    <n v="5481085.0996300001"/>
    <n v="3518739.8573500002"/>
    <n v="2139441.13264"/>
    <n v="2584753.3908299999"/>
    <n v="2600823.8553800001"/>
    <n v="3096567.8101500003"/>
  </r>
  <r>
    <x v="14"/>
    <x v="6"/>
    <s v="REAM"/>
    <x v="1"/>
    <s v="b"/>
    <n v="0"/>
    <n v="0"/>
    <n v="0"/>
    <n v="0"/>
    <n v="0"/>
    <n v="0"/>
    <n v="0"/>
    <n v="0"/>
    <n v="0"/>
    <n v="0"/>
    <n v="0"/>
    <n v="0"/>
  </r>
  <r>
    <x v="14"/>
    <x v="0"/>
    <s v="RECAP"/>
    <x v="1"/>
    <s v="b"/>
    <n v="167629.72631"/>
    <n v="155697.95673999999"/>
    <n v="151905.20131"/>
    <n v="151817.14397"/>
    <n v="156918.17988000001"/>
    <n v="248567.00138999999"/>
    <n v="484466.32543999999"/>
    <n v="291972.98019999999"/>
    <n v="175963.72456"/>
    <n v="246673.76858"/>
    <n v="302879.51074"/>
    <n v="243308.72023000001"/>
  </r>
  <r>
    <x v="14"/>
    <x v="7"/>
    <s v="REPAR"/>
    <x v="1"/>
    <s v="b"/>
    <n v="1080671.1255300001"/>
    <n v="1225512.8702100001"/>
    <n v="1588522.9645499999"/>
    <n v="736851.2415"/>
    <n v="868811.45530000003"/>
    <n v="1306060.17707"/>
    <n v="2107709.0411900003"/>
    <n v="1058782.5867300001"/>
    <n v="894486.45972000004"/>
    <n v="1224355.5451700001"/>
    <n v="1126932.67808"/>
    <n v="1559703.05513"/>
  </r>
  <r>
    <x v="14"/>
    <x v="0"/>
    <s v="REVAP"/>
    <x v="1"/>
    <s v="b"/>
    <n v="754343.20311"/>
    <n v="958692.84019999998"/>
    <n v="1106660.62045"/>
    <n v="1301355.39919"/>
    <n v="1150135.7871699999"/>
    <n v="1458367.92622"/>
    <n v="1544104.3263300001"/>
    <n v="1253200.6138299999"/>
    <n v="952811.86785000004"/>
    <n v="831047.43605999998"/>
    <n v="791239.22857000004"/>
    <n v="787213.75017000001"/>
  </r>
  <r>
    <x v="14"/>
    <x v="8"/>
    <s v="3R POTIGUAR (ex-RPCC)"/>
    <x v="1"/>
    <s v="b"/>
    <n v="0"/>
    <n v="0"/>
    <n v="0"/>
    <n v="0"/>
    <n v="0"/>
    <n v="0"/>
    <n v="0"/>
    <n v="0"/>
    <n v="0"/>
    <n v="0"/>
    <n v="0"/>
    <n v="0"/>
  </r>
  <r>
    <x v="14"/>
    <x v="9"/>
    <s v="RNEST"/>
    <x v="1"/>
    <s v="b"/>
    <n v="0"/>
    <n v="0"/>
    <n v="0"/>
    <n v="0"/>
    <n v="0"/>
    <n v="0"/>
    <n v="0"/>
    <n v="0"/>
    <n v="0"/>
    <n v="0"/>
    <n v="0"/>
    <n v="603.82176000000004"/>
  </r>
  <r>
    <x v="14"/>
    <x v="2"/>
    <s v="MANGUINHOS"/>
    <x v="1"/>
    <s v="b"/>
    <n v="14661.415023989999"/>
    <n v="15132.10666553"/>
    <n v="6117.1924543600007"/>
    <n v="20384.381056980001"/>
    <n v="6164.0137999999997"/>
    <n v="2292.94394569"/>
    <n v="12002.649438890001"/>
    <n v="0"/>
    <n v="2965.0541728600001"/>
    <n v="0"/>
    <n v="0"/>
    <n v="0"/>
  </r>
  <r>
    <x v="14"/>
    <x v="4"/>
    <s v="RIOGRANDENSE"/>
    <x v="1"/>
    <s v="b"/>
    <n v="172085.02516615999"/>
    <n v="133539.30833936"/>
    <n v="136843.57196552001"/>
    <n v="182785.87891915999"/>
    <n v="172383.28795636"/>
    <n v="301665.02390671999"/>
    <n v="461348.90872144001"/>
    <n v="441853.30926651001"/>
    <n v="65200.252227530007"/>
    <n v="67729.586102450005"/>
    <n v="0"/>
    <n v="0"/>
  </r>
  <r>
    <x v="14"/>
    <x v="0"/>
    <s v="UNIVEN"/>
    <x v="1"/>
    <s v="b"/>
    <n v="0"/>
    <n v="0"/>
    <n v="0"/>
    <n v="0"/>
    <n v="0"/>
    <n v="0"/>
    <n v="0"/>
    <n v="0"/>
    <n v="0"/>
    <n v="0"/>
    <n v="0"/>
    <n v="0"/>
  </r>
  <r>
    <x v="14"/>
    <x v="1"/>
    <s v="DAX OIL"/>
    <x v="1"/>
    <s v="b"/>
    <n v="0"/>
    <n v="0"/>
    <n v="0"/>
    <n v="0"/>
    <n v="0"/>
    <n v="0"/>
    <n v="0"/>
    <n v="0"/>
    <n v="0"/>
    <n v="0"/>
    <n v="0"/>
    <n v="0"/>
  </r>
  <r>
    <x v="14"/>
    <x v="0"/>
    <s v="SSOIL"/>
    <x v="1"/>
    <s v="b"/>
    <n v="0"/>
    <n v="0"/>
    <n v="0"/>
    <n v="0"/>
    <n v="0"/>
    <n v="0"/>
    <n v="0"/>
    <n v="0"/>
    <n v="0"/>
    <n v="0"/>
    <n v="0"/>
    <n v="0"/>
  </r>
  <r>
    <x v="14"/>
    <x v="0"/>
    <s v="RPBC"/>
    <x v="2"/>
    <s v="b"/>
    <n v="43644.991589999998"/>
    <n v="26505.259340000001"/>
    <n v="924.60207000000003"/>
    <n v="1295.7008599999999"/>
    <n v="2251.75198"/>
    <n v="1264.25181"/>
    <n v="2729.77754"/>
    <n v="31511.948100000001"/>
    <n v="20435.592690000001"/>
    <n v="34159.95811"/>
    <n v="10705.25662"/>
    <n v="5717.4372899999998"/>
  </r>
  <r>
    <x v="14"/>
    <x v="1"/>
    <s v="REFMAT"/>
    <x v="2"/>
    <s v="b"/>
    <n v="291991.84963000001"/>
    <n v="207230.37007"/>
    <n v="249195.98239000002"/>
    <n v="367444.41039000003"/>
    <n v="561535.36736999999"/>
    <n v="837941.06782"/>
    <n v="784094.00441000005"/>
    <n v="840790.35175000003"/>
    <n v="436965.68031999998"/>
    <n v="803126.96947000001"/>
    <n v="704691.44296999997"/>
    <n v="912204.85449000006"/>
  </r>
  <r>
    <x v="14"/>
    <x v="2"/>
    <s v="REDUC"/>
    <x v="2"/>
    <s v="b"/>
    <n v="35757.56985"/>
    <n v="59809.803290000003"/>
    <n v="62.898099999999999"/>
    <n v="10805.89358"/>
    <n v="67961.39705"/>
    <n v="129846.83764"/>
    <n v="76999.854019999999"/>
    <n v="99026.768639999995"/>
    <n v="103681.22804"/>
    <n v="235547.09469"/>
    <n v="11793.393750000001"/>
    <n v="56891.331449999998"/>
  </r>
  <r>
    <x v="14"/>
    <x v="3"/>
    <s v="REGAP"/>
    <x v="2"/>
    <s v="b"/>
    <n v="43066.32907"/>
    <n v="22504.940180000001"/>
    <n v="37468.39817"/>
    <n v="37694.831330000001"/>
    <n v="26719.112880000001"/>
    <n v="55570.47135"/>
    <n v="140105.51775"/>
    <n v="59526.761839999999"/>
    <n v="40625.882790000003"/>
    <n v="109681.70678000001"/>
    <n v="13221.180620000001"/>
    <n v="108970.95825"/>
  </r>
  <r>
    <x v="14"/>
    <x v="4"/>
    <s v="REFAP"/>
    <x v="2"/>
    <s v="b"/>
    <n v="12774.60411"/>
    <n v="32493.158460000002"/>
    <n v="21202.949510000002"/>
    <n v="0"/>
    <n v="138671.44107"/>
    <n v="20391.564020000002"/>
    <n v="6340.1284800000003"/>
    <n v="440.2867"/>
    <n v="4830.5740800000003"/>
    <n v="6132.5647500000005"/>
    <n v="0"/>
    <n v="6956.5298600000006"/>
  </r>
  <r>
    <x v="14"/>
    <x v="5"/>
    <s v="LUBNOR"/>
    <x v="2"/>
    <s v="b"/>
    <n v="1125.87599"/>
    <n v="1723.4079400000001"/>
    <n v="6465.9246800000001"/>
    <n v="5075.8766699999996"/>
    <n v="2566.2424799999999"/>
    <n v="1842.9143300000001"/>
    <n v="3446.8158800000001"/>
    <n v="5025.5581899999997"/>
    <n v="3151.19481"/>
    <n v="2264.3316"/>
    <n v="383.67840999999999"/>
    <n v="9302.6289900000011"/>
  </r>
  <r>
    <x v="14"/>
    <x v="0"/>
    <s v="REPLAN"/>
    <x v="2"/>
    <s v="b"/>
    <n v="332385.00945000001"/>
    <n v="127437.84041"/>
    <n v="271902.19649"/>
    <n v="152314.03896000001"/>
    <n v="200298.99945"/>
    <n v="194512.37424999999"/>
    <n v="153993.41823000001"/>
    <n v="281167.08662000002"/>
    <n v="159522.16122000001"/>
    <n v="208041.75555999999"/>
    <n v="235616.28260000001"/>
    <n v="177479.56877000001"/>
  </r>
  <r>
    <x v="14"/>
    <x v="6"/>
    <s v="REAM"/>
    <x v="2"/>
    <s v="b"/>
    <n v="0"/>
    <n v="2937.3412699999999"/>
    <n v="0"/>
    <n v="0"/>
    <n v="0"/>
    <n v="0"/>
    <n v="245.30259000000001"/>
    <n v="0"/>
    <n v="0"/>
    <n v="0"/>
    <n v="0"/>
    <n v="0"/>
  </r>
  <r>
    <x v="14"/>
    <x v="0"/>
    <s v="RECAP"/>
    <x v="2"/>
    <s v="b"/>
    <n v="5264.5709699999998"/>
    <n v="2327.2296999999999"/>
    <n v="16554.779920000001"/>
    <n v="12422.374750000001"/>
    <n v="2182.5640699999999"/>
    <n v="0"/>
    <n v="880.57339999999999"/>
    <n v="0"/>
    <n v="0"/>
    <n v="2163.6946400000002"/>
    <n v="5170.2238200000002"/>
    <n v="0"/>
  </r>
  <r>
    <x v="14"/>
    <x v="7"/>
    <s v="REPAR"/>
    <x v="2"/>
    <s v="b"/>
    <n v="152062.44656000001"/>
    <n v="3572.6120799999999"/>
    <n v="55941.570140000003"/>
    <n v="132.08601000000002"/>
    <n v="35984.00301"/>
    <n v="1899.52262"/>
    <n v="6.2898100000000001"/>
    <n v="0"/>
    <n v="16774.923269999999"/>
    <n v="28719.27246"/>
    <n v="13378.425870000001"/>
    <n v="29801.119780000001"/>
  </r>
  <r>
    <x v="14"/>
    <x v="0"/>
    <s v="REVAP"/>
    <x v="2"/>
    <s v="b"/>
    <n v="50419.116959999999"/>
    <n v="21309.87628"/>
    <n v="48425.247190000002"/>
    <n v="0"/>
    <n v="23983.045529999999"/>
    <n v="14642.677680000001"/>
    <n v="42695.230280000003"/>
    <n v="58432.334900000002"/>
    <n v="893.15301999999997"/>
    <n v="74634.885460000005"/>
    <n v="52563.942170000002"/>
    <n v="41361.790560000001"/>
  </r>
  <r>
    <x v="14"/>
    <x v="8"/>
    <s v="3R POTIGUAR (ex-RPCC)"/>
    <x v="2"/>
    <s v="b"/>
    <n v="0"/>
    <n v="0"/>
    <n v="0"/>
    <n v="0"/>
    <n v="0"/>
    <n v="0"/>
    <n v="0"/>
    <n v="0"/>
    <n v="0"/>
    <n v="0"/>
    <n v="0"/>
    <n v="0"/>
  </r>
  <r>
    <x v="14"/>
    <x v="9"/>
    <s v="RNEST"/>
    <x v="2"/>
    <s v="b"/>
    <n v="0"/>
    <n v="0"/>
    <n v="0"/>
    <n v="0"/>
    <n v="0"/>
    <n v="0"/>
    <n v="0"/>
    <n v="0"/>
    <n v="0"/>
    <n v="0"/>
    <n v="0"/>
    <n v="214381.88404"/>
  </r>
  <r>
    <x v="14"/>
    <x v="2"/>
    <s v="MANGUINHOS"/>
    <x v="2"/>
    <s v="b"/>
    <n v="16988.191857670005"/>
    <n v="26656.774573089999"/>
    <n v="3642.8378086499997"/>
    <n v="5869.1600868199966"/>
    <n v="415.12745999999999"/>
    <n v="43521.994355449999"/>
    <n v="63173.776082489996"/>
    <n v="156654.20284411"/>
    <n v="105414.60532885003"/>
    <n v="167161.23610196001"/>
    <n v="152557.90118351"/>
    <n v="166851.94098502002"/>
  </r>
  <r>
    <x v="14"/>
    <x v="4"/>
    <s v="RIOGRANDENSE"/>
    <x v="2"/>
    <s v="b"/>
    <n v="15132.10666553"/>
    <n v="0"/>
    <n v="0"/>
    <n v="0"/>
    <n v="0"/>
    <n v="0"/>
    <n v="0"/>
    <n v="0"/>
    <n v="0"/>
    <n v="0"/>
    <n v="0"/>
    <n v="0"/>
  </r>
  <r>
    <x v="14"/>
    <x v="0"/>
    <s v="UNIVEN"/>
    <x v="2"/>
    <s v="b"/>
    <n v="6117.1924543600007"/>
    <n v="0"/>
    <n v="358.90284840999999"/>
    <n v="0"/>
    <n v="0"/>
    <n v="0"/>
    <n v="0"/>
    <n v="0"/>
    <n v="0"/>
    <n v="0"/>
    <n v="0"/>
    <n v="0"/>
  </r>
  <r>
    <x v="14"/>
    <x v="1"/>
    <s v="DAX OIL"/>
    <x v="2"/>
    <s v="b"/>
    <n v="20384.381056980001"/>
    <n v="12204.445413120002"/>
    <n v="17176.930186340003"/>
    <n v="11869.745753590001"/>
    <n v="11296.165400069998"/>
    <n v="11123.610752529998"/>
    <n v="8995.3025835900007"/>
    <n v="18288.25784581"/>
    <n v="11199.10734196"/>
    <n v="4761.3232718999998"/>
    <n v="9991.8286309400009"/>
    <n v="3233.2516712600004"/>
  </r>
  <r>
    <x v="14"/>
    <x v="0"/>
    <s v="SSOIL"/>
    <x v="2"/>
    <s v="b"/>
    <n v="0"/>
    <n v="0"/>
    <n v="0"/>
    <n v="0"/>
    <n v="0"/>
    <n v="0"/>
    <n v="0"/>
    <n v="0"/>
    <n v="0"/>
    <n v="0"/>
    <n v="0"/>
    <n v="0"/>
  </r>
  <r>
    <x v="15"/>
    <x v="0"/>
    <s v="RPBC"/>
    <x v="0"/>
    <s v="b"/>
    <n v="5169884.17026"/>
    <n v="4663604.7837399999"/>
    <n v="5206434.2561699999"/>
    <n v="4772217.2228199998"/>
    <n v="5206773.9059100002"/>
    <n v="5105250.0827000001"/>
    <n v="5225989.2754600001"/>
    <n v="5149863.7050299998"/>
    <n v="4721332.6599200005"/>
    <n v="4376047.2501600003"/>
    <n v="2526044.3042899999"/>
    <n v="3148685.1758099999"/>
  </r>
  <r>
    <x v="15"/>
    <x v="1"/>
    <s v="REFMAT"/>
    <x v="0"/>
    <s v="b"/>
    <n v="4154016.9571600002"/>
    <n v="2728242.8263599998"/>
    <n v="7972000.8150700005"/>
    <n v="7140726.9458499998"/>
    <n v="8485809.1041599996"/>
    <n v="8561425.19998"/>
    <n v="9168523.9509900007"/>
    <n v="9071805.5426199995"/>
    <n v="8389096.9856000002"/>
    <n v="8144718.9976700004"/>
    <n v="7543010.6138300002"/>
    <n v="7526468.4135300005"/>
  </r>
  <r>
    <x v="15"/>
    <x v="2"/>
    <s v="REDUC"/>
    <x v="0"/>
    <s v="b"/>
    <n v="3821323.7470200001"/>
    <n v="2327701.4357500002"/>
    <n v="2652280.7909900001"/>
    <n v="3562950.9318400002"/>
    <n v="4478910.8029000005"/>
    <n v="3954516.76358"/>
    <n v="3817027.8067900003"/>
    <n v="4251364.3465299997"/>
    <n v="3323063.8682500003"/>
    <n v="3241510.1917900001"/>
    <n v="2993987.29886"/>
    <n v="3747997.1420400003"/>
  </r>
  <r>
    <x v="15"/>
    <x v="3"/>
    <s v="REGAP"/>
    <x v="0"/>
    <s v="b"/>
    <n v="4913605.8618099997"/>
    <n v="4410276.3961800002"/>
    <n v="4498132.4622600004"/>
    <n v="4236784.5669499999"/>
    <n v="4597876.2692400003"/>
    <n v="4535493.9336599996"/>
    <n v="4642609.3979599997"/>
    <n v="5018262.0104"/>
    <n v="4600077.7027399996"/>
    <n v="4576786.5363100003"/>
    <n v="4571584.8634400005"/>
    <n v="4495603.9586399999"/>
  </r>
  <r>
    <x v="15"/>
    <x v="4"/>
    <s v="REFAP"/>
    <x v="0"/>
    <s v="b"/>
    <n v="3843482.7476500003"/>
    <n v="4388381.56757"/>
    <n v="3063030.54323"/>
    <n v="3059904.5076600001"/>
    <n v="4402011.5858399998"/>
    <n v="4128474.0387500003"/>
    <n v="4195812.7446100004"/>
    <n v="4400640.4072599998"/>
    <n v="4257113.2328700004"/>
    <n v="4039957.54262"/>
    <n v="3898946.2922300003"/>
    <n v="3924577.26798"/>
  </r>
  <r>
    <x v="15"/>
    <x v="5"/>
    <s v="LUBNOR"/>
    <x v="0"/>
    <s v="b"/>
    <n v="263995.90532000002"/>
    <n v="230817.15757000001"/>
    <n v="251850.28221"/>
    <n v="208161.26195000001"/>
    <n v="248101.55545000001"/>
    <n v="246327.82902999999"/>
    <n v="199783.23503000001"/>
    <n v="290092.32701000001"/>
    <n v="280928.07384000003"/>
    <n v="274971.62377000001"/>
    <n v="276242.16538999998"/>
    <n v="287526.08452999999"/>
  </r>
  <r>
    <x v="15"/>
    <x v="0"/>
    <s v="REPLAN"/>
    <x v="0"/>
    <s v="b"/>
    <n v="10288720.242560001"/>
    <n v="10337705.28284"/>
    <n v="9976016.0485999994"/>
    <n v="9583947.032060001"/>
    <n v="10263133.29548"/>
    <n v="7618255.6108600004"/>
    <n v="7510561.4840400005"/>
    <n v="8302530.3305700002"/>
    <n v="8647790.5810899995"/>
    <n v="9774320.7113300003"/>
    <n v="9368483.3006999996"/>
    <n v="10072250.1416"/>
  </r>
  <r>
    <x v="15"/>
    <x v="6"/>
    <s v="REAM"/>
    <x v="0"/>
    <s v="b"/>
    <n v="1057210.13423"/>
    <n v="1054027.49037"/>
    <n v="1154651.87075"/>
    <n v="1129197.0096800001"/>
    <n v="1126813.17169"/>
    <n v="1133820.02003"/>
    <n v="1112126.4653400001"/>
    <n v="1025886.88043"/>
    <n v="1085803.6104900001"/>
    <n v="1040158.45932"/>
    <n v="944521.89827000001"/>
    <n v="953377.95075000008"/>
  </r>
  <r>
    <x v="15"/>
    <x v="0"/>
    <s v="RECAP"/>
    <x v="0"/>
    <s v="b"/>
    <n v="1305695.36809"/>
    <n v="1275403.64313"/>
    <n v="1395891.24349"/>
    <n v="1063644.60986"/>
    <n v="1146387.0604099999"/>
    <n v="1349944.18144"/>
    <n v="1358882.0014500001"/>
    <n v="0"/>
    <n v="1025251.60962"/>
    <n v="1389463.05767"/>
    <n v="1221644.6370600001"/>
    <n v="1403294.34986"/>
  </r>
  <r>
    <x v="15"/>
    <x v="7"/>
    <s v="REPAR"/>
    <x v="0"/>
    <s v="b"/>
    <n v="4369851.7873100005"/>
    <n v="4623840.6049199998"/>
    <n v="5620832.0982100004"/>
    <n v="5305096.2158300001"/>
    <n v="5502401.2657200005"/>
    <n v="5202176.0548"/>
    <n v="4754888.7962699998"/>
    <n v="4413559.6770000001"/>
    <n v="4983183.74003"/>
    <n v="4999883.1855800003"/>
    <n v="5021878.6511500003"/>
    <n v="4901290.41383"/>
  </r>
  <r>
    <x v="15"/>
    <x v="0"/>
    <s v="REVAP"/>
    <x v="0"/>
    <s v="b"/>
    <n v="6824343.2130399998"/>
    <n v="6209608.6326900003"/>
    <n v="6525684.16481"/>
    <n v="6372986.4474400003"/>
    <n v="6533936.3955300003"/>
    <n v="5778712.6190200001"/>
    <n v="6885832.3956000004"/>
    <n v="6512079.3057800001"/>
    <n v="6223974.5587299997"/>
    <n v="6159063.7195300004"/>
    <n v="6734254.2644100003"/>
    <n v="6562121.0341400001"/>
  </r>
  <r>
    <x v="15"/>
    <x v="8"/>
    <s v="3R POTIGUAR (ex-RPCC)"/>
    <x v="0"/>
    <s v="b"/>
    <n v="1174087.38365"/>
    <n v="1058480.67585"/>
    <n v="1170627.9881500001"/>
    <n v="1087394.93242"/>
    <n v="998557.65598000004"/>
    <n v="970178.03326000005"/>
    <n v="1083369.4540200001"/>
    <n v="1136996.37408"/>
    <n v="1012282.0214"/>
    <n v="1104421.4480900001"/>
    <n v="909940.52289000002"/>
    <n v="674909.19261999999"/>
  </r>
  <r>
    <x v="15"/>
    <x v="9"/>
    <s v="RNEST"/>
    <x v="0"/>
    <s v="b"/>
    <n v="1399205.9733599999"/>
    <n v="1111025.74859"/>
    <n v="922086.14600000007"/>
    <n v="1213298.0591899999"/>
    <n v="1303236.05238"/>
    <n v="1580365.0809800001"/>
    <n v="1971308.22153"/>
    <n v="1853562.9783300001"/>
    <n v="1901384.4037600001"/>
    <n v="1836725.1569600001"/>
    <n v="1888779.6245200001"/>
    <n v="1707431.8226000001"/>
  </r>
  <r>
    <x v="15"/>
    <x v="2"/>
    <s v="MANGUINHOS"/>
    <x v="0"/>
    <s v="b"/>
    <n v="0"/>
    <n v="0"/>
    <n v="0"/>
    <n v="0"/>
    <n v="0"/>
    <n v="0"/>
    <n v="0"/>
    <n v="0"/>
    <n v="0"/>
    <n v="0"/>
    <n v="0"/>
    <n v="0"/>
  </r>
  <r>
    <x v="15"/>
    <x v="4"/>
    <s v="RIOGRANDENSE"/>
    <x v="0"/>
    <s v="b"/>
    <n v="262598.49194248999"/>
    <n v="283591.13536532997"/>
    <n v="374415.84080989001"/>
    <n v="368625.95748831"/>
    <n v="180676.86159749"/>
    <n v="25132.193816999999"/>
    <n v="259258.67831021"/>
    <n v="341125.19105018"/>
    <n v="194264.88280612"/>
    <n v="158030.18683895"/>
    <n v="124569.76252772"/>
    <n v="338660.57932015997"/>
  </r>
  <r>
    <x v="15"/>
    <x v="0"/>
    <s v="UNIVEN"/>
    <x v="0"/>
    <s v="b"/>
    <n v="0"/>
    <n v="0"/>
    <n v="0"/>
    <n v="0"/>
    <n v="0"/>
    <n v="0"/>
    <n v="0"/>
    <n v="0"/>
    <n v="0"/>
    <n v="0"/>
    <n v="0"/>
    <n v="0"/>
  </r>
  <r>
    <x v="15"/>
    <x v="1"/>
    <s v="DAX OIL"/>
    <x v="0"/>
    <s v="b"/>
    <n v="11429.60371922"/>
    <n v="15631.88867832"/>
    <n v="13989.581548460001"/>
    <n v="7770.1608121700001"/>
    <n v="12839.1375606"/>
    <n v="9004.8127763100001"/>
    <n v="8255.1743510800006"/>
    <n v="15233.366316719999"/>
    <n v="16490.372265600003"/>
    <n v="27443.384501499997"/>
    <n v="11853.49288455"/>
    <n v="16529.46972456"/>
  </r>
  <r>
    <x v="15"/>
    <x v="0"/>
    <s v="SSOIL"/>
    <x v="0"/>
    <s v="b"/>
    <n v="0"/>
    <n v="0"/>
    <n v="0"/>
    <n v="0"/>
    <n v="0"/>
    <n v="0"/>
    <n v="0"/>
    <n v="0"/>
    <n v="0"/>
    <n v="0"/>
    <n v="0"/>
    <n v="0"/>
  </r>
  <r>
    <x v="15"/>
    <x v="0"/>
    <s v="RPBC"/>
    <x v="1"/>
    <s v="b"/>
    <n v="402428.33361000003"/>
    <n v="166365.47450000001"/>
    <n v="112537.28052"/>
    <n v="309634.76668"/>
    <n v="74760.681660000002"/>
    <n v="41235.994360000004"/>
    <n v="45217.444090000005"/>
    <n v="49664.339760000003"/>
    <n v="164981.7163"/>
    <n v="435915.28204999998"/>
    <n v="187908.07375000001"/>
    <n v="103347.86811"/>
  </r>
  <r>
    <x v="15"/>
    <x v="1"/>
    <s v="REFMAT"/>
    <x v="1"/>
    <s v="b"/>
    <n v="17586.30876"/>
    <n v="0"/>
    <n v="798.80587000000003"/>
    <n v="0"/>
    <n v="0"/>
    <n v="0"/>
    <n v="0"/>
    <n v="0"/>
    <n v="0"/>
    <n v="0"/>
    <n v="0"/>
    <n v="0"/>
  </r>
  <r>
    <x v="15"/>
    <x v="2"/>
    <s v="REDUC"/>
    <x v="1"/>
    <s v="b"/>
    <n v="2990364.3683000002"/>
    <n v="2975633.6332800002"/>
    <n v="2708354.4471399998"/>
    <n v="2724990.9945900002"/>
    <n v="2687937.7238799999"/>
    <n v="2610654.8284100001"/>
    <n v="2888450.57687"/>
    <n v="2847120.2353600003"/>
    <n v="2089890.0094600001"/>
    <n v="1377940.1257500001"/>
    <n v="1639086.7471400001"/>
    <n v="2285194.89977"/>
  </r>
  <r>
    <x v="15"/>
    <x v="3"/>
    <s v="REGAP"/>
    <x v="1"/>
    <s v="b"/>
    <n v="0"/>
    <n v="5717.4372899999998"/>
    <n v="0"/>
    <n v="0"/>
    <n v="0"/>
    <n v="0"/>
    <n v="0"/>
    <n v="0"/>
    <n v="157.24525"/>
    <n v="1780.01623"/>
    <n v="4088.3765000000003"/>
    <n v="0"/>
  </r>
  <r>
    <x v="15"/>
    <x v="4"/>
    <s v="REFAP"/>
    <x v="1"/>
    <s v="b"/>
    <n v="1426698.7328699999"/>
    <n v="928866.56117999996"/>
    <n v="1335817.2681800001"/>
    <n v="1311670.68759"/>
    <n v="982166.41112000006"/>
    <n v="1022163.31291"/>
    <n v="1574333.15319"/>
    <n v="988343.00453999999"/>
    <n v="1374260.5869"/>
    <n v="1693946.4699600001"/>
    <n v="1638633.8808200001"/>
    <n v="1539261.1726299999"/>
  </r>
  <r>
    <x v="15"/>
    <x v="5"/>
    <s v="LUBNOR"/>
    <x v="1"/>
    <s v="b"/>
    <n v="0"/>
    <n v="0"/>
    <n v="0"/>
    <n v="0"/>
    <n v="0"/>
    <n v="0"/>
    <n v="0"/>
    <n v="0"/>
    <n v="0"/>
    <n v="0"/>
    <n v="0"/>
    <n v="0"/>
  </r>
  <r>
    <x v="15"/>
    <x v="0"/>
    <s v="REPLAN"/>
    <x v="1"/>
    <s v="b"/>
    <n v="1882829.46426"/>
    <n v="1742868.6121400001"/>
    <n v="2309272.2924500001"/>
    <n v="2481091.0322199999"/>
    <n v="1738723.62735"/>
    <n v="4001419.8767500003"/>
    <n v="4095320.4502400002"/>
    <n v="3055111.6724399999"/>
    <n v="3294168.4811100001"/>
    <n v="1920706.7000800001"/>
    <n v="1305110.41576"/>
    <n v="977568.56001000002"/>
  </r>
  <r>
    <x v="15"/>
    <x v="6"/>
    <s v="REAM"/>
    <x v="1"/>
    <s v="b"/>
    <n v="0"/>
    <n v="0"/>
    <n v="0"/>
    <n v="0"/>
    <n v="0"/>
    <n v="0"/>
    <n v="0"/>
    <n v="0"/>
    <n v="0"/>
    <n v="0"/>
    <n v="0"/>
    <n v="0"/>
  </r>
  <r>
    <x v="15"/>
    <x v="0"/>
    <s v="RECAP"/>
    <x v="1"/>
    <s v="b"/>
    <n v="98529.873650000009"/>
    <n v="6981.6891000000005"/>
    <n v="33631.614070000003"/>
    <n v="170321.76499"/>
    <n v="261146.62139000001"/>
    <n v="133910.05489999999"/>
    <n v="63589.979100000004"/>
    <n v="0"/>
    <n v="0"/>
    <n v="50991.489670000003"/>
    <n v="5799.2048199999999"/>
    <n v="0"/>
  </r>
  <r>
    <x v="15"/>
    <x v="7"/>
    <s v="REPAR"/>
    <x v="1"/>
    <s v="b"/>
    <n v="1207102.5963399999"/>
    <n v="850615.03497000004"/>
    <n v="488950.95997000003"/>
    <n v="584109.49546000001"/>
    <n v="787974.81718000001"/>
    <n v="1015590.46146"/>
    <n v="1467192.5296499999"/>
    <n v="1312123.55391"/>
    <n v="1299191.7045500001"/>
    <n v="1065921.5210800001"/>
    <n v="1046813.0783000001"/>
    <n v="982776.52269000001"/>
  </r>
  <r>
    <x v="15"/>
    <x v="0"/>
    <s v="REVAP"/>
    <x v="1"/>
    <s v="b"/>
    <n v="695068.03367000003"/>
    <n v="575146.51621000003"/>
    <n v="791144.88141999999"/>
    <n v="894153.09979000001"/>
    <n v="710673.05228000006"/>
    <n v="1231683.1738199999"/>
    <n v="561164.26858000003"/>
    <n v="1089483.14934"/>
    <n v="1159790.64552"/>
    <n v="1192258.6447400001"/>
    <n v="505430.26217"/>
    <n v="819235.17287999997"/>
  </r>
  <r>
    <x v="15"/>
    <x v="8"/>
    <s v="3R POTIGUAR (ex-RPCC)"/>
    <x v="1"/>
    <s v="b"/>
    <n v="0"/>
    <n v="0"/>
    <n v="0"/>
    <n v="0"/>
    <n v="0"/>
    <n v="0"/>
    <n v="0"/>
    <n v="0"/>
    <n v="0"/>
    <n v="0"/>
    <n v="0"/>
    <n v="0"/>
  </r>
  <r>
    <x v="15"/>
    <x v="9"/>
    <s v="RNEST"/>
    <x v="1"/>
    <s v="b"/>
    <n v="0"/>
    <n v="2188.8538800000001"/>
    <n v="603.82176000000004"/>
    <n v="1163.6148499999999"/>
    <n v="3918.5516299999999"/>
    <n v="14089.1744"/>
    <n v="1383.7582"/>
    <n v="16668.927391880003"/>
    <n v="2597.6915300000001"/>
    <n v="1949.8411000000001"/>
    <n v="2440.4462800000001"/>
    <n v="288186.51458000002"/>
  </r>
  <r>
    <x v="15"/>
    <x v="2"/>
    <s v="MANGUINHOS"/>
    <x v="1"/>
    <s v="b"/>
    <n v="0"/>
    <n v="0"/>
    <n v="35353.047009659997"/>
    <n v="0"/>
    <n v="0"/>
    <n v="0"/>
    <n v="0"/>
    <n v="0"/>
    <n v="0"/>
    <n v="0"/>
    <n v="0"/>
    <n v="0"/>
  </r>
  <r>
    <x v="15"/>
    <x v="4"/>
    <s v="RIOGRANDENSE"/>
    <x v="1"/>
    <s v="b"/>
    <n v="0"/>
    <n v="0"/>
    <n v="0"/>
    <n v="0"/>
    <n v="184168.79428462"/>
    <n v="207618.83502540999"/>
    <n v="8729.7908340600006"/>
    <n v="0"/>
    <n v="0"/>
    <n v="234267.46429455001"/>
    <n v="0"/>
    <n v="38490.014269439998"/>
  </r>
  <r>
    <x v="15"/>
    <x v="0"/>
    <s v="UNIVEN"/>
    <x v="1"/>
    <s v="b"/>
    <n v="0"/>
    <n v="0"/>
    <n v="0"/>
    <n v="0"/>
    <n v="0"/>
    <n v="0"/>
    <n v="0"/>
    <n v="0"/>
    <n v="0"/>
    <n v="0"/>
    <n v="0"/>
    <n v="0"/>
  </r>
  <r>
    <x v="15"/>
    <x v="1"/>
    <s v="DAX OIL"/>
    <x v="1"/>
    <s v="b"/>
    <n v="0"/>
    <n v="0"/>
    <n v="0"/>
    <n v="0"/>
    <n v="0"/>
    <n v="0"/>
    <n v="0"/>
    <n v="0"/>
    <n v="0"/>
    <n v="0"/>
    <n v="0"/>
    <n v="0"/>
  </r>
  <r>
    <x v="15"/>
    <x v="0"/>
    <s v="SSOIL"/>
    <x v="1"/>
    <s v="b"/>
    <n v="0"/>
    <n v="0"/>
    <n v="0"/>
    <n v="0"/>
    <n v="0"/>
    <n v="0"/>
    <n v="0"/>
    <n v="0"/>
    <n v="0"/>
    <n v="0"/>
    <n v="0"/>
    <n v="0"/>
  </r>
  <r>
    <x v="15"/>
    <x v="0"/>
    <s v="RPBC"/>
    <x v="2"/>
    <s v="b"/>
    <n v="23857.249329999999"/>
    <n v="15139.57267"/>
    <n v="12416.084940000001"/>
    <n v="9560.5112000000008"/>
    <n v="4610.43073"/>
    <n v="0"/>
    <n v="0"/>
    <n v="0"/>
    <n v="0"/>
    <n v="19894.669030000001"/>
    <n v="1025.23903"/>
    <n v="9195.702220000001"/>
  </r>
  <r>
    <x v="15"/>
    <x v="1"/>
    <s v="REFMAT"/>
    <x v="2"/>
    <s v="b"/>
    <n v="401396.80476999999"/>
    <n v="399956.43828"/>
    <n v="942062.58256000001"/>
    <n v="601507.10991999996"/>
    <n v="658310.38402999996"/>
    <n v="424964.72284"/>
    <n v="238993.91057000001"/>
    <n v="360525.61939000001"/>
    <n v="448746.49445"/>
    <n v="468961.94378999999"/>
    <n v="544288.70834999997"/>
    <n v="798919.08658"/>
  </r>
  <r>
    <x v="15"/>
    <x v="2"/>
    <s v="REDUC"/>
    <x v="2"/>
    <s v="b"/>
    <n v="97089.507160000008"/>
    <n v="58979.548370000004"/>
    <n v="32971.184020000001"/>
    <n v="109776.05393000001"/>
    <n v="76440.060930000007"/>
    <n v="187235.06408000001"/>
    <n v="75546.907909999994"/>
    <n v="36512.347050000004"/>
    <n v="98397.787639999995"/>
    <n v="148640.78992000001"/>
    <n v="314226.32798"/>
    <n v="86447.148639999999"/>
  </r>
  <r>
    <x v="15"/>
    <x v="3"/>
    <s v="REGAP"/>
    <x v="2"/>
    <s v="b"/>
    <n v="40839.73633"/>
    <n v="17265.528450000002"/>
    <n v="68068.323820000005"/>
    <n v="39084.87934"/>
    <n v="108530.67155"/>
    <n v="62231.380140000001"/>
    <n v="36996.662420000001"/>
    <n v="58734.245780000005"/>
    <n v="19473.251759999999"/>
    <n v="45884.163950000002"/>
    <n v="51544.99295"/>
    <n v="50230.422660000004"/>
  </r>
  <r>
    <x v="15"/>
    <x v="4"/>
    <s v="REFAP"/>
    <x v="2"/>
    <s v="b"/>
    <n v="28819.90942"/>
    <n v="11994.667670000001"/>
    <n v="29606.13567"/>
    <n v="476817.91648000001"/>
    <n v="82100.889930000005"/>
    <n v="55966.729380000004"/>
    <n v="5365.2079300000005"/>
    <n v="10334.15783"/>
    <n v="0"/>
    <n v="0"/>
    <n v="14711.865589999999"/>
    <n v="14246.41965"/>
  </r>
  <r>
    <x v="15"/>
    <x v="5"/>
    <s v="LUBNOR"/>
    <x v="2"/>
    <s v="b"/>
    <n v="8484.9536900000003"/>
    <n v="5012.9785700000002"/>
    <n v="1666.7996499999999"/>
    <n v="2176.2742600000001"/>
    <n v="6673.4884099999999"/>
    <n v="251.5924"/>
    <n v="1685.6690800000001"/>
    <n v="1704.5385100000001"/>
    <n v="2987.6597500000003"/>
    <n v="421.41727000000003"/>
    <n v="119.50639"/>
    <n v="3490.8445500000003"/>
  </r>
  <r>
    <x v="15"/>
    <x v="0"/>
    <s v="REPLAN"/>
    <x v="2"/>
    <s v="b"/>
    <n v="107190.94202"/>
    <n v="217577.10751999999"/>
    <n v="211922.56833000001"/>
    <n v="216828.62013"/>
    <n v="296627.43959999998"/>
    <n v="419907.7156"/>
    <n v="293419.63650000002"/>
    <n v="449985.58702000004"/>
    <n v="306898.69933000003"/>
    <n v="414070.77192000003"/>
    <n v="391471.48459000001"/>
    <n v="142130.83657000001"/>
  </r>
  <r>
    <x v="15"/>
    <x v="6"/>
    <s v="REAM"/>
    <x v="2"/>
    <s v="b"/>
    <n v="1000.07979"/>
    <n v="446.57650999999998"/>
    <n v="1591.3219300000001"/>
    <n v="4667.0390200000002"/>
    <n v="1603.90155"/>
    <n v="3849.3637200000003"/>
    <n v="0"/>
    <n v="1270.54162"/>
    <n v="0"/>
    <n v="540.92366000000004"/>
    <n v="0"/>
    <n v="1924.6818600000001"/>
  </r>
  <r>
    <x v="15"/>
    <x v="0"/>
    <s v="RECAP"/>
    <x v="2"/>
    <s v="b"/>
    <n v="10321.57821"/>
    <n v="1056.6880800000001"/>
    <n v="0"/>
    <n v="0"/>
    <n v="4711.0676899999999"/>
    <n v="798.80587000000003"/>
    <n v="0"/>
    <n v="0"/>
    <n v="8617.0396999999994"/>
    <n v="0"/>
    <n v="9610.8296800000007"/>
    <n v="2333.5195100000001"/>
  </r>
  <r>
    <x v="15"/>
    <x v="7"/>
    <s v="REPAR"/>
    <x v="2"/>
    <s v="b"/>
    <n v="42405.899020000004"/>
    <n v="96642.930649999995"/>
    <n v="27297.775400000002"/>
    <n v="49268.081729999998"/>
    <n v="161031.71562"/>
    <n v="77968.484760000007"/>
    <n v="22335.115310000001"/>
    <n v="62822.622280000003"/>
    <n v="18341.08596"/>
    <n v="34965.053789999998"/>
    <n v="12912.97993"/>
    <n v="39116.328390000002"/>
  </r>
  <r>
    <x v="15"/>
    <x v="0"/>
    <s v="REVAP"/>
    <x v="2"/>
    <s v="b"/>
    <n v="133117.53883999999"/>
    <n v="112115.86325000001"/>
    <n v="133916.34471"/>
    <n v="77798.659889999995"/>
    <n v="197487.45438000001"/>
    <n v="307967.96703"/>
    <n v="257630.6176"/>
    <n v="66577.638850000003"/>
    <n v="120047.31366"/>
    <n v="184410.93939000001"/>
    <n v="86208.135859999995"/>
    <n v="41041.010249999999"/>
  </r>
  <r>
    <x v="15"/>
    <x v="8"/>
    <s v="3R POTIGUAR (ex-RPCC)"/>
    <x v="2"/>
    <s v="b"/>
    <n v="0"/>
    <n v="0"/>
    <n v="0"/>
    <n v="0"/>
    <n v="0"/>
    <n v="0"/>
    <n v="0"/>
    <n v="0"/>
    <n v="0"/>
    <n v="0"/>
    <n v="0"/>
    <n v="0"/>
  </r>
  <r>
    <x v="15"/>
    <x v="9"/>
    <s v="RNEST"/>
    <x v="2"/>
    <s v="b"/>
    <n v="120210.84872000001"/>
    <n v="171825.02958"/>
    <n v="645170.97094000003"/>
    <n v="308924.01815000002"/>
    <n v="429826.74596999999"/>
    <n v="523161.23655999999"/>
    <n v="216300.27609"/>
    <n v="325353.00186999998"/>
    <n v="313370.91382000002"/>
    <n v="430317.35115"/>
    <n v="326699.02121000004"/>
    <n v="290715.01819999999"/>
  </r>
  <r>
    <x v="15"/>
    <x v="2"/>
    <s v="MANGUINHOS"/>
    <x v="2"/>
    <s v="b"/>
    <n v="186062.92653745"/>
    <n v="199008.21093161"/>
    <n v="139633.78200000001"/>
    <n v="182905.84446528999"/>
    <n v="178623.91164216"/>
    <n v="236319.78526887999"/>
    <n v="226478.62274668002"/>
    <n v="218840.40327888"/>
    <n v="195187.69857007999"/>
    <n v="239486.16997002999"/>
    <n v="206174.77641694"/>
    <n v="230799.05549682002"/>
  </r>
  <r>
    <x v="15"/>
    <x v="4"/>
    <s v="RIOGRANDENSE"/>
    <x v="2"/>
    <s v="b"/>
    <n v="0"/>
    <n v="0"/>
    <n v="0"/>
    <n v="0"/>
    <n v="0"/>
    <n v="0"/>
    <n v="0"/>
    <n v="0"/>
    <n v="0"/>
    <n v="0"/>
    <n v="0"/>
    <n v="0"/>
  </r>
  <r>
    <x v="15"/>
    <x v="0"/>
    <s v="UNIVEN"/>
    <x v="2"/>
    <s v="b"/>
    <n v="0"/>
    <n v="0"/>
    <n v="0"/>
    <n v="0"/>
    <n v="0"/>
    <n v="0"/>
    <n v="0"/>
    <n v="0"/>
    <n v="0"/>
    <n v="0"/>
    <n v="0"/>
    <n v="0"/>
  </r>
  <r>
    <x v="15"/>
    <x v="1"/>
    <s v="DAX OIL"/>
    <x v="2"/>
    <s v="b"/>
    <n v="5028.9295281600016"/>
    <n v="4879.9050598299991"/>
    <n v="5570.0670416999983"/>
    <n v="11640.645714150001"/>
    <n v="8626.7763258800005"/>
    <n v="9234.1895673899999"/>
    <n v="7462.243163619999"/>
    <n v="10629.093310710001"/>
    <n v="14691.39225845"/>
    <n v="23533.978255240003"/>
    <n v="28208.476989900002"/>
    <n v="22427.877427880001"/>
  </r>
  <r>
    <x v="15"/>
    <x v="0"/>
    <s v="SSOIL"/>
    <x v="2"/>
    <s v="b"/>
    <n v="0"/>
    <n v="0"/>
    <n v="0"/>
    <n v="0"/>
    <n v="0"/>
    <n v="0"/>
    <n v="0"/>
    <n v="0"/>
    <n v="0"/>
    <n v="0"/>
    <n v="0"/>
    <n v="0"/>
  </r>
  <r>
    <x v="16"/>
    <x v="0"/>
    <s v="RPBC"/>
    <x v="0"/>
    <s v="b"/>
    <n v="4436196.7031899998"/>
    <n v="4594196.7303900002"/>
    <n v="4576245.6126500005"/>
    <n v="3958278.06996"/>
    <n v="4819346.7691500001"/>
    <n v="4719244.443"/>
    <n v="4560061.9315200001"/>
    <n v="4601801.1106799999"/>
    <n v="4406477.3509400003"/>
    <n v="4475074.0187999997"/>
    <n v="1936236.2409699999"/>
    <n v="2661665.1875100001"/>
  </r>
  <r>
    <x v="16"/>
    <x v="1"/>
    <s v="REFMAT"/>
    <x v="0"/>
    <s v="b"/>
    <n v="7430781.534"/>
    <n v="6320359.6071699997"/>
    <n v="7126700.6695499998"/>
    <n v="6878743.7797300005"/>
    <n v="6806033.5761299999"/>
    <n v="7244672.3459099997"/>
    <n v="5972155.7255699998"/>
    <n v="6133910.7693400001"/>
    <n v="5909068.9312700005"/>
    <n v="7039624.5399099998"/>
    <n v="6183323.5167000005"/>
    <n v="6452533.6745100003"/>
  </r>
  <r>
    <x v="16"/>
    <x v="2"/>
    <s v="REDUC"/>
    <x v="0"/>
    <s v="b"/>
    <n v="3438255.4485900002"/>
    <n v="3355236.2464000001"/>
    <n v="3610237.7234200002"/>
    <n v="3822355.2758599999"/>
    <n v="3902789.3661400001"/>
    <n v="4133921.0142100002"/>
    <n v="4310840.7898899997"/>
    <n v="4264132.6608300004"/>
    <n v="1740774.1054100001"/>
    <n v="3432688.9667400001"/>
    <n v="3393516.0300600003"/>
    <n v="2519880.29049"/>
  </r>
  <r>
    <x v="16"/>
    <x v="3"/>
    <s v="REGAP"/>
    <x v="0"/>
    <s v="b"/>
    <n v="4405452.1119100004"/>
    <n v="4407074.88289"/>
    <n v="4404357.6849699998"/>
    <n v="4375934.0335800005"/>
    <n v="4826900.8309599999"/>
    <n v="4421975.4427800002"/>
    <n v="4441020.9874600004"/>
    <n v="4745347.1545000002"/>
    <n v="4617462.7375800004"/>
    <n v="4520738.0394000001"/>
    <n v="4506906.7472099997"/>
    <n v="4639716.0853599999"/>
  </r>
  <r>
    <x v="16"/>
    <x v="4"/>
    <s v="REFAP"/>
    <x v="0"/>
    <s v="b"/>
    <n v="4204203.3511500005"/>
    <n v="4206052.5552900005"/>
    <n v="4192120.6261400003"/>
    <n v="3685891.5581"/>
    <n v="3802793.9667600002"/>
    <n v="1332647.2039399999"/>
    <n v="3207532.6381700002"/>
    <n v="4398407.5247100005"/>
    <n v="4243910.9216799997"/>
    <n v="4436234.4420499997"/>
    <n v="4264377.9634199999"/>
    <n v="4730704.4768200004"/>
  </r>
  <r>
    <x v="16"/>
    <x v="5"/>
    <s v="LUBNOR"/>
    <x v="0"/>
    <s v="b"/>
    <n v="195204.25335000001"/>
    <n v="253485.63281000001"/>
    <n v="292469.87518999999"/>
    <n v="235654.02146000002"/>
    <n v="297589.78052999999"/>
    <n v="297206.10212"/>
    <n v="290683.56915"/>
    <n v="289482.21544"/>
    <n v="291853.47381"/>
    <n v="296457.61473000003"/>
    <n v="266706.81342999998"/>
    <n v="222250.43635"/>
  </r>
  <r>
    <x v="16"/>
    <x v="0"/>
    <s v="REPLAN"/>
    <x v="0"/>
    <s v="b"/>
    <n v="10011547.185289999"/>
    <n v="7406609.7941700006"/>
    <n v="7361480.4074200001"/>
    <n v="9185701.4221000001"/>
    <n v="10616419.343560001"/>
    <n v="9889895.9700799994"/>
    <n v="9378515.5476500001"/>
    <n v="8741382.9538899995"/>
    <n v="10444512.54645"/>
    <n v="10150287.814270001"/>
    <n v="10741404.15807"/>
    <n v="8339847.7733000005"/>
  </r>
  <r>
    <x v="16"/>
    <x v="6"/>
    <s v="REAM"/>
    <x v="0"/>
    <s v="b"/>
    <n v="1008124.45699"/>
    <n v="925671.33770000003"/>
    <n v="983707.41457000002"/>
    <n v="857514.95654000004"/>
    <n v="984172.86051000003"/>
    <n v="960642.68130000005"/>
    <n v="973706.61667000002"/>
    <n v="929854.06134999997"/>
    <n v="922243.39124999999"/>
    <n v="1005684.0107100001"/>
    <n v="840513.60011"/>
    <n v="840708.58421999996"/>
  </r>
  <r>
    <x v="16"/>
    <x v="0"/>
    <s v="RECAP"/>
    <x v="0"/>
    <s v="b"/>
    <n v="1621733.16135"/>
    <n v="1559426.3034900001"/>
    <n v="1548708.46725"/>
    <n v="1531883.2254999999"/>
    <n v="1626236.6653100001"/>
    <n v="1647049.6466000001"/>
    <n v="1764348.31329"/>
    <n v="1510409.8141600001"/>
    <n v="1605901.70958"/>
    <n v="1578490.7176000001"/>
    <n v="1787054.5273899999"/>
    <n v="1472205.50822"/>
  </r>
  <r>
    <x v="16"/>
    <x v="7"/>
    <s v="REPAR"/>
    <x v="0"/>
    <s v="b"/>
    <n v="5314631.5677899998"/>
    <n v="4996291.70407"/>
    <n v="4844046.8530200003"/>
    <n v="4842461.8208999997"/>
    <n v="5601654.4675200004"/>
    <n v="5174909.7284500003"/>
    <n v="5301693.4286200004"/>
    <n v="2525905.9284700002"/>
    <n v="3097517.5714600002"/>
    <n v="5173230.3491799999"/>
    <n v="4508737.0819199998"/>
    <n v="4365977.2643499998"/>
  </r>
  <r>
    <x v="16"/>
    <x v="0"/>
    <s v="REVAP"/>
    <x v="0"/>
    <s v="b"/>
    <n v="6468151.2727399999"/>
    <n v="6291332.1340199998"/>
    <n v="6279067.00452"/>
    <n v="6276771.2238699999"/>
    <n v="2522408.7941100001"/>
    <n v="6805027.2065300001"/>
    <n v="6868296.4053199999"/>
    <n v="6961505.0997099997"/>
    <n v="6129312.91823"/>
    <n v="6087164.90142"/>
    <n v="5719009.7424999997"/>
    <n v="6003164.4888700005"/>
  </r>
  <r>
    <x v="16"/>
    <x v="8"/>
    <s v="3R POTIGUAR (ex-RPCC)"/>
    <x v="0"/>
    <s v="b"/>
    <n v="1087042.70306"/>
    <n v="907500.07660999999"/>
    <n v="1055228.84408"/>
    <n v="943760.83126000001"/>
    <n v="1156620.58128"/>
    <n v="984399.29367000004"/>
    <n v="996066.89121999999"/>
    <n v="988179.46947999997"/>
    <n v="960057.72897000005"/>
    <n v="1179289.0565200001"/>
    <n v="955635.99254000001"/>
    <n v="1004784.56788"/>
  </r>
  <r>
    <x v="16"/>
    <x v="9"/>
    <s v="RNEST"/>
    <x v="0"/>
    <s v="b"/>
    <n v="2208125.8578400002"/>
    <n v="1814471.8091800001"/>
    <n v="2410198.5837099999"/>
    <n v="2378913.0687700002"/>
    <n v="2275345.0573100001"/>
    <n v="2409003.51981"/>
    <n v="2707215.9915300002"/>
    <n v="2593508.8063500002"/>
    <n v="2527579.0179300001"/>
    <n v="2539718.3512300001"/>
    <n v="1260679.1979199999"/>
    <n v="1613763.97208"/>
  </r>
  <r>
    <x v="16"/>
    <x v="2"/>
    <s v="MANGUINHOS"/>
    <x v="0"/>
    <s v="b"/>
    <n v="0"/>
    <n v="0"/>
    <n v="0"/>
    <n v="0"/>
    <n v="0"/>
    <n v="0"/>
    <n v="0"/>
    <n v="0"/>
    <n v="0"/>
    <n v="0"/>
    <n v="0"/>
    <n v="0"/>
  </r>
  <r>
    <x v="16"/>
    <x v="4"/>
    <s v="RIOGRANDENSE"/>
    <x v="0"/>
    <s v="b"/>
    <n v="92730.756887340001"/>
    <n v="0"/>
    <n v="0"/>
    <n v="0"/>
    <n v="0"/>
    <n v="0"/>
    <n v="19713.82441288"/>
    <n v="0"/>
    <n v="0"/>
    <n v="221874.82776623001"/>
    <n v="41899.103869060003"/>
    <n v="0"/>
  </r>
  <r>
    <x v="16"/>
    <x v="0"/>
    <s v="UNIVEN"/>
    <x v="0"/>
    <s v="b"/>
    <n v="0"/>
    <n v="0"/>
    <n v="0"/>
    <n v="0"/>
    <n v="0"/>
    <n v="0"/>
    <n v="0"/>
    <n v="0"/>
    <n v="0"/>
    <n v="0"/>
    <n v="0"/>
    <n v="0"/>
  </r>
  <r>
    <x v="16"/>
    <x v="1"/>
    <s v="DAX OIL"/>
    <x v="0"/>
    <s v="b"/>
    <n v="22711.14531104"/>
    <n v="23689.097549460002"/>
    <n v="24781.40482349"/>
    <n v="14953.09867293"/>
    <n v="16625.96798958"/>
    <n v="25503.160520990001"/>
    <n v="15557.637471270002"/>
    <n v="19527.532820300003"/>
    <n v="17732.119135419998"/>
    <n v="20512.340951620001"/>
    <n v="16090.881273260002"/>
    <n v="21906.5905547"/>
  </r>
  <r>
    <x v="16"/>
    <x v="0"/>
    <s v="SSOIL"/>
    <x v="0"/>
    <s v="b"/>
    <n v="0"/>
    <n v="0"/>
    <n v="0"/>
    <n v="0"/>
    <n v="0"/>
    <n v="0"/>
    <n v="0"/>
    <n v="0"/>
    <n v="0"/>
    <n v="0"/>
    <n v="0"/>
    <n v="0"/>
  </r>
  <r>
    <x v="16"/>
    <x v="0"/>
    <s v="RPBC"/>
    <x v="1"/>
    <s v="b"/>
    <n v="380401.41899000003"/>
    <n v="94561.003540000005"/>
    <n v="149672.31875999999"/>
    <n v="527356.53983000002"/>
    <n v="289488.50524999999"/>
    <n v="180309.98327"/>
    <n v="42355.580540000003"/>
    <n v="18133.522229999999"/>
    <n v="213564.20874"/>
    <n v="179316.19329"/>
    <n v="133117.53883999999"/>
    <n v="1496.97478"/>
  </r>
  <r>
    <x v="16"/>
    <x v="1"/>
    <s v="REFMAT"/>
    <x v="1"/>
    <s v="b"/>
    <n v="0"/>
    <n v="0"/>
    <n v="0"/>
    <n v="0"/>
    <n v="0"/>
    <n v="0"/>
    <n v="0"/>
    <n v="0"/>
    <n v="1169.9046599999999"/>
    <n v="0"/>
    <n v="0"/>
    <n v="0"/>
  </r>
  <r>
    <x v="16"/>
    <x v="2"/>
    <s v="REDUC"/>
    <x v="1"/>
    <s v="b"/>
    <n v="2306617.9926300002"/>
    <n v="2539856.7270499999"/>
    <n v="2666313.3571000001"/>
    <n v="2641386.8400699999"/>
    <n v="2502168.1855299999"/>
    <n v="2314958.2806899999"/>
    <n v="1987045.3261500001"/>
    <n v="2216025.8591999998"/>
    <n v="1941809.01263"/>
    <n v="2394568.4058599998"/>
    <n v="2276596.7294999999"/>
    <n v="2355980.4215100002"/>
  </r>
  <r>
    <x v="16"/>
    <x v="3"/>
    <s v="REGAP"/>
    <x v="1"/>
    <s v="b"/>
    <n v="0"/>
    <n v="0"/>
    <n v="0"/>
    <n v="0"/>
    <n v="0"/>
    <n v="0"/>
    <n v="0"/>
    <n v="9201.9920299999994"/>
    <n v="0"/>
    <n v="0"/>
    <n v="0"/>
    <n v="4050.6376399999999"/>
  </r>
  <r>
    <x v="16"/>
    <x v="4"/>
    <s v="REFAP"/>
    <x v="1"/>
    <s v="b"/>
    <n v="1135801.31018"/>
    <n v="1026440.38371"/>
    <n v="921086.06620999996"/>
    <n v="814071.23887"/>
    <n v="948773.80983000004"/>
    <n v="417020.69281000004"/>
    <n v="483994.58968999999"/>
    <n v="839633.02671000001"/>
    <n v="110650.33752"/>
    <n v="59205.981530000005"/>
    <n v="380608.98272000003"/>
    <n v="238063.01869"/>
  </r>
  <r>
    <x v="16"/>
    <x v="5"/>
    <s v="LUBNOR"/>
    <x v="1"/>
    <s v="b"/>
    <n v="0"/>
    <n v="0"/>
    <n v="0"/>
    <n v="0"/>
    <n v="0"/>
    <n v="0"/>
    <n v="0"/>
    <n v="0"/>
    <n v="0"/>
    <n v="0"/>
    <n v="0"/>
    <n v="0"/>
  </r>
  <r>
    <x v="16"/>
    <x v="0"/>
    <s v="REPLAN"/>
    <x v="1"/>
    <s v="b"/>
    <n v="882045.21554"/>
    <n v="1194529.26615"/>
    <n v="905518.78645999997"/>
    <n v="660769.69974000007"/>
    <n v="454281.52724999998"/>
    <n v="1062902.41228"/>
    <n v="411699.51355000003"/>
    <n v="743046.70435000001"/>
    <n v="438682.79845"/>
    <n v="430688.44994000002"/>
    <n v="7409.3961799999997"/>
    <n v="3207.8031000000001"/>
  </r>
  <r>
    <x v="16"/>
    <x v="6"/>
    <s v="REAM"/>
    <x v="1"/>
    <s v="b"/>
    <n v="0"/>
    <n v="0"/>
    <n v="0"/>
    <n v="0"/>
    <n v="0"/>
    <n v="0"/>
    <n v="0"/>
    <n v="0"/>
    <n v="0"/>
    <n v="0"/>
    <n v="0"/>
    <n v="0"/>
  </r>
  <r>
    <x v="16"/>
    <x v="0"/>
    <s v="RECAP"/>
    <x v="1"/>
    <s v="b"/>
    <n v="0"/>
    <n v="0"/>
    <n v="0"/>
    <n v="69244.518290000007"/>
    <n v="17391.324649999999"/>
    <n v="63917.049220000001"/>
    <n v="56696.34734"/>
    <n v="156893.02064"/>
    <n v="283.04145"/>
    <n v="179096.04994"/>
    <n v="9472.4538599999996"/>
    <n v="0"/>
  </r>
  <r>
    <x v="16"/>
    <x v="7"/>
    <s v="REPAR"/>
    <x v="1"/>
    <s v="b"/>
    <n v="535721.98713000002"/>
    <n v="416637.01439999999"/>
    <n v="595525.50060999999"/>
    <n v="529312.67073999997"/>
    <n v="382521.08496000001"/>
    <n v="614734.58035000006"/>
    <n v="497750.40416000003"/>
    <n v="565718.09102000005"/>
    <n v="325560.56560000003"/>
    <n v="299495.59295999998"/>
    <n v="327686.52137999999"/>
    <n v="206582.51964000001"/>
  </r>
  <r>
    <x v="16"/>
    <x v="0"/>
    <s v="REVAP"/>
    <x v="1"/>
    <s v="b"/>
    <n v="823147.43469999998"/>
    <n v="507380.10327000002"/>
    <n v="820140.90552000003"/>
    <n v="615193.73647999996"/>
    <n v="217331.80493000001"/>
    <n v="491913.46048000001"/>
    <n v="182240.95494"/>
    <n v="108700.49642"/>
    <n v="128620.32469000001"/>
    <n v="110656.62733"/>
    <n v="41890.134599999998"/>
    <n v="26800.880410000002"/>
  </r>
  <r>
    <x v="16"/>
    <x v="8"/>
    <s v="3R POTIGUAR (ex-RPCC)"/>
    <x v="1"/>
    <s v="b"/>
    <n v="0"/>
    <n v="0"/>
    <n v="0"/>
    <n v="0"/>
    <n v="0"/>
    <n v="0"/>
    <n v="0"/>
    <n v="0"/>
    <n v="0"/>
    <n v="0"/>
    <n v="0"/>
    <n v="0"/>
  </r>
  <r>
    <x v="16"/>
    <x v="9"/>
    <s v="RNEST"/>
    <x v="1"/>
    <s v="b"/>
    <n v="184153.05718"/>
    <n v="11403.42553"/>
    <n v="710.74852999999996"/>
    <n v="0"/>
    <n v="0"/>
    <n v="0"/>
    <n v="0"/>
    <n v="0"/>
    <n v="0"/>
    <n v="0"/>
    <n v="0"/>
    <n v="0"/>
  </r>
  <r>
    <x v="16"/>
    <x v="2"/>
    <s v="MANGUINHOS"/>
    <x v="1"/>
    <s v="b"/>
    <n v="0"/>
    <n v="0"/>
    <n v="0"/>
    <n v="0"/>
    <n v="0"/>
    <n v="0"/>
    <n v="0"/>
    <n v="0"/>
    <n v="0"/>
    <n v="0"/>
    <n v="0"/>
    <n v="0"/>
  </r>
  <r>
    <x v="16"/>
    <x v="4"/>
    <s v="RIOGRANDENSE"/>
    <x v="1"/>
    <s v="b"/>
    <n v="327946.33456167002"/>
    <n v="416809.70113355003"/>
    <n v="445739.336289"/>
    <n v="429634.14569799002"/>
    <n v="449335.94399414997"/>
    <n v="417814.47941162006"/>
    <n v="367701.25478135003"/>
    <n v="477621.80451648001"/>
    <n v="446806.51577207999"/>
    <n v="222135.86746085002"/>
    <n v="346525.62191618001"/>
    <n v="367418.49008299003"/>
  </r>
  <r>
    <x v="16"/>
    <x v="0"/>
    <s v="UNIVEN"/>
    <x v="1"/>
    <s v="b"/>
    <n v="0"/>
    <n v="0"/>
    <n v="0"/>
    <n v="0"/>
    <n v="0"/>
    <n v="0"/>
    <n v="0"/>
    <n v="0"/>
    <n v="0"/>
    <n v="0"/>
    <n v="0"/>
    <n v="0"/>
  </r>
  <r>
    <x v="16"/>
    <x v="1"/>
    <s v="DAX OIL"/>
    <x v="1"/>
    <s v="b"/>
    <n v="0"/>
    <n v="0"/>
    <n v="0"/>
    <n v="0"/>
    <n v="0"/>
    <n v="0"/>
    <n v="0"/>
    <n v="0"/>
    <n v="0"/>
    <n v="0"/>
    <n v="0"/>
    <n v="0"/>
  </r>
  <r>
    <x v="16"/>
    <x v="0"/>
    <s v="SSOIL"/>
    <x v="1"/>
    <s v="b"/>
    <n v="0"/>
    <n v="0"/>
    <n v="0"/>
    <n v="0"/>
    <n v="0"/>
    <n v="0"/>
    <n v="0"/>
    <n v="0"/>
    <n v="0"/>
    <n v="0"/>
    <n v="0"/>
    <n v="0"/>
  </r>
  <r>
    <x v="16"/>
    <x v="0"/>
    <s v="RPBC"/>
    <x v="2"/>
    <s v="b"/>
    <n v="0"/>
    <n v="597.53195000000005"/>
    <n v="41424.68866"/>
    <n v="7245.8611200000005"/>
    <n v="7705.0172499999999"/>
    <n v="7315.0490300000001"/>
    <n v="48500.724910000004"/>
    <n v="24404.462800000001"/>
    <n v="16806.372319999999"/>
    <n v="0"/>
    <n v="0"/>
    <n v="17504.541229999999"/>
  </r>
  <r>
    <x v="16"/>
    <x v="1"/>
    <s v="REFMAT"/>
    <x v="2"/>
    <s v="b"/>
    <n v="597984.81631999998"/>
    <n v="555950.01609000005"/>
    <n v="375728.09016000002"/>
    <n v="528721.42859999998"/>
    <n v="321327.52347000001"/>
    <n v="248327.98861"/>
    <n v="345763.43531999999"/>
    <n v="631402.57685000007"/>
    <n v="384414.31777000002"/>
    <n v="515839.89772000001"/>
    <n v="625653.69050999999"/>
    <n v="574303.68166999996"/>
  </r>
  <r>
    <x v="16"/>
    <x v="2"/>
    <s v="REDUC"/>
    <x v="2"/>
    <s v="b"/>
    <n v="93749.618050000005"/>
    <n v="56381.85684"/>
    <n v="163604.24791000001"/>
    <n v="125877.96753000001"/>
    <n v="126028.92297"/>
    <n v="32078.030999999999"/>
    <n v="81427.880260000005"/>
    <n v="29832.56883"/>
    <n v="86793.088189999995"/>
    <n v="100643.24981000001"/>
    <n v="181951.62367999999"/>
    <n v="183901.46478000001"/>
  </r>
  <r>
    <x v="16"/>
    <x v="3"/>
    <s v="REGAP"/>
    <x v="2"/>
    <s v="b"/>
    <n v="56752.955630000004"/>
    <n v="41254.863790000003"/>
    <n v="56111.39501"/>
    <n v="36864.576410000001"/>
    <n v="53966.569799999997"/>
    <n v="47343.399870000001"/>
    <n v="22184.15987"/>
    <n v="42034.800230000001"/>
    <n v="16611.388210000001"/>
    <n v="26429.781620000002"/>
    <n v="133834.57717999999"/>
    <n v="47293.081389999999"/>
  </r>
  <r>
    <x v="16"/>
    <x v="4"/>
    <s v="REFAP"/>
    <x v="2"/>
    <s v="b"/>
    <n v="13384.715680000001"/>
    <n v="29398.571940000002"/>
    <n v="13730.65523"/>
    <n v="88610.843280000001"/>
    <n v="20567.6787"/>
    <n v="115952.64735"/>
    <n v="335706.02912999998"/>
    <n v="341108.97592"/>
    <n v="58834.882740000001"/>
    <n v="187153.29655"/>
    <n v="173542.14770999999"/>
    <n v="114411.6439"/>
  </r>
  <r>
    <x v="16"/>
    <x v="5"/>
    <s v="LUBNOR"/>
    <x v="2"/>
    <s v="b"/>
    <n v="886.86320999999998"/>
    <n v="6289.81"/>
    <n v="4428.0262400000001"/>
    <n v="12428.664560000001"/>
    <n v="446.57650999999998"/>
    <n v="194.98411000000002"/>
    <n v="6849.6030900000005"/>
    <n v="5283.4404000000004"/>
    <n v="6761.5457500000002"/>
    <n v="6459.6348699999999"/>
    <n v="2471.8953299999998"/>
    <n v="4440.6058599999997"/>
  </r>
  <r>
    <x v="16"/>
    <x v="0"/>
    <s v="REPLAN"/>
    <x v="2"/>
    <s v="b"/>
    <n v="280865.17573999998"/>
    <n v="119883.77860000001"/>
    <n v="76043.802899999995"/>
    <n v="188606.24266000002"/>
    <n v="251900.60068999999"/>
    <n v="176504.64822"/>
    <n v="458080.57248999999"/>
    <n v="527740.21823999996"/>
    <n v="388345.44902"/>
    <n v="488366.00764000003"/>
    <n v="273399.17126999999"/>
    <n v="195292.31069000001"/>
  </r>
  <r>
    <x v="16"/>
    <x v="6"/>
    <s v="REAM"/>
    <x v="2"/>
    <s v="b"/>
    <n v="10353.027260000001"/>
    <n v="2320.9398900000001"/>
    <n v="15837.74158"/>
    <n v="0"/>
    <n v="459.15613000000002"/>
    <n v="0"/>
    <n v="0"/>
    <n v="0"/>
    <n v="0"/>
    <n v="339.64974000000001"/>
    <n v="82258.135179999997"/>
    <n v="0"/>
  </r>
  <r>
    <x v="16"/>
    <x v="0"/>
    <s v="RECAP"/>
    <x v="2"/>
    <s v="b"/>
    <n v="2591.4017199999998"/>
    <n v="10315.288399999999"/>
    <n v="2012.7392"/>
    <n v="0"/>
    <n v="1465.5257300000001"/>
    <n v="0"/>
    <n v="0"/>
    <n v="2918.4718400000002"/>
    <n v="12.57962"/>
    <n v="1452.9461100000001"/>
    <n v="0"/>
    <n v="0"/>
  </r>
  <r>
    <x v="16"/>
    <x v="7"/>
    <s v="REPAR"/>
    <x v="2"/>
    <s v="b"/>
    <n v="32788.77953"/>
    <n v="90560.684380000006"/>
    <n v="25354.224109999999"/>
    <n v="36738.780209999997"/>
    <n v="123217.37790000001"/>
    <n v="54922.620920000001"/>
    <n v="48840.374649999998"/>
    <n v="31499.368480000001"/>
    <n v="151326.53878999999"/>
    <n v="226030.61216000002"/>
    <n v="142382.42897000001"/>
    <n v="0"/>
  </r>
  <r>
    <x v="16"/>
    <x v="0"/>
    <s v="REVAP"/>
    <x v="2"/>
    <s v="b"/>
    <n v="114204.08017"/>
    <n v="131595.40482"/>
    <n v="326755.62949999998"/>
    <n v="239446.77689000001"/>
    <n v="182077.41988"/>
    <n v="342027.28818000003"/>
    <n v="451721.57458000001"/>
    <n v="219262.77660000001"/>
    <n v="422870.21610999998"/>
    <n v="391635.01965000003"/>
    <n v="247170.66357"/>
    <n v="267782.37093999999"/>
  </r>
  <r>
    <x v="16"/>
    <x v="8"/>
    <s v="3R POTIGUAR (ex-RPCC)"/>
    <x v="2"/>
    <s v="b"/>
    <n v="0"/>
    <n v="0"/>
    <n v="0"/>
    <n v="0"/>
    <n v="0"/>
    <n v="0"/>
    <n v="0"/>
    <n v="0"/>
    <n v="0"/>
    <n v="0"/>
    <n v="0"/>
    <n v="0"/>
  </r>
  <r>
    <x v="16"/>
    <x v="9"/>
    <s v="RNEST"/>
    <x v="2"/>
    <s v="b"/>
    <n v="230672.49194000001"/>
    <n v="246057.36720000001"/>
    <n v="386974.27043999999"/>
    <n v="276940.33429999999"/>
    <n v="649674.47490000003"/>
    <n v="478943.87226000003"/>
    <n v="351248.14964000002"/>
    <n v="458156.05021000002"/>
    <n v="316434.05129000003"/>
    <n v="197927.74108000001"/>
    <n v="457520.7794"/>
    <n v="337989.23016000004"/>
  </r>
  <r>
    <x v="16"/>
    <x v="2"/>
    <s v="MANGUINHOS"/>
    <x v="2"/>
    <s v="b"/>
    <n v="154509.32731563001"/>
    <n v="238909.40068284"/>
    <n v="277465.27555279003"/>
    <n v="282690.88114984002"/>
    <n v="249301.63861838004"/>
    <n v="264519.66408851004"/>
    <n v="266690.40960552002"/>
    <n v="276591.87253619003"/>
    <n v="211290.01471792001"/>
    <n v="240625.8646726"/>
    <n v="210344.63111567998"/>
    <n v="226872.40888135001"/>
  </r>
  <r>
    <x v="16"/>
    <x v="4"/>
    <s v="RIOGRANDENSE"/>
    <x v="2"/>
    <s v="b"/>
    <n v="0"/>
    <n v="0"/>
    <n v="0"/>
    <n v="0"/>
    <n v="0"/>
    <n v="0"/>
    <n v="0"/>
    <n v="0"/>
    <n v="0"/>
    <n v="0"/>
    <n v="0"/>
    <n v="0"/>
  </r>
  <r>
    <x v="16"/>
    <x v="0"/>
    <s v="UNIVEN"/>
    <x v="2"/>
    <s v="b"/>
    <n v="0"/>
    <n v="0"/>
    <n v="0"/>
    <n v="0"/>
    <n v="0"/>
    <n v="0"/>
    <n v="0"/>
    <n v="0"/>
    <n v="0"/>
    <n v="0"/>
    <n v="0"/>
    <n v="0"/>
  </r>
  <r>
    <x v="16"/>
    <x v="1"/>
    <s v="DAX OIL"/>
    <x v="2"/>
    <s v="b"/>
    <n v="0"/>
    <n v="6290.8666880800001"/>
    <n v="8433.9433309000015"/>
    <n v="11473.267580240003"/>
    <n v="5911.5785654600004"/>
    <n v="8598.6294261300009"/>
    <n v="5624.8827358500002"/>
    <n v="7939.891335020001"/>
    <n v="2981.2315641800001"/>
    <n v="6708.1201038600011"/>
    <n v="4623.0103500000005"/>
    <n v="7843.3930700000001"/>
  </r>
  <r>
    <x v="16"/>
    <x v="0"/>
    <s v="SSOIL"/>
    <x v="2"/>
    <s v="b"/>
    <n v="0"/>
    <n v="0"/>
    <n v="0"/>
    <n v="0"/>
    <n v="0"/>
    <n v="0"/>
    <n v="0"/>
    <n v="0"/>
    <n v="0"/>
    <n v="0"/>
    <n v="0"/>
    <n v="0"/>
  </r>
  <r>
    <x v="17"/>
    <x v="0"/>
    <s v="RPBC"/>
    <x v="0"/>
    <s v="b"/>
    <n v="4162923.3281200002"/>
    <n v="3946918.6731000002"/>
    <n v="3869371.60561"/>
    <n v="4522719.3295499999"/>
    <n v="4881779.4232099997"/>
    <n v="4181119.7484500003"/>
    <n v="4679008.5284299999"/>
    <n v="4279309.97236"/>
    <n v="4632451.3548100004"/>
    <n v="4613714.0108200004"/>
    <n v="4271957.1844699997"/>
    <n v="4244854.3931799997"/>
  </r>
  <r>
    <x v="17"/>
    <x v="1"/>
    <s v="REFMAT"/>
    <x v="0"/>
    <s v="b"/>
    <n v="5910207.3868800001"/>
    <n v="4888396.3033300005"/>
    <n v="6501462.1064999998"/>
    <n v="5917994.1716600005"/>
    <n v="6682482.8382999999"/>
    <n v="5864247.7452100003"/>
    <n v="6622748.5127300005"/>
    <n v="6774112.7903800001"/>
    <n v="6241623.76559"/>
    <n v="6136973.9068100005"/>
    <n v="5231945.7255300004"/>
    <n v="4965735.8070900002"/>
  </r>
  <r>
    <x v="17"/>
    <x v="2"/>
    <s v="REDUC"/>
    <x v="0"/>
    <s v="b"/>
    <n v="1521115.07078"/>
    <n v="3210268.7055199998"/>
    <n v="3307414.8209700002"/>
    <n v="3385509.1019299999"/>
    <n v="3225886.30375"/>
    <n v="3093636.75869"/>
    <n v="990311.71507000003"/>
    <n v="1351522.9237500001"/>
    <n v="3376294.5302800001"/>
    <n v="4178270.4645199999"/>
    <n v="3036066.1277600001"/>
    <n v="3644466.86944"/>
  </r>
  <r>
    <x v="17"/>
    <x v="3"/>
    <s v="REGAP"/>
    <x v="0"/>
    <s v="b"/>
    <n v="4295091.1056500003"/>
    <n v="4028679.9132900001"/>
    <n v="4534110.1754600005"/>
    <n v="4280435.8483499996"/>
    <n v="4689091.0938600004"/>
    <n v="4280058.4597500004"/>
    <n v="4703375.2523699999"/>
    <n v="4741655.0360300001"/>
    <n v="4262088.4725799998"/>
    <n v="2678157.0693299999"/>
    <n v="4087131.1176200002"/>
    <n v="4258748.58347"/>
  </r>
  <r>
    <x v="17"/>
    <x v="4"/>
    <s v="REFAP"/>
    <x v="0"/>
    <s v="b"/>
    <n v="4386412.8570400001"/>
    <n v="3962196.6215900001"/>
    <n v="4587799.9936199998"/>
    <n v="4139625.87188"/>
    <n v="4283895.2438500002"/>
    <n v="3776181.7806500001"/>
    <n v="4072570.2074700003"/>
    <n v="3273493.8756400002"/>
    <n v="3742418.0805700002"/>
    <n v="3644083.1910299999"/>
    <n v="3898707.2794500003"/>
    <n v="3472434.2761300001"/>
  </r>
  <r>
    <x v="17"/>
    <x v="5"/>
    <s v="LUBNOR"/>
    <x v="0"/>
    <s v="b"/>
    <n v="210991.67645"/>
    <n v="204204.97146"/>
    <n v="96039.108890000003"/>
    <n v="31405.02133"/>
    <n v="233578.38416000002"/>
    <n v="244705.05804999999"/>
    <n v="247667.55856"/>
    <n v="284104.42788999999"/>
    <n v="281336.91149000003"/>
    <n v="295287.71007000003"/>
    <n v="273682.21272000001"/>
    <n v="279512.86658999999"/>
  </r>
  <r>
    <x v="17"/>
    <x v="0"/>
    <s v="REPLAN"/>
    <x v="0"/>
    <s v="b"/>
    <n v="9708598.4866400007"/>
    <n v="9292967.8418400008"/>
    <n v="9125992.2557699997"/>
    <n v="8318839.8079000004"/>
    <n v="10363864.602630001"/>
    <n v="9055992.9602799993"/>
    <n v="9648832.7120200004"/>
    <n v="9352488.3138699997"/>
    <n v="9237737.0202300008"/>
    <n v="9480341.2817400005"/>
    <n v="9503229.9003299996"/>
    <n v="8592779.902830001"/>
  </r>
  <r>
    <x v="17"/>
    <x v="6"/>
    <s v="REAM"/>
    <x v="0"/>
    <s v="b"/>
    <n v="890133.91119999997"/>
    <n v="774042.88803000003"/>
    <n v="814939.23265000002"/>
    <n v="893882.63795999996"/>
    <n v="916337.25965999998"/>
    <n v="871383.98759000003"/>
    <n v="886548.71950000001"/>
    <n v="847356.91339"/>
    <n v="936364.01470000006"/>
    <n v="928495.46239"/>
    <n v="912274.04240000003"/>
    <n v="832204.7611"/>
  </r>
  <r>
    <x v="17"/>
    <x v="0"/>
    <s v="RECAP"/>
    <x v="0"/>
    <s v="b"/>
    <n v="1401690.4483100001"/>
    <n v="1426164.0990200001"/>
    <n v="1604373.28575"/>
    <n v="1528643.9733500001"/>
    <n v="1493339.26982"/>
    <n v="1615317.5551500001"/>
    <n v="1433365.93147"/>
    <n v="1608266.67814"/>
    <n v="1718539.6270600001"/>
    <n v="1533996.6016599999"/>
    <n v="1455342.52761"/>
    <n v="1373342.27464"/>
  </r>
  <r>
    <x v="17"/>
    <x v="7"/>
    <s v="REPAR"/>
    <x v="0"/>
    <s v="b"/>
    <n v="4629859.95309"/>
    <n v="4506019.8840000005"/>
    <n v="5143938.7040100005"/>
    <n v="4972327.5279700002"/>
    <n v="4349755.8443600005"/>
    <n v="5176582.8179099998"/>
    <n v="5021230.8007199997"/>
    <n v="4971937.55975"/>
    <n v="3708572.6129600001"/>
    <n v="5059441.39647"/>
    <n v="4953634.2126500001"/>
    <n v="4807062.7702200003"/>
  </r>
  <r>
    <x v="17"/>
    <x v="0"/>
    <s v="REVAP"/>
    <x v="0"/>
    <s v="b"/>
    <n v="6797032.8580200002"/>
    <n v="4998474.2681400003"/>
    <n v="5812400.8413800001"/>
    <n v="6606451.6150200004"/>
    <n v="3735832.6495000003"/>
    <n v="4313727.8126800004"/>
    <n v="5846743.2039799998"/>
    <n v="6009674.4422200006"/>
    <n v="6672570.0977400001"/>
    <n v="5887174.1026600003"/>
    <n v="6517821.9023099998"/>
    <n v="5174324.7761200005"/>
  </r>
  <r>
    <x v="17"/>
    <x v="8"/>
    <s v="3R POTIGUAR (ex-RPCC)"/>
    <x v="0"/>
    <s v="b"/>
    <n v="1044014.11285"/>
    <n v="968486.07437000005"/>
    <n v="972259.96036999999"/>
    <n v="938942.83680000005"/>
    <n v="947213.93695"/>
    <n v="729731.17657999997"/>
    <n v="1019521.59271"/>
    <n v="1174603.1480700001"/>
    <n v="1148575.91429"/>
    <n v="1105635.38142"/>
    <n v="980505.90127999999"/>
    <n v="1062776.6160800001"/>
  </r>
  <r>
    <x v="17"/>
    <x v="9"/>
    <s v="RNEST"/>
    <x v="0"/>
    <s v="b"/>
    <n v="2304938.6133599998"/>
    <n v="1777343.0607499999"/>
    <n v="2317191.1632400001"/>
    <n v="2202402.1307399999"/>
    <n v="2024488.5650800001"/>
    <n v="1934506.5432200001"/>
    <n v="1765499.34852"/>
    <n v="1659906.0182400001"/>
    <n v="2128465.4141899999"/>
    <n v="2007707.352"/>
    <n v="1631262.2235000001"/>
    <n v="1601649.7980200001"/>
  </r>
  <r>
    <x v="17"/>
    <x v="2"/>
    <s v="MANGUINHOS"/>
    <x v="0"/>
    <s v="b"/>
    <n v="0"/>
    <n v="0"/>
    <n v="0"/>
    <n v="0"/>
    <n v="0"/>
    <n v="0"/>
    <n v="0"/>
    <n v="0"/>
    <n v="0"/>
    <n v="0"/>
    <n v="0"/>
    <n v="0"/>
  </r>
  <r>
    <x v="17"/>
    <x v="4"/>
    <s v="RIOGRANDENSE"/>
    <x v="0"/>
    <s v="b"/>
    <n v="0"/>
    <n v="0"/>
    <n v="0"/>
    <n v="0"/>
    <n v="0"/>
    <n v="0"/>
    <n v="0"/>
    <n v="0"/>
    <n v="0"/>
    <n v="0"/>
    <n v="0"/>
    <n v="0"/>
  </r>
  <r>
    <x v="17"/>
    <x v="0"/>
    <s v="UNIVEN"/>
    <x v="0"/>
    <s v="b"/>
    <n v="0"/>
    <n v="0"/>
    <n v="0"/>
    <n v="0"/>
    <n v="0"/>
    <n v="0"/>
    <n v="0"/>
    <n v="0"/>
    <n v="0"/>
    <n v="0"/>
    <n v="0"/>
    <n v="0"/>
  </r>
  <r>
    <x v="17"/>
    <x v="1"/>
    <s v="DAX OIL"/>
    <x v="0"/>
    <s v="b"/>
    <n v="21202.56583159"/>
    <n v="20821.4725335"/>
    <n v="27268.00572927"/>
    <n v="29597.229299039998"/>
    <n v="37248.292558860005"/>
    <n v="30647.023747280004"/>
    <n v="43972.923413969998"/>
    <n v="44018.89563526"/>
    <n v="50274.577126200005"/>
    <n v="47054.697591000004"/>
    <n v="49928.222448740002"/>
    <n v="37748.85450809"/>
  </r>
  <r>
    <x v="17"/>
    <x v="0"/>
    <s v="SSOIL"/>
    <x v="0"/>
    <s v="b"/>
    <n v="0"/>
    <n v="0"/>
    <n v="0"/>
    <n v="0"/>
    <n v="0"/>
    <n v="0"/>
    <n v="0"/>
    <n v="0"/>
    <n v="0"/>
    <n v="0"/>
    <n v="0"/>
    <n v="0"/>
  </r>
  <r>
    <x v="17"/>
    <x v="0"/>
    <s v="RPBC"/>
    <x v="1"/>
    <s v="b"/>
    <n v="0"/>
    <n v="0"/>
    <n v="13699.206180000001"/>
    <n v="177397.80124"/>
    <n v="4906.0518000000002"/>
    <n v="1490.68497"/>
    <n v="5660.8289999999997"/>
    <n v="0"/>
    <n v="13535.671120000001"/>
    <n v="27429.861410000001"/>
    <n v="43739.338739999999"/>
    <n v="89258.693710000007"/>
  </r>
  <r>
    <x v="17"/>
    <x v="1"/>
    <s v="REFMAT"/>
    <x v="1"/>
    <s v="b"/>
    <n v="0"/>
    <n v="0"/>
    <n v="0"/>
    <n v="0"/>
    <n v="0"/>
    <n v="0"/>
    <n v="0"/>
    <n v="0"/>
    <n v="0"/>
    <n v="0"/>
    <n v="155056.39611999999"/>
    <n v="122166.97963"/>
  </r>
  <r>
    <x v="17"/>
    <x v="2"/>
    <s v="REDUC"/>
    <x v="1"/>
    <s v="b"/>
    <n v="2522666.6763200001"/>
    <n v="2413639.1097800001"/>
    <n v="2716028.0153399999"/>
    <n v="2335890.7683700002"/>
    <n v="2300347.0520600001"/>
    <n v="2528283.4766500001"/>
    <n v="2213478.4861500002"/>
    <n v="2921585.2959500002"/>
    <n v="2493834.1872800002"/>
    <n v="2662520.6016700002"/>
    <n v="2305982.7218200001"/>
    <n v="2308291.0820900002"/>
  </r>
  <r>
    <x v="17"/>
    <x v="3"/>
    <s v="REGAP"/>
    <x v="1"/>
    <s v="b"/>
    <n v="0"/>
    <n v="0"/>
    <n v="2056.7678700000001"/>
    <n v="251.5924"/>
    <n v="0"/>
    <n v="0"/>
    <n v="0"/>
    <n v="364.80898000000002"/>
    <n v="0"/>
    <n v="735.90777000000003"/>
    <n v="17447.932939999999"/>
    <n v="0"/>
  </r>
  <r>
    <x v="17"/>
    <x v="4"/>
    <s v="REFAP"/>
    <x v="1"/>
    <s v="b"/>
    <n v="30115.610280000001"/>
    <n v="0"/>
    <n v="0"/>
    <n v="185606.00328999999"/>
    <n v="100680.98867000001"/>
    <n v="8849.7626700000001"/>
    <n v="378445.28808000003"/>
    <n v="436934.23126999999"/>
    <n v="320409.21120999998"/>
    <n v="370482.38861999998"/>
    <n v="655492.54914999998"/>
    <n v="526161.47592999996"/>
  </r>
  <r>
    <x v="17"/>
    <x v="5"/>
    <s v="LUBNOR"/>
    <x v="1"/>
    <s v="b"/>
    <n v="0"/>
    <n v="0"/>
    <n v="0"/>
    <n v="0"/>
    <n v="0"/>
    <n v="0"/>
    <n v="0"/>
    <n v="0"/>
    <n v="0"/>
    <n v="0"/>
    <n v="0"/>
    <n v="0"/>
  </r>
  <r>
    <x v="17"/>
    <x v="0"/>
    <s v="REPLAN"/>
    <x v="1"/>
    <s v="b"/>
    <n v="12.57962"/>
    <n v="6459.6348699999999"/>
    <n v="304590.33906000003"/>
    <n v="242094.78690000001"/>
    <n v="217740.64258000001"/>
    <n v="652636.97540999996"/>
    <n v="151527.81271"/>
    <n v="250718.11641000002"/>
    <n v="496511.31159"/>
    <n v="530048.57851000002"/>
    <n v="548622.38743999996"/>
    <n v="178731.24096"/>
  </r>
  <r>
    <x v="17"/>
    <x v="6"/>
    <s v="REAM"/>
    <x v="1"/>
    <s v="b"/>
    <n v="0"/>
    <n v="0"/>
    <n v="0"/>
    <n v="0"/>
    <n v="0"/>
    <n v="0"/>
    <n v="0"/>
    <n v="0"/>
    <n v="0"/>
    <n v="0"/>
    <n v="0"/>
    <n v="0"/>
  </r>
  <r>
    <x v="17"/>
    <x v="0"/>
    <s v="RECAP"/>
    <x v="1"/>
    <s v="b"/>
    <n v="0"/>
    <n v="0"/>
    <n v="0"/>
    <n v="0"/>
    <n v="0"/>
    <n v="0"/>
    <n v="31342.123230000001"/>
    <n v="320.78030999999999"/>
    <n v="47865.454100000003"/>
    <n v="65709.645069999999"/>
    <n v="5327.4690700000001"/>
    <n v="0"/>
  </r>
  <r>
    <x v="17"/>
    <x v="7"/>
    <s v="REPAR"/>
    <x v="1"/>
    <s v="b"/>
    <n v="211595.49820999999"/>
    <n v="40361.710769999998"/>
    <n v="11894.030710000001"/>
    <n v="0"/>
    <n v="0"/>
    <n v="0"/>
    <n v="225495.97831000001"/>
    <n v="84950.173859999995"/>
    <n v="285676.88039000001"/>
    <n v="628760.85664999997"/>
    <n v="211136.34208"/>
    <n v="78320.714120000004"/>
  </r>
  <r>
    <x v="17"/>
    <x v="0"/>
    <s v="REVAP"/>
    <x v="1"/>
    <s v="b"/>
    <n v="13667.75713"/>
    <n v="1578.7423100000001"/>
    <n v="178190.3173"/>
    <n v="440469.10449"/>
    <n v="724277.91131"/>
    <n v="539967.60887999996"/>
    <n v="527469.75641000003"/>
    <n v="367173.94855999999"/>
    <n v="289142.56569999998"/>
    <n v="660656.48316000006"/>
    <n v="334649.34104999999"/>
    <n v="849690.43290000001"/>
  </r>
  <r>
    <x v="17"/>
    <x v="8"/>
    <s v="3R POTIGUAR (ex-RPCC)"/>
    <x v="1"/>
    <s v="b"/>
    <n v="0"/>
    <n v="0"/>
    <n v="0"/>
    <n v="0"/>
    <n v="0"/>
    <n v="0"/>
    <n v="0"/>
    <n v="0"/>
    <n v="0"/>
    <n v="0"/>
    <n v="0"/>
    <n v="0"/>
  </r>
  <r>
    <x v="17"/>
    <x v="9"/>
    <s v="RNEST"/>
    <x v="1"/>
    <s v="b"/>
    <n v="0"/>
    <n v="0"/>
    <n v="0"/>
    <n v="0"/>
    <n v="0"/>
    <n v="60772.144220000002"/>
    <n v="64250.409149999999"/>
    <n v="11239.89047"/>
    <n v="65156.141790000001"/>
    <n v="35468.238590000001"/>
    <n v="32820.228580000003"/>
    <n v="12183.36197"/>
  </r>
  <r>
    <x v="17"/>
    <x v="2"/>
    <s v="MANGUINHOS"/>
    <x v="1"/>
    <s v="b"/>
    <n v="0"/>
    <n v="0"/>
    <n v="0"/>
    <n v="0"/>
    <n v="0"/>
    <n v="0"/>
    <n v="0"/>
    <n v="0"/>
    <n v="0"/>
    <n v="0"/>
    <n v="0"/>
    <n v="0"/>
  </r>
  <r>
    <x v="17"/>
    <x v="4"/>
    <s v="RIOGRANDENSE"/>
    <x v="1"/>
    <s v="b"/>
    <n v="434654.35754949"/>
    <n v="380013.16159832"/>
    <n v="459561.00506969995"/>
    <n v="431950.61982288997"/>
    <n v="452179.36582122999"/>
    <n v="439876.14523187"/>
    <n v="463953.36179718998"/>
    <n v="389623.92209041002"/>
    <n v="446066.06046945002"/>
    <n v="476918.01251634001"/>
    <n v="457645.36795648001"/>
    <n v="459987.15856663004"/>
  </r>
  <r>
    <x v="17"/>
    <x v="0"/>
    <s v="UNIVEN"/>
    <x v="1"/>
    <s v="b"/>
    <n v="0"/>
    <n v="0"/>
    <n v="0"/>
    <n v="0"/>
    <n v="0"/>
    <n v="0"/>
    <n v="0"/>
    <n v="0"/>
    <n v="0"/>
    <n v="0"/>
    <n v="0"/>
    <n v="0"/>
  </r>
  <r>
    <x v="17"/>
    <x v="1"/>
    <s v="DAX OIL"/>
    <x v="1"/>
    <s v="b"/>
    <n v="0"/>
    <n v="0"/>
    <n v="0"/>
    <n v="0"/>
    <n v="0"/>
    <n v="0"/>
    <n v="0"/>
    <n v="0"/>
    <n v="0"/>
    <n v="0"/>
    <n v="0"/>
    <n v="0"/>
  </r>
  <r>
    <x v="17"/>
    <x v="0"/>
    <s v="SSOIL"/>
    <x v="1"/>
    <s v="b"/>
    <n v="0"/>
    <n v="0"/>
    <n v="0"/>
    <n v="0"/>
    <n v="0"/>
    <n v="0"/>
    <n v="0"/>
    <n v="0"/>
    <n v="0"/>
    <n v="0"/>
    <n v="0"/>
    <n v="0"/>
  </r>
  <r>
    <x v="17"/>
    <x v="0"/>
    <s v="RPBC"/>
    <x v="2"/>
    <s v="b"/>
    <n v="31329.543610000001"/>
    <n v="30373.492490000001"/>
    <n v="17466.802370000001"/>
    <n v="9661.1481600000006"/>
    <n v="24637.18577"/>
    <n v="1201.3537100000001"/>
    <n v="3534.8732199999999"/>
    <n v="2434.1564699999999"/>
    <n v="0"/>
    <n v="1685.6690800000001"/>
    <n v="2616.5609600000003"/>
    <n v="26970.705280000002"/>
  </r>
  <r>
    <x v="17"/>
    <x v="1"/>
    <s v="REFMAT"/>
    <x v="2"/>
    <s v="b"/>
    <n v="909135.42720999999"/>
    <n v="844916.46710999997"/>
    <n v="853967.5037"/>
    <n v="757079.27046000003"/>
    <n v="888649.51604000002"/>
    <n v="617936.09363999998"/>
    <n v="252422.65492"/>
    <n v="457734.63293999998"/>
    <n v="434613.29138000001"/>
    <n v="440959.70967000001"/>
    <n v="385106.19686999999"/>
    <n v="730951.39971999999"/>
  </r>
  <r>
    <x v="17"/>
    <x v="2"/>
    <s v="REDUC"/>
    <x v="2"/>
    <s v="b"/>
    <n v="141684.26006"/>
    <n v="164132.59195"/>
    <n v="150571.76159000001"/>
    <n v="39393.080029999997"/>
    <n v="110210.05082"/>
    <n v="138954.48251999999"/>
    <n v="408.83765"/>
    <n v="326239.86508000002"/>
    <n v="91057.579370000007"/>
    <n v="69621.906889999998"/>
    <n v="130947.55439"/>
    <n v="179806.79847000001"/>
  </r>
  <r>
    <x v="17"/>
    <x v="3"/>
    <s v="REGAP"/>
    <x v="2"/>
    <s v="b"/>
    <n v="34021.582289999998"/>
    <n v="37153.907670000001"/>
    <n v="21756.452789999999"/>
    <n v="9635.9889199999998"/>
    <n v="9742.9156899999998"/>
    <n v="66879.549729999999"/>
    <n v="117273.50745"/>
    <n v="63652.877200000003"/>
    <n v="72225.888229999997"/>
    <n v="77955.905140000003"/>
    <n v="123965.86529"/>
    <n v="93944.602159999995"/>
  </r>
  <r>
    <x v="17"/>
    <x v="4"/>
    <s v="REFAP"/>
    <x v="2"/>
    <s v="b"/>
    <n v="64200.090669999998"/>
    <n v="16359.79581"/>
    <n v="11114.09427"/>
    <n v="33637.903879999998"/>
    <n v="179064.60089"/>
    <n v="25744.192330000002"/>
    <n v="14271.578890000001"/>
    <n v="82390.221189999997"/>
    <n v="128645.48393"/>
    <n v="41286.312839999999"/>
    <n v="78635.204620000004"/>
    <n v="21674.685260000002"/>
  </r>
  <r>
    <x v="17"/>
    <x v="5"/>
    <s v="LUBNOR"/>
    <x v="2"/>
    <s v="b"/>
    <n v="3717.2777100000003"/>
    <n v="6321.2590500000006"/>
    <n v="5818.0742499999997"/>
    <n v="0"/>
    <n v="7554.0618100000002"/>
    <n v="23523.8894"/>
    <n v="18164.971280000002"/>
    <n v="6585.4310700000005"/>
    <n v="7151.51397"/>
    <n v="4943.7906599999997"/>
    <n v="4962.6600900000003"/>
    <n v="19592.758150000001"/>
  </r>
  <r>
    <x v="17"/>
    <x v="0"/>
    <s v="REPLAN"/>
    <x v="2"/>
    <s v="b"/>
    <n v="250315.56857"/>
    <n v="356066.14410000003"/>
    <n v="465515.12790999998"/>
    <n v="626641.19068"/>
    <n v="258938.89808000001"/>
    <n v="289293.52114000003"/>
    <n v="101618.17036"/>
    <n v="124626.29534"/>
    <n v="545722.78503000003"/>
    <n v="415712.41233000002"/>
    <n v="309540.41953000001"/>
    <n v="251787.38411000001"/>
  </r>
  <r>
    <x v="17"/>
    <x v="6"/>
    <s v="REAM"/>
    <x v="2"/>
    <s v="b"/>
    <n v="6277.23038"/>
    <n v="0"/>
    <n v="0"/>
    <n v="666.71986000000004"/>
    <n v="2780.09602"/>
    <n v="2874.44317"/>
    <n v="0"/>
    <n v="8233.3612900000007"/>
    <n v="1452.9461100000001"/>
    <n v="0"/>
    <n v="1062.9778900000001"/>
    <n v="1094.4269400000001"/>
  </r>
  <r>
    <x v="17"/>
    <x v="0"/>
    <s v="RECAP"/>
    <x v="2"/>
    <s v="b"/>
    <n v="0"/>
    <n v="0"/>
    <n v="0"/>
    <n v="0"/>
    <n v="9441.0048100000004"/>
    <n v="3421.6566400000002"/>
    <n v="0"/>
    <n v="0"/>
    <n v="3478.2649300000003"/>
    <n v="1163.6148499999999"/>
    <n v="1691.9588900000001"/>
    <n v="735.90777000000003"/>
  </r>
  <r>
    <x v="17"/>
    <x v="7"/>
    <s v="REPAR"/>
    <x v="2"/>
    <s v="b"/>
    <n v="36178.987119999998"/>
    <n v="79201.287519999998"/>
    <n v="89743.009080000003"/>
    <n v="0"/>
    <n v="34914.735310000004"/>
    <n v="4924.9212299999999"/>
    <n v="0"/>
    <n v="7076.0362500000001"/>
    <n v="13346.97682"/>
    <n v="1484.39516"/>
    <n v="0"/>
    <n v="20026.75504"/>
  </r>
  <r>
    <x v="17"/>
    <x v="0"/>
    <s v="REVAP"/>
    <x v="2"/>
    <s v="b"/>
    <n v="314578.55734"/>
    <n v="324598.22467000003"/>
    <n v="366268.21591999999"/>
    <n v="288117.32666999998"/>
    <n v="187914.36356"/>
    <n v="280292.80303000001"/>
    <n v="185234.9045"/>
    <n v="159981.31735"/>
    <n v="196713.80775000001"/>
    <n v="168239.83788000001"/>
    <n v="323252.20533000003"/>
    <n v="330447.74797000003"/>
  </r>
  <r>
    <x v="17"/>
    <x v="8"/>
    <s v="3R POTIGUAR (ex-RPCC)"/>
    <x v="2"/>
    <s v="b"/>
    <n v="0"/>
    <n v="0"/>
    <n v="0"/>
    <n v="0"/>
    <n v="0"/>
    <n v="0"/>
    <n v="0"/>
    <n v="0"/>
    <n v="0"/>
    <n v="0"/>
    <n v="0"/>
    <n v="0"/>
  </r>
  <r>
    <x v="17"/>
    <x v="9"/>
    <s v="RNEST"/>
    <x v="2"/>
    <s v="b"/>
    <n v="230804.57795000001"/>
    <n v="167988.24548000001"/>
    <n v="111795.08294000001"/>
    <n v="257976.55715000001"/>
    <n v="164208.06967"/>
    <n v="212897.48887999999"/>
    <n v="315088.03195000003"/>
    <n v="523054.30979000003"/>
    <n v="308251.00848000002"/>
    <n v="451174.36111"/>
    <n v="720654.98074999999"/>
    <n v="425555.96497999999"/>
  </r>
  <r>
    <x v="17"/>
    <x v="2"/>
    <s v="MANGUINHOS"/>
    <x v="2"/>
    <s v="b"/>
    <n v="154178.08076179001"/>
    <n v="139253.61959379"/>
    <n v="104424.67729219001"/>
    <n v="0"/>
    <n v="49695.952345060003"/>
    <n v="149203.52035127001"/>
    <n v="149202.75299445001"/>
    <n v="149203.13038304998"/>
    <n v="149202.76557407001"/>
    <n v="149202.93539894"/>
    <n v="149202.79073330999"/>
    <n v="149202.80960273999"/>
  </r>
  <r>
    <x v="17"/>
    <x v="4"/>
    <s v="RIOGRANDENSE"/>
    <x v="2"/>
    <s v="b"/>
    <n v="2336.1297811500003"/>
    <n v="2264.12403627"/>
    <n v="3055.3381055999998"/>
    <n v="2309.7188689600002"/>
    <n v="2024.32503002"/>
    <n v="1640.5082442"/>
    <n v="1903.3405346700001"/>
    <n v="3327.9573404299999"/>
    <n v="3145.71638549"/>
    <n v="2993.0501171700002"/>
    <n v="1819.2457749700002"/>
    <n v="2457.3595790900004"/>
  </r>
  <r>
    <x v="17"/>
    <x v="0"/>
    <s v="UNIVEN"/>
    <x v="2"/>
    <s v="b"/>
    <n v="0"/>
    <n v="0"/>
    <n v="0"/>
    <n v="0"/>
    <n v="0"/>
    <n v="0"/>
    <n v="0"/>
    <n v="0"/>
    <n v="0"/>
    <n v="0"/>
    <n v="0"/>
    <n v="0"/>
  </r>
  <r>
    <x v="17"/>
    <x v="1"/>
    <s v="DAX OIL"/>
    <x v="2"/>
    <s v="b"/>
    <n v="1446.6500101900001"/>
    <n v="0"/>
    <n v="0"/>
    <n v="93.095477810000006"/>
    <n v="0"/>
    <n v="3679.5388499999999"/>
    <n v="0"/>
    <n v="0"/>
    <n v="0"/>
    <n v="0"/>
    <n v="0"/>
    <n v="0"/>
  </r>
  <r>
    <x v="17"/>
    <x v="0"/>
    <s v="SSOIL"/>
    <x v="2"/>
    <s v="b"/>
    <n v="0"/>
    <n v="0"/>
    <n v="0"/>
    <n v="0"/>
    <n v="0"/>
    <n v="0"/>
    <n v="0"/>
    <n v="0"/>
    <n v="0"/>
    <n v="0"/>
    <n v="0"/>
    <n v="0"/>
  </r>
  <r>
    <x v="18"/>
    <x v="0"/>
    <s v="RPBC"/>
    <x v="0"/>
    <s v="b"/>
    <n v="3703968.4720399999"/>
    <n v="3238302.3886899999"/>
    <n v="3654543.14506"/>
    <n v="4134248.08433"/>
    <n v="4846172.8087999998"/>
    <n v="4315268.8161300002"/>
    <n v="4703551.3670500005"/>
    <n v="4030214.6269300003"/>
    <n v="4685222.8607099997"/>
    <n v="4670850.6448600003"/>
    <n v="4733817.9327699998"/>
    <n v="4921612.7899400005"/>
  </r>
  <r>
    <x v="18"/>
    <x v="1"/>
    <s v="REFMAT"/>
    <x v="0"/>
    <s v="b"/>
    <n v="5905942.8957000002"/>
    <n v="4941809.3698500004"/>
    <n v="5326223.68762"/>
    <n v="6274104.3444300005"/>
    <n v="6283520.1900000004"/>
    <n v="5718651.2233300004"/>
    <n v="6252825.9172"/>
    <n v="6837275.0624000002"/>
    <n v="6317151.8040700005"/>
    <n v="6320202.3619200001"/>
    <n v="5689133.1450000005"/>
    <n v="5658558.3785899999"/>
  </r>
  <r>
    <x v="18"/>
    <x v="2"/>
    <s v="REDUC"/>
    <x v="0"/>
    <s v="b"/>
    <n v="3501015.1727700001"/>
    <n v="2834590.9338400001"/>
    <n v="2518754.4145"/>
    <n v="3263159.7178100003"/>
    <n v="3459810.6274600001"/>
    <n v="3306842.44826"/>
    <n v="3395535.05907"/>
    <n v="3401648.7543899999"/>
    <n v="2951971.3680600002"/>
    <n v="3527426.0849600001"/>
    <n v="3353330.4339700001"/>
    <n v="3772030.50605"/>
  </r>
  <r>
    <x v="18"/>
    <x v="3"/>
    <s v="REGAP"/>
    <x v="0"/>
    <s v="b"/>
    <n v="3826462.5217900001"/>
    <n v="3428191.7525900002"/>
    <n v="4285882.82381"/>
    <n v="4156558.0404000003"/>
    <n v="4249169.2028400004"/>
    <n v="4019999.9754900001"/>
    <n v="4434542.4831600003"/>
    <n v="4354045.4947800003"/>
    <n v="4127895.3762300001"/>
    <n v="4522121.7976000002"/>
    <n v="4195969.9898600001"/>
    <n v="4299135.4534799997"/>
  </r>
  <r>
    <x v="18"/>
    <x v="4"/>
    <s v="REFAP"/>
    <x v="0"/>
    <s v="b"/>
    <n v="3498838.8985100002"/>
    <n v="3300665.8548400002"/>
    <n v="3335555.4309100001"/>
    <n v="3203349.9145200001"/>
    <n v="3774125.01278"/>
    <n v="3991538.5852399999"/>
    <n v="3031902.27354"/>
    <n v="4395715.4860300003"/>
    <n v="3869805.6025"/>
    <n v="3225854.8547"/>
    <n v="3962737.54525"/>
    <n v="3985550.6861200002"/>
  </r>
  <r>
    <x v="18"/>
    <x v="5"/>
    <s v="LUBNOR"/>
    <x v="0"/>
    <s v="b"/>
    <n v="261574.32847000001"/>
    <n v="181983.07273000001"/>
    <n v="213362.93481999999"/>
    <n v="197424.55627999999"/>
    <n v="184977.02228999999"/>
    <n v="230339.13201"/>
    <n v="212444.62256000002"/>
    <n v="285890.73392999999"/>
    <n v="269738.50185"/>
    <n v="298659.04823000001"/>
    <n v="277978.15295000002"/>
    <n v="200374.47717"/>
  </r>
  <r>
    <x v="18"/>
    <x v="0"/>
    <s v="REPLAN"/>
    <x v="0"/>
    <s v="b"/>
    <n v="8502313.5656000003"/>
    <n v="8121987.62433"/>
    <n v="10695916.252150001"/>
    <n v="10519594.00842"/>
    <n v="10756216.66062"/>
    <n v="9546679.9078100007"/>
    <n v="9855666.8240600005"/>
    <n v="5521654.3741300004"/>
    <n v="4670995.3104900001"/>
    <n v="6219502.5038200002"/>
    <n v="5486261.61326"/>
    <n v="5658269.0473300004"/>
  </r>
  <r>
    <x v="18"/>
    <x v="6"/>
    <s v="REAM"/>
    <x v="0"/>
    <s v="b"/>
    <n v="852646.64360000007"/>
    <n v="744889.61868000007"/>
    <n v="888913.68806000007"/>
    <n v="902575.15538000001"/>
    <n v="899109.47007000004"/>
    <n v="979411.47434000007"/>
    <n v="859024.51094000007"/>
    <n v="17831.611349999999"/>
    <n v="606243.33684999996"/>
    <n v="1004595.87358"/>
    <n v="977694.35621"/>
    <n v="885649.27667000005"/>
  </r>
  <r>
    <x v="18"/>
    <x v="0"/>
    <s v="RECAP"/>
    <x v="0"/>
    <s v="b"/>
    <n v="1432554.5459799999"/>
    <n v="1299984.22061"/>
    <n v="1454310.9987699999"/>
    <n v="1703148.46199"/>
    <n v="1603800.91304"/>
    <n v="1499421.51609"/>
    <n v="1264490.82278"/>
    <n v="1477690.22254"/>
    <n v="1403552.2320700001"/>
    <n v="1492678.83977"/>
    <n v="1306506.75358"/>
    <n v="1336609.7842399999"/>
  </r>
  <r>
    <x v="18"/>
    <x v="7"/>
    <s v="REPAR"/>
    <x v="0"/>
    <s v="b"/>
    <n v="3533558.64971"/>
    <n v="4008583.97034"/>
    <n v="4564011.9321999997"/>
    <n v="5320374.1643200004"/>
    <n v="5047729.7702500001"/>
    <n v="5241858.4660900002"/>
    <n v="5302448.2058199998"/>
    <n v="5353383.0872"/>
    <n v="4853594.7845999999"/>
    <n v="5302838.17404"/>
    <n v="5026048.7951800004"/>
    <n v="4350378.5355500001"/>
  </r>
  <r>
    <x v="18"/>
    <x v="0"/>
    <s v="REVAP"/>
    <x v="0"/>
    <s v="b"/>
    <n v="5853643.12555"/>
    <n v="5197043.56984"/>
    <n v="6177813.6431400003"/>
    <n v="5358773.4543700004"/>
    <n v="6139005.5154400002"/>
    <n v="6035613.6186600002"/>
    <n v="6053426.3605800001"/>
    <n v="5580677.9511700002"/>
    <n v="5417715.2638800004"/>
    <n v="6611716.1859900001"/>
    <n v="6185669.6158300005"/>
    <n v="6354991.3010299997"/>
  </r>
  <r>
    <x v="18"/>
    <x v="8"/>
    <s v="3R POTIGUAR (ex-RPCC)"/>
    <x v="0"/>
    <s v="b"/>
    <n v="784169.48213000002"/>
    <n v="856319.89263999998"/>
    <n v="958831.21602000005"/>
    <n v="939125.24129000003"/>
    <n v="979442.92339000001"/>
    <n v="1023377.24624"/>
    <n v="998255.74510000006"/>
    <n v="952660.91240999999"/>
    <n v="952730.10031999997"/>
    <n v="983550.16931999999"/>
    <n v="933219.10970000003"/>
    <n v="958189.65540000005"/>
  </r>
  <r>
    <x v="18"/>
    <x v="9"/>
    <s v="RNEST"/>
    <x v="0"/>
    <s v="b"/>
    <n v="1831341.0796000001"/>
    <n v="1706526.08996"/>
    <n v="1518838.1595600001"/>
    <n v="1825982.16148"/>
    <n v="2235536.8498200001"/>
    <n v="1758907.6276400001"/>
    <n v="1895541.1702700001"/>
    <n v="2050188.7287399999"/>
    <n v="2300120.6189000001"/>
    <n v="1814490.6786100001"/>
    <n v="1785488.3647"/>
    <n v="1548695.88763"/>
  </r>
  <r>
    <x v="18"/>
    <x v="2"/>
    <s v="MANGUINHOS"/>
    <x v="0"/>
    <s v="b"/>
    <n v="0"/>
    <n v="0"/>
    <n v="0"/>
    <n v="0"/>
    <n v="0"/>
    <n v="0"/>
    <n v="0"/>
    <n v="0"/>
    <n v="0"/>
    <n v="0"/>
    <n v="0"/>
    <n v="0"/>
  </r>
  <r>
    <x v="18"/>
    <x v="4"/>
    <s v="RIOGRANDENSE"/>
    <x v="0"/>
    <s v="b"/>
    <n v="0"/>
    <n v="0"/>
    <n v="0"/>
    <n v="0"/>
    <n v="0"/>
    <n v="0"/>
    <n v="0"/>
    <n v="0"/>
    <n v="0"/>
    <n v="0"/>
    <n v="0"/>
    <n v="0"/>
  </r>
  <r>
    <x v="18"/>
    <x v="0"/>
    <s v="UNIVEN"/>
    <x v="0"/>
    <s v="b"/>
    <n v="0"/>
    <n v="0"/>
    <n v="0"/>
    <n v="0"/>
    <n v="0"/>
    <n v="0"/>
    <n v="0"/>
    <n v="0"/>
    <n v="0"/>
    <n v="0"/>
    <n v="0"/>
    <n v="0"/>
  </r>
  <r>
    <x v="18"/>
    <x v="1"/>
    <s v="DAX OIL"/>
    <x v="0"/>
    <s v="b"/>
    <n v="48507.800946249998"/>
    <n v="41002.258730590002"/>
    <n v="46088.991612649996"/>
    <n v="48289.638886399996"/>
    <n v="25605.596366650003"/>
    <n v="36161.432260289999"/>
    <n v="39401.848025140003"/>
    <n v="29565.484627970003"/>
    <n v="30934.6064401"/>
    <n v="36764.97726865"/>
    <n v="44054.94882618"/>
    <n v="34880.575351890002"/>
  </r>
  <r>
    <x v="18"/>
    <x v="0"/>
    <s v="SSOIL"/>
    <x v="0"/>
    <s v="b"/>
    <n v="0"/>
    <n v="0"/>
    <n v="0"/>
    <n v="0"/>
    <n v="0"/>
    <n v="0"/>
    <n v="0"/>
    <n v="0"/>
    <n v="0"/>
    <n v="0"/>
    <n v="0"/>
    <n v="0"/>
  </r>
  <r>
    <x v="18"/>
    <x v="0"/>
    <s v="RPBC"/>
    <x v="1"/>
    <s v="b"/>
    <n v="71477.400840000002"/>
    <n v="22756.532579999999"/>
    <n v="8491.2435000000005"/>
    <n v="0"/>
    <n v="5063.2970500000001"/>
    <n v="0"/>
    <n v="39978.032359999997"/>
    <n v="71949.136589999995"/>
    <n v="17385.03484"/>
    <n v="63835.281690000003"/>
    <n v="44978.43131"/>
    <n v="3717.2777100000003"/>
  </r>
  <r>
    <x v="18"/>
    <x v="1"/>
    <s v="REFMAT"/>
    <x v="1"/>
    <s v="b"/>
    <n v="0"/>
    <n v="0"/>
    <n v="0"/>
    <n v="0"/>
    <n v="0"/>
    <n v="0"/>
    <n v="208607.83846"/>
    <n v="79886.876810000002"/>
    <n v="0"/>
    <n v="436519.10381"/>
    <n v="329409.92932"/>
    <n v="226370.26190000001"/>
  </r>
  <r>
    <x v="18"/>
    <x v="2"/>
    <s v="REDUC"/>
    <x v="1"/>
    <s v="b"/>
    <n v="2551411.1080200002"/>
    <n v="2291302.30528"/>
    <n v="2075737.9369600001"/>
    <n v="2791707.0092600002"/>
    <n v="2656922.6707700002"/>
    <n v="2019651.7011899999"/>
    <n v="2505495.4950200003"/>
    <n v="2550027.3498200001"/>
    <n v="2837981.1414299998"/>
    <n v="2417356.3874900001"/>
    <n v="2170789.54568"/>
    <n v="2679937.08556"/>
  </r>
  <r>
    <x v="18"/>
    <x v="3"/>
    <s v="REGAP"/>
    <x v="1"/>
    <s v="b"/>
    <n v="1031.5288399999999"/>
    <n v="0"/>
    <n v="0"/>
    <n v="0"/>
    <n v="0"/>
    <n v="0"/>
    <n v="12032.40653"/>
    <n v="490.60518000000002"/>
    <n v="365532.30815"/>
    <n v="196562.85231000002"/>
    <n v="39072.299720000003"/>
    <n v="5321.1792599999999"/>
  </r>
  <r>
    <x v="18"/>
    <x v="4"/>
    <s v="REFAP"/>
    <x v="1"/>
    <s v="b"/>
    <n v="241547.57343000002"/>
    <n v="25731.612710000001"/>
    <n v="566.0829"/>
    <n v="173617.62543000001"/>
    <n v="414982.79437000002"/>
    <n v="590449.62393999996"/>
    <n v="774351.08872"/>
    <n v="914783.67659000005"/>
    <n v="345838.91304000001"/>
    <n v="1016810.6846"/>
    <n v="325516.53693"/>
    <n v="569573.74455000006"/>
  </r>
  <r>
    <x v="18"/>
    <x v="5"/>
    <s v="LUBNOR"/>
    <x v="1"/>
    <s v="b"/>
    <n v="0"/>
    <n v="0"/>
    <n v="0"/>
    <n v="0"/>
    <n v="0"/>
    <n v="0"/>
    <n v="0"/>
    <n v="0"/>
    <n v="0"/>
    <n v="0"/>
    <n v="0"/>
    <n v="0"/>
  </r>
  <r>
    <x v="18"/>
    <x v="0"/>
    <s v="REPLAN"/>
    <x v="1"/>
    <s v="b"/>
    <n v="243403.06737999999"/>
    <n v="55935.280330000001"/>
    <n v="25725.322899999999"/>
    <n v="336209.21393000003"/>
    <n v="83692.211859999996"/>
    <n v="811077.28931000002"/>
    <n v="942502.86926000006"/>
    <n v="1074029.08617"/>
    <n v="784628.63826000004"/>
    <n v="229835.94721000001"/>
    <n v="734354.18692999997"/>
    <n v="491359.9572"/>
  </r>
  <r>
    <x v="18"/>
    <x v="6"/>
    <s v="REAM"/>
    <x v="1"/>
    <s v="b"/>
    <n v="0"/>
    <n v="0"/>
    <n v="0"/>
    <n v="0"/>
    <n v="0"/>
    <n v="0"/>
    <n v="0"/>
    <n v="0"/>
    <n v="0"/>
    <n v="0"/>
    <n v="0"/>
    <n v="0"/>
  </r>
  <r>
    <x v="18"/>
    <x v="0"/>
    <s v="RECAP"/>
    <x v="1"/>
    <s v="b"/>
    <n v="0"/>
    <n v="0"/>
    <n v="0"/>
    <n v="0"/>
    <n v="0"/>
    <n v="0"/>
    <n v="104737.91612000001"/>
    <n v="50356.218860000001"/>
    <n v="229194.38659000001"/>
    <n v="207865.64087999999"/>
    <n v="117713.79415"/>
    <n v="140124.38717999999"/>
  </r>
  <r>
    <x v="18"/>
    <x v="7"/>
    <s v="REPAR"/>
    <x v="1"/>
    <s v="b"/>
    <n v="0"/>
    <n v="0"/>
    <n v="0"/>
    <n v="288846.94462999998"/>
    <n v="319635.56458000001"/>
    <n v="412259.30664000002"/>
    <n v="635384.02658000006"/>
    <n v="823562.56215999997"/>
    <n v="738442.56342999998"/>
    <n v="668040.72010000004"/>
    <n v="509877.15784"/>
    <n v="564265.14491000003"/>
  </r>
  <r>
    <x v="18"/>
    <x v="0"/>
    <s v="REVAP"/>
    <x v="1"/>
    <s v="b"/>
    <n v="325604.59427"/>
    <n v="49771.266530000001"/>
    <n v="0"/>
    <n v="461734.95209999999"/>
    <n v="373753.08981999999"/>
    <n v="89787.037750000003"/>
    <n v="579480.19530000002"/>
    <n v="766067.40895000007"/>
    <n v="390263.84107000002"/>
    <n v="220275.43601"/>
    <n v="499303.98723000003"/>
    <n v="638466.03347999998"/>
  </r>
  <r>
    <x v="18"/>
    <x v="8"/>
    <s v="3R POTIGUAR (ex-RPCC)"/>
    <x v="1"/>
    <s v="b"/>
    <n v="0"/>
    <n v="0"/>
    <n v="0"/>
    <n v="0"/>
    <n v="0"/>
    <n v="0"/>
    <n v="0"/>
    <n v="0"/>
    <n v="0"/>
    <n v="0"/>
    <n v="0"/>
    <n v="0"/>
  </r>
  <r>
    <x v="18"/>
    <x v="9"/>
    <s v="RNEST"/>
    <x v="1"/>
    <s v="b"/>
    <n v="7742.7561100000003"/>
    <n v="0"/>
    <n v="1880.65319"/>
    <n v="46664.10039"/>
    <n v="45292.92181"/>
    <n v="54419.436119999998"/>
    <n v="206821.53242"/>
    <n v="97598.981769999999"/>
    <n v="8516.4027399999995"/>
    <n v="305527.52075000003"/>
    <n v="123984.73472000001"/>
    <n v="131727.49083"/>
  </r>
  <r>
    <x v="18"/>
    <x v="2"/>
    <s v="MANGUINHOS"/>
    <x v="1"/>
    <s v="b"/>
    <n v="0"/>
    <n v="44869.881769020001"/>
    <n v="0"/>
    <n v="54694.19389023001"/>
    <n v="48159.125328900001"/>
    <n v="74513.095868970006"/>
    <n v="74509.71824100001"/>
    <n v="69550.02065151"/>
    <n v="91074.341713650007"/>
    <n v="62270.35180276"/>
    <n v="116782.90855981001"/>
    <n v="44726.826330379998"/>
  </r>
  <r>
    <x v="18"/>
    <x v="4"/>
    <s v="RIOGRANDENSE"/>
    <x v="1"/>
    <s v="b"/>
    <n v="469213.03300519998"/>
    <n v="425716.58156815998"/>
    <n v="470155.06413871003"/>
    <n v="355888.35633053997"/>
    <n v="389372.41145794"/>
    <n v="445327.56758753996"/>
    <n v="474544.77285619004"/>
    <n v="449849.24280863005"/>
    <n v="444932.29076790001"/>
    <n v="452070.11182153004"/>
    <n v="441850.86882023001"/>
    <n v="417075.11853593006"/>
  </r>
  <r>
    <x v="18"/>
    <x v="0"/>
    <s v="UNIVEN"/>
    <x v="1"/>
    <s v="b"/>
    <n v="0"/>
    <n v="0"/>
    <n v="0"/>
    <n v="0"/>
    <n v="0"/>
    <n v="0"/>
    <n v="0"/>
    <n v="0"/>
    <n v="0"/>
    <n v="0"/>
    <n v="0"/>
    <n v="0"/>
  </r>
  <r>
    <x v="18"/>
    <x v="1"/>
    <s v="DAX OIL"/>
    <x v="1"/>
    <s v="b"/>
    <n v="0"/>
    <n v="0"/>
    <n v="0"/>
    <n v="0"/>
    <n v="0"/>
    <n v="0"/>
    <n v="0"/>
    <n v="0"/>
    <n v="0"/>
    <n v="0"/>
    <n v="0"/>
    <n v="0"/>
  </r>
  <r>
    <x v="18"/>
    <x v="0"/>
    <s v="SSOIL"/>
    <x v="1"/>
    <s v="b"/>
    <n v="0"/>
    <n v="0"/>
    <n v="0"/>
    <n v="0"/>
    <n v="0"/>
    <n v="0"/>
    <n v="0"/>
    <n v="0"/>
    <n v="0"/>
    <n v="0"/>
    <n v="0"/>
    <n v="0"/>
  </r>
  <r>
    <x v="18"/>
    <x v="0"/>
    <s v="RPBC"/>
    <x v="2"/>
    <s v="b"/>
    <n v="15101.83381"/>
    <n v="32166.088340000002"/>
    <n v="32235.276249999999"/>
    <n v="21448.252100000002"/>
    <n v="79069.201509999999"/>
    <n v="30700.562610000001"/>
    <n v="38462.188150000002"/>
    <n v="19863.219980000002"/>
    <n v="9472.4538599999996"/>
    <n v="13158.282520000001"/>
    <n v="15240.209630000001"/>
    <n v="6516.24316"/>
  </r>
  <r>
    <x v="18"/>
    <x v="1"/>
    <s v="REFMAT"/>
    <x v="2"/>
    <s v="b"/>
    <n v="584373.66748000006"/>
    <n v="623766.74751000002"/>
    <n v="599192.45984000002"/>
    <n v="520670.4718"/>
    <n v="708553.38630999997"/>
    <n v="571385.20983000007"/>
    <n v="589814.35313000006"/>
    <n v="434669.89967000001"/>
    <n v="435273.72143000003"/>
    <n v="675607.36152999999"/>
    <n v="289092.24722000002"/>
    <n v="648026.54468000005"/>
  </r>
  <r>
    <x v="18"/>
    <x v="2"/>
    <s v="REDUC"/>
    <x v="2"/>
    <s v="b"/>
    <n v="116009.25564"/>
    <n v="182473.67791"/>
    <n v="48400.087950000001"/>
    <n v="144458.06627000001"/>
    <n v="153119.13464"/>
    <n v="149653.44933"/>
    <n v="210947.64778"/>
    <n v="107952.00903"/>
    <n v="5830.6538700000001"/>
    <n v="131601.69463000001"/>
    <n v="101618.17036"/>
    <n v="34147.378490000003"/>
  </r>
  <r>
    <x v="18"/>
    <x v="3"/>
    <s v="REGAP"/>
    <x v="2"/>
    <s v="b"/>
    <n v="155389.75605"/>
    <n v="106021.03736"/>
    <n v="109989.90747000001"/>
    <n v="155521.84206"/>
    <n v="128299.54438000001"/>
    <n v="124311.80484"/>
    <n v="140558.38407"/>
    <n v="207022.80634000001"/>
    <n v="186417.38878000001"/>
    <n v="180341.43231999999"/>
    <n v="149477.33465"/>
    <n v="163641.98677000002"/>
  </r>
  <r>
    <x v="18"/>
    <x v="4"/>
    <s v="REFAP"/>
    <x v="2"/>
    <s v="b"/>
    <n v="120305.19587"/>
    <n v="71571.747990000003"/>
    <n v="5434.3958400000001"/>
    <n v="42034.800230000001"/>
    <n v="12673.96715"/>
    <n v="37021.821660000001"/>
    <n v="218614.92616999999"/>
    <n v="44638.781569999999"/>
    <n v="214381.88404"/>
    <n v="235679.1807"/>
    <n v="312138.11106000002"/>
    <n v="92510.525479999997"/>
  </r>
  <r>
    <x v="18"/>
    <x v="5"/>
    <s v="LUBNOR"/>
    <x v="2"/>
    <s v="b"/>
    <n v="15881.77025"/>
    <n v="5566.4818500000001"/>
    <n v="2880.7329800000002"/>
    <n v="5182.8034399999997"/>
    <n v="22888.618590000002"/>
    <n v="18045.464889999999"/>
    <n v="19108.442780000001"/>
    <n v="7686.1478200000001"/>
    <n v="11139.25351"/>
    <n v="4339.9688999999998"/>
    <n v="6566.5616399999999"/>
    <n v="26184.479030000002"/>
  </r>
  <r>
    <x v="18"/>
    <x v="0"/>
    <s v="REPLAN"/>
    <x v="2"/>
    <s v="b"/>
    <n v="413749.99161000003"/>
    <n v="575203.12450000003"/>
    <n v="558239.50693000003"/>
    <n v="240012.85979000002"/>
    <n v="247315.32920000001"/>
    <n v="391238.76162"/>
    <n v="246164.29397"/>
    <n v="288677.11976000003"/>
    <n v="374891.54543"/>
    <n v="70854.709650000004"/>
    <n v="69005.505510000003"/>
    <n v="346367.25708000001"/>
  </r>
  <r>
    <x v="18"/>
    <x v="6"/>
    <s v="REAM"/>
    <x v="2"/>
    <s v="b"/>
    <n v="90214.744829999996"/>
    <n v="64822.781860000003"/>
    <n v="103140.30438"/>
    <n v="101353.99834000001"/>
    <n v="111140.9427"/>
    <n v="122726.77272000001"/>
    <n v="113505.91126000001"/>
    <n v="842.83454000000006"/>
    <n v="79088.070940000005"/>
    <n v="114625.49744000001"/>
    <n v="110524.54132"/>
    <n v="114656.94649"/>
  </r>
  <r>
    <x v="18"/>
    <x v="0"/>
    <s v="RECAP"/>
    <x v="2"/>
    <s v="b"/>
    <n v="2107.08635"/>
    <n v="1201.3537100000001"/>
    <n v="4144.9847900000004"/>
    <n v="2968.7903200000001"/>
    <n v="1679.3792700000001"/>
    <n v="0"/>
    <n v="0"/>
    <n v="0"/>
    <n v="1276.83143"/>
    <n v="0"/>
    <n v="0"/>
    <n v="0"/>
  </r>
  <r>
    <x v="18"/>
    <x v="7"/>
    <s v="REPAR"/>
    <x v="2"/>
    <s v="b"/>
    <n v="3471.9751200000001"/>
    <n v="11026.03693"/>
    <n v="106826.13304"/>
    <n v="53828.193980000004"/>
    <n v="8466.0842599999996"/>
    <n v="53683.528350000001"/>
    <n v="7516.3229499999998"/>
    <n v="0"/>
    <n v="8063.5364200000004"/>
    <n v="16517.04106"/>
    <n v="26335.43447"/>
    <n v="5031.848"/>
  </r>
  <r>
    <x v="18"/>
    <x v="0"/>
    <s v="REVAP"/>
    <x v="2"/>
    <s v="b"/>
    <n v="247088.89603999999"/>
    <n v="208972.64744"/>
    <n v="209104.73345"/>
    <n v="167768.10213000001"/>
    <n v="315654.11485000001"/>
    <n v="358047.43424999999"/>
    <n v="366035.49294999999"/>
    <n v="363475.54028000002"/>
    <n v="209633.07749"/>
    <n v="164591.74807999999"/>
    <n v="82931.144849999997"/>
    <n v="75263.866460000005"/>
  </r>
  <r>
    <x v="18"/>
    <x v="8"/>
    <s v="3R POTIGUAR (ex-RPCC)"/>
    <x v="2"/>
    <s v="b"/>
    <n v="0"/>
    <n v="0"/>
    <n v="0"/>
    <n v="0"/>
    <n v="0"/>
    <n v="0"/>
    <n v="0"/>
    <n v="0"/>
    <n v="0"/>
    <n v="0"/>
    <n v="0"/>
    <n v="0"/>
  </r>
  <r>
    <x v="18"/>
    <x v="9"/>
    <s v="RNEST"/>
    <x v="2"/>
    <s v="b"/>
    <n v="454086.54314000002"/>
    <n v="285714.61924999999"/>
    <n v="478365.20974000002"/>
    <n v="419983.19332000002"/>
    <n v="407309.22616999998"/>
    <n v="525846.98543"/>
    <n v="511097.38098000002"/>
    <n v="716302.43223000003"/>
    <n v="362727.05288999999"/>
    <n v="488806.29434000002"/>
    <n v="500115.37271999998"/>
    <n v="302489.54252000002"/>
  </r>
  <r>
    <x v="18"/>
    <x v="2"/>
    <s v="MANGUINHOS"/>
    <x v="2"/>
    <s v="b"/>
    <n v="0"/>
    <n v="0"/>
    <n v="0"/>
    <n v="34739.790534660002"/>
    <n v="59519.717252799994"/>
    <n v="64638.679121299996"/>
    <n v="79503.644976509997"/>
    <n v="84474.035242999991"/>
    <n v="35420.05235559"/>
    <n v="84459.524651330008"/>
    <n v="29819.070897740003"/>
    <n v="94389.84523028"/>
  </r>
  <r>
    <x v="18"/>
    <x v="4"/>
    <s v="RIOGRANDENSE"/>
    <x v="2"/>
    <s v="b"/>
    <n v="3797.4098894000003"/>
    <n v="1656.77998267"/>
    <n v="1724.2130356799998"/>
    <n v="1390.68328081"/>
    <n v="0"/>
    <n v="1076.3877649200001"/>
    <n v="1810.85516843"/>
    <n v="3157.4846200000002"/>
    <n v="3353.4562301700003"/>
    <n v="0"/>
    <n v="3192.06599538"/>
    <n v="2691.3656703299998"/>
  </r>
  <r>
    <x v="18"/>
    <x v="0"/>
    <s v="UNIVEN"/>
    <x v="2"/>
    <s v="b"/>
    <n v="0"/>
    <n v="0"/>
    <n v="0"/>
    <n v="0"/>
    <n v="0"/>
    <n v="0"/>
    <n v="0"/>
    <n v="0"/>
    <n v="0"/>
    <n v="0"/>
    <n v="0"/>
    <n v="0"/>
  </r>
  <r>
    <x v="18"/>
    <x v="1"/>
    <s v="DAX OIL"/>
    <x v="2"/>
    <s v="b"/>
    <n v="0"/>
    <n v="0"/>
    <n v="0"/>
    <n v="0"/>
    <n v="0"/>
    <n v="0"/>
    <n v="5218.1836212500002"/>
    <n v="9319.1586106800005"/>
    <n v="4465.7651000000005"/>
    <n v="7201.8324499999999"/>
    <n v="628.98099999999999"/>
    <n v="0"/>
  </r>
  <r>
    <x v="18"/>
    <x v="0"/>
    <s v="SSOIL"/>
    <x v="2"/>
    <s v="b"/>
    <n v="0"/>
    <n v="0"/>
    <n v="0"/>
    <n v="0"/>
    <n v="0"/>
    <n v="0"/>
    <n v="0"/>
    <n v="0"/>
    <n v="0"/>
    <n v="0"/>
    <n v="0"/>
    <n v="0"/>
  </r>
  <r>
    <x v="19"/>
    <x v="0"/>
    <s v="RPBC"/>
    <x v="0"/>
    <s v="b"/>
    <n v="4423761.7488200003"/>
    <n v="4156300.1581899999"/>
    <n v="4590114.6436999999"/>
    <n v="4350648.9973800005"/>
    <n v="3897229.1740999999"/>
    <n v="3038758.1664400003"/>
    <n v="2875619.3644699999"/>
    <n v="3360689.5116699999"/>
    <n v="4423547.8952799998"/>
    <n v="4373424.3993899999"/>
    <n v="4231834.4864800004"/>
    <n v="3900896.1333300001"/>
  </r>
  <r>
    <x v="19"/>
    <x v="1"/>
    <s v="REFMAT"/>
    <x v="0"/>
    <s v="b"/>
    <n v="5495620.85054"/>
    <n v="4884559.5192299997"/>
    <n v="5305423.2859500004"/>
    <n v="5766717.9513499998"/>
    <n v="6102662.9932599999"/>
    <n v="4536890.2714799996"/>
    <n v="6106864.5863399999"/>
    <n v="6553711.5581700001"/>
    <n v="7085603.0510100005"/>
    <n v="7590473.5200899998"/>
    <n v="6606376.1373000005"/>
    <n v="7524789.0342600001"/>
  </r>
  <r>
    <x v="19"/>
    <x v="2"/>
    <s v="REDUC"/>
    <x v="0"/>
    <s v="b"/>
    <n v="4211939.81745"/>
    <n v="2982219.0643500001"/>
    <n v="3055816.1311599999"/>
    <n v="2588451.79911"/>
    <n v="3547201.2475999999"/>
    <n v="3205557.6378299999"/>
    <n v="3591097.8315900001"/>
    <n v="3868308.6277200002"/>
    <n v="4106755.3248200002"/>
    <n v="4116837.8902500002"/>
    <n v="4026327.5243500001"/>
    <n v="3503958.8038500003"/>
  </r>
  <r>
    <x v="19"/>
    <x v="3"/>
    <s v="REGAP"/>
    <x v="0"/>
    <s v="b"/>
    <n v="4073790.4306100002"/>
    <n v="3717007.24817"/>
    <n v="3835412.92142"/>
    <n v="3934125.1995600001"/>
    <n v="4018295.4369800002"/>
    <n v="4197165.0537600005"/>
    <n v="4131033.9914199999"/>
    <n v="4644678.7454500003"/>
    <n v="4118271.9669300001"/>
    <n v="2601685.5593500002"/>
    <n v="3322472.6261100001"/>
    <n v="3945144.9466800001"/>
  </r>
  <r>
    <x v="19"/>
    <x v="4"/>
    <s v="REFAP"/>
    <x v="0"/>
    <s v="b"/>
    <n v="4010030.6266399999"/>
    <n v="4075809.4596199999"/>
    <n v="3696640.8433900001"/>
    <n v="3774508.6911900002"/>
    <n v="3196984.6268000002"/>
    <n v="3616068.3772900002"/>
    <n v="3620339.1582800001"/>
    <n v="3887020.8124700002"/>
    <n v="3408787.6887400001"/>
    <n v="3582556.2696099998"/>
    <n v="2861561.6391199999"/>
    <n v="3178851.10457"/>
  </r>
  <r>
    <x v="19"/>
    <x v="5"/>
    <s v="LUBNOR"/>
    <x v="0"/>
    <s v="b"/>
    <n v="163994.21613000002"/>
    <n v="183190.71625"/>
    <n v="204733.3155"/>
    <n v="109599.93925"/>
    <n v="172045.17293"/>
    <n v="185398.43956"/>
    <n v="213633.39665000001"/>
    <n v="250057.68635999999"/>
    <n v="276757.92981"/>
    <n v="209519.86091000002"/>
    <n v="238302.03147000002"/>
    <n v="260668.59583000001"/>
  </r>
  <r>
    <x v="19"/>
    <x v="0"/>
    <s v="REPLAN"/>
    <x v="0"/>
    <s v="b"/>
    <n v="6724209.4378399998"/>
    <n v="8900898.8253000006"/>
    <n v="9213672.2071700003"/>
    <n v="8529026.3886699993"/>
    <n v="8899741.500260001"/>
    <n v="9156931.8311599996"/>
    <n v="9423890.2369900011"/>
    <n v="9545704.9872600008"/>
    <n v="8122163.7390100006"/>
    <n v="10051877.447009999"/>
    <n v="10502278.161490001"/>
    <n v="10493503.87654"/>
  </r>
  <r>
    <x v="19"/>
    <x v="6"/>
    <s v="REAM"/>
    <x v="0"/>
    <s v="b"/>
    <n v="860615.83287000004"/>
    <n v="796937.79642999999"/>
    <n v="897637.65453000006"/>
    <n v="838884.53931999998"/>
    <n v="866345.84978000005"/>
    <n v="817901.73316000006"/>
    <n v="846929.20631000004"/>
    <n v="872075.86669000005"/>
    <n v="876881.28153000004"/>
    <n v="857823.15723000001"/>
    <n v="813341.62091000006"/>
    <n v="832512.96178999997"/>
  </r>
  <r>
    <x v="19"/>
    <x v="0"/>
    <s v="RECAP"/>
    <x v="0"/>
    <s v="b"/>
    <n v="1155928.70218"/>
    <n v="1553331.4776000001"/>
    <n v="1601329.01771"/>
    <n v="1530927.17438"/>
    <n v="1390324.7616399999"/>
    <n v="1328634.30516"/>
    <n v="1346308.67126"/>
    <n v="1376210.4280000001"/>
    <n v="1552740.2354600001"/>
    <n v="1600278.61944"/>
    <n v="1488948.9824399999"/>
    <n v="1306167.10384"/>
  </r>
  <r>
    <x v="19"/>
    <x v="7"/>
    <s v="REPAR"/>
    <x v="0"/>
    <s v="b"/>
    <n v="4605128.4201699998"/>
    <n v="4046322.8303399999"/>
    <n v="4694041.1743299998"/>
    <n v="4123448.4805600001"/>
    <n v="4370795.2588100005"/>
    <n v="4923971.4686900005"/>
    <n v="4776796.2045"/>
    <n v="5384266.0543"/>
    <n v="5238072.0004700003"/>
    <n v="4980887.9593799999"/>
    <n v="3904443.58617"/>
    <n v="5281352.1830799999"/>
  </r>
  <r>
    <x v="19"/>
    <x v="0"/>
    <s v="REVAP"/>
    <x v="0"/>
    <s v="b"/>
    <n v="6661965.4780799998"/>
    <n v="6021172.2149"/>
    <n v="5618184.0882000001"/>
    <n v="5645217.6915800003"/>
    <n v="5733904.0125799999"/>
    <n v="6122067.0571100004"/>
    <n v="6142615.8663800005"/>
    <n v="6475579.53835"/>
    <n v="5181243.5671199998"/>
    <n v="0"/>
    <n v="3739757.4909399999"/>
    <n v="6312447.0261900006"/>
  </r>
  <r>
    <x v="19"/>
    <x v="8"/>
    <s v="3R POTIGUAR (ex-RPCC)"/>
    <x v="0"/>
    <s v="b"/>
    <n v="1000513.78689"/>
    <n v="901021.57230999996"/>
    <n v="976562.19041000004"/>
    <n v="941169.42954000004"/>
    <n v="972109.00493000005"/>
    <n v="941961.94559999998"/>
    <n v="970039.65743999998"/>
    <n v="996469.43906"/>
    <n v="946735.91139000002"/>
    <n v="991192.28847000003"/>
    <n v="950132.40879000002"/>
    <n v="974587.19007000001"/>
  </r>
  <r>
    <x v="19"/>
    <x v="9"/>
    <s v="RNEST"/>
    <x v="0"/>
    <s v="b"/>
    <n v="2133874.6507899999"/>
    <n v="1708878.4789"/>
    <n v="1658031.6548600001"/>
    <n v="1796080.4047400001"/>
    <n v="1965106.46887"/>
    <n v="1793583.35017"/>
    <n v="1954338.31415"/>
    <n v="1902503.98994"/>
    <n v="1996750.5029800001"/>
    <n v="1973868.1742"/>
    <n v="2359773.1769400002"/>
    <n v="2760440.36375"/>
  </r>
  <r>
    <x v="19"/>
    <x v="2"/>
    <s v="MANGUINHOS"/>
    <x v="0"/>
    <s v="b"/>
    <n v="0"/>
    <n v="0"/>
    <n v="0"/>
    <n v="0"/>
    <n v="0"/>
    <n v="0"/>
    <n v="0"/>
    <n v="0"/>
    <n v="0"/>
    <n v="0"/>
    <n v="0"/>
    <n v="0"/>
  </r>
  <r>
    <x v="19"/>
    <x v="4"/>
    <s v="RIOGRANDENSE"/>
    <x v="0"/>
    <s v="b"/>
    <n v="0"/>
    <n v="0"/>
    <n v="0"/>
    <n v="0"/>
    <n v="0"/>
    <n v="0"/>
    <n v="0"/>
    <n v="0"/>
    <n v="0"/>
    <n v="0"/>
    <n v="0"/>
    <n v="0"/>
  </r>
  <r>
    <x v="19"/>
    <x v="0"/>
    <s v="UNIVEN"/>
    <x v="0"/>
    <s v="b"/>
    <n v="0"/>
    <n v="0"/>
    <n v="0"/>
    <n v="0"/>
    <n v="0"/>
    <n v="0"/>
    <n v="0"/>
    <n v="0"/>
    <n v="0"/>
    <n v="0"/>
    <n v="0"/>
    <n v="0"/>
  </r>
  <r>
    <x v="19"/>
    <x v="1"/>
    <s v="DAX OIL"/>
    <x v="0"/>
    <s v="b"/>
    <n v="36784.827909009997"/>
    <n v="50071.422553010001"/>
    <n v="58129.197507050005"/>
    <n v="57792.315283450007"/>
    <n v="61733.409592490003"/>
    <n v="56140.667785740006"/>
    <n v="49498.955495859998"/>
    <n v="63383.402870169994"/>
    <n v="71627.098318000004"/>
    <n v="56052.019203600001"/>
    <n v="30263.798203600003"/>
    <n v="32424.920311310001"/>
  </r>
  <r>
    <x v="19"/>
    <x v="0"/>
    <s v="SSOIL"/>
    <x v="0"/>
    <s v="b"/>
    <n v="0"/>
    <n v="0"/>
    <n v="0"/>
    <n v="0"/>
    <n v="0"/>
    <n v="0"/>
    <n v="0"/>
    <n v="0"/>
    <n v="0"/>
    <n v="0"/>
    <n v="0"/>
    <n v="0"/>
  </r>
  <r>
    <x v="19"/>
    <x v="0"/>
    <s v="RPBC"/>
    <x v="1"/>
    <s v="b"/>
    <n v="117109.97239"/>
    <n v="50224.132850000002"/>
    <n v="59363.226780000005"/>
    <n v="124085.37168"/>
    <n v="10516.562320000001"/>
    <n v="21297.29666"/>
    <n v="172611.25583000001"/>
    <n v="137753.12880999999"/>
    <n v="188669.14076000001"/>
    <n v="18926.03829"/>
    <n v="4220.4625100000003"/>
    <n v="26964.41547"/>
  </r>
  <r>
    <x v="19"/>
    <x v="1"/>
    <s v="REFMAT"/>
    <x v="1"/>
    <s v="b"/>
    <n v="447375.31586999999"/>
    <n v="60350.726950000004"/>
    <n v="61640.137999999999"/>
    <n v="380728.48911000002"/>
    <n v="42210.91491"/>
    <n v="94831.465370000005"/>
    <n v="329787.31792"/>
    <n v="288211.67382000003"/>
    <n v="962.34093000000007"/>
    <n v="81.767530000000008"/>
    <n v="0"/>
    <n v="0"/>
  </r>
  <r>
    <x v="19"/>
    <x v="2"/>
    <s v="REDUC"/>
    <x v="1"/>
    <s v="b"/>
    <n v="1497622.6304300001"/>
    <n v="1738987.7993700001"/>
    <n v="2521163.4117299998"/>
    <n v="2523056.6445400002"/>
    <n v="2483512.6090700002"/>
    <n v="2202773.2295300001"/>
    <n v="2554071.69765"/>
    <n v="1802256.99816"/>
    <n v="1726018.2111500001"/>
    <n v="2313083.9173099999"/>
    <n v="2441635.0540900002"/>
    <n v="2338545.06819"/>
  </r>
  <r>
    <x v="19"/>
    <x v="3"/>
    <s v="REGAP"/>
    <x v="1"/>
    <s v="b"/>
    <n v="0"/>
    <n v="239.01277999999999"/>
    <n v="242478.46531"/>
    <n v="286909.68315"/>
    <n v="165516.35015000001"/>
    <n v="104429.71543"/>
    <n v="351625.53824000002"/>
    <n v="73647.385290000006"/>
    <n v="69263.387719999999"/>
    <n v="142640.31117999999"/>
    <n v="10698.96681"/>
    <n v="6220.6220899999998"/>
  </r>
  <r>
    <x v="19"/>
    <x v="4"/>
    <s v="REFAP"/>
    <x v="1"/>
    <s v="b"/>
    <n v="284903.23376000003"/>
    <n v="52985.35944"/>
    <n v="358336.76551"/>
    <n v="1002602.00381"/>
    <n v="619445.64804"/>
    <n v="973939.33964000002"/>
    <n v="653391.75260999997"/>
    <n v="668279.73288000003"/>
    <n v="954340.29168000002"/>
    <n v="203500.51274000001"/>
    <n v="806837.95736999996"/>
    <n v="1033164.1906"/>
  </r>
  <r>
    <x v="19"/>
    <x v="5"/>
    <s v="LUBNOR"/>
    <x v="1"/>
    <s v="b"/>
    <n v="0"/>
    <n v="0"/>
    <n v="0"/>
    <n v="0"/>
    <n v="0"/>
    <n v="0"/>
    <n v="0"/>
    <n v="0"/>
    <n v="0"/>
    <n v="0"/>
    <n v="0"/>
    <n v="0"/>
  </r>
  <r>
    <x v="19"/>
    <x v="0"/>
    <s v="REPLAN"/>
    <x v="1"/>
    <s v="b"/>
    <n v="405919.17816000001"/>
    <n v="102857.26293"/>
    <n v="970190.61288000003"/>
    <n v="1527562.1260299999"/>
    <n v="1223368.0449999999"/>
    <n v="679255.45133000007"/>
    <n v="956283.84297"/>
    <n v="1136273.04593"/>
    <n v="613382.27119999996"/>
    <n v="826204.28236000007"/>
    <n v="267625.12569000002"/>
    <n v="760815.41760000004"/>
  </r>
  <r>
    <x v="19"/>
    <x v="6"/>
    <s v="REAM"/>
    <x v="1"/>
    <s v="b"/>
    <n v="0"/>
    <n v="0"/>
    <n v="0"/>
    <n v="0"/>
    <n v="0"/>
    <n v="0"/>
    <n v="0"/>
    <n v="0"/>
    <n v="0"/>
    <n v="0"/>
    <n v="0"/>
    <n v="0"/>
  </r>
  <r>
    <x v="19"/>
    <x v="0"/>
    <s v="RECAP"/>
    <x v="1"/>
    <s v="b"/>
    <n v="3113.45595"/>
    <n v="0"/>
    <n v="0"/>
    <n v="31618.87487"/>
    <n v="109279.15894000001"/>
    <n v="92164.585930000001"/>
    <n v="86497.467120000001"/>
    <n v="207198.92102000001"/>
    <n v="195109.9062"/>
    <n v="67313.546620000008"/>
    <n v="16020.146070000001"/>
    <n v="106021.03736"/>
  </r>
  <r>
    <x v="19"/>
    <x v="7"/>
    <s v="REPAR"/>
    <x v="1"/>
    <s v="b"/>
    <n v="426738.44926000002"/>
    <n v="76943.245729999995"/>
    <n v="491863.14199999999"/>
    <n v="594594.60872999998"/>
    <n v="428034.15012000001"/>
    <n v="437726.74732999998"/>
    <n v="739996.14650000003"/>
    <n v="586939.90995999996"/>
    <n v="351474.58280000003"/>
    <n v="304382.77533000003"/>
    <n v="336385.32861000003"/>
    <n v="231295.18312999999"/>
  </r>
  <r>
    <x v="19"/>
    <x v="0"/>
    <s v="REVAP"/>
    <x v="1"/>
    <s v="b"/>
    <n v="220243.98696000001"/>
    <n v="175416.51109000001"/>
    <n v="468716.64120000001"/>
    <n v="561768.09034"/>
    <n v="502367.12469999999"/>
    <n v="372098.86979000003"/>
    <n v="458501.98976000003"/>
    <n v="376640.11261000001"/>
    <n v="267260.31670999998"/>
    <n v="0"/>
    <n v="93755.907860000007"/>
    <n v="195135.06544000001"/>
  </r>
  <r>
    <x v="19"/>
    <x v="8"/>
    <s v="3R POTIGUAR (ex-RPCC)"/>
    <x v="1"/>
    <s v="b"/>
    <n v="0"/>
    <n v="0"/>
    <n v="0"/>
    <n v="0"/>
    <n v="0"/>
    <n v="0"/>
    <n v="0"/>
    <n v="0"/>
    <n v="0"/>
    <n v="0"/>
    <n v="0"/>
    <n v="0"/>
  </r>
  <r>
    <x v="19"/>
    <x v="9"/>
    <s v="RNEST"/>
    <x v="1"/>
    <s v="b"/>
    <n v="156603.68938"/>
    <n v="107090.30506"/>
    <n v="545861.16084999999"/>
    <n v="95598.822190000006"/>
    <n v="29109.240679999999"/>
    <n v="18240.449000000001"/>
    <n v="146716.10806"/>
    <n v="252900.68048000001"/>
    <n v="486730.65704000002"/>
    <n v="483698.96862"/>
    <n v="173171.04892"/>
    <n v="43726.759120000002"/>
  </r>
  <r>
    <x v="19"/>
    <x v="2"/>
    <s v="MANGUINHOS"/>
    <x v="1"/>
    <s v="b"/>
    <n v="94243.059934309989"/>
    <n v="73067.710110590007"/>
    <n v="87458.801680400007"/>
    <n v="149063.08776339999"/>
    <n v="154016.02380714001"/>
    <n v="198488.82987086001"/>
    <n v="267753.02268654003"/>
    <n v="307725.35647867998"/>
    <n v="297767.41105421004"/>
    <n v="307434.88047326001"/>
    <n v="297556.19294460001"/>
    <n v="306010.45236180001"/>
  </r>
  <r>
    <x v="19"/>
    <x v="4"/>
    <s v="RIOGRANDENSE"/>
    <x v="1"/>
    <s v="b"/>
    <n v="476083.48052554001"/>
    <n v="357065.81505234999"/>
    <n v="494887.77325317997"/>
    <n v="449800.74208371999"/>
    <n v="384756.07459635002"/>
    <n v="482483.63266237004"/>
    <n v="471649.96328141005"/>
    <n v="521029.21740315994"/>
    <n v="501265.58398489002"/>
    <n v="485709.78942795005"/>
    <n v="490765.35630146001"/>
    <n v="503234.06179191999"/>
  </r>
  <r>
    <x v="19"/>
    <x v="0"/>
    <s v="UNIVEN"/>
    <x v="1"/>
    <s v="b"/>
    <n v="0"/>
    <n v="0"/>
    <n v="0"/>
    <n v="0"/>
    <n v="0"/>
    <n v="0"/>
    <n v="0"/>
    <n v="0"/>
    <n v="0"/>
    <n v="0"/>
    <n v="0"/>
    <n v="0"/>
  </r>
  <r>
    <x v="19"/>
    <x v="1"/>
    <s v="DAX OIL"/>
    <x v="1"/>
    <s v="b"/>
    <n v="0"/>
    <n v="0"/>
    <n v="0"/>
    <n v="0"/>
    <n v="0"/>
    <n v="0"/>
    <n v="0"/>
    <n v="0"/>
    <n v="0"/>
    <n v="0"/>
    <n v="0"/>
    <n v="0"/>
  </r>
  <r>
    <x v="19"/>
    <x v="0"/>
    <s v="SSOIL"/>
    <x v="1"/>
    <s v="b"/>
    <n v="0"/>
    <n v="0"/>
    <n v="0"/>
    <n v="0"/>
    <n v="0"/>
    <n v="0"/>
    <n v="0"/>
    <n v="0"/>
    <n v="0"/>
    <n v="0"/>
    <n v="0"/>
    <n v="0"/>
  </r>
  <r>
    <x v="19"/>
    <x v="0"/>
    <s v="RPBC"/>
    <x v="2"/>
    <s v="b"/>
    <n v="5214.2524899999999"/>
    <n v="7818.2338300000001"/>
    <n v="6572.8514500000001"/>
    <n v="2710.9081099999999"/>
    <n v="23115.051749999999"/>
    <n v="0"/>
    <n v="1912.1022399999999"/>
    <n v="2220.3029299999998"/>
    <n v="0"/>
    <n v="2761.2265900000002"/>
    <n v="12730.575440000001"/>
    <n v="19322.296320000001"/>
  </r>
  <r>
    <x v="19"/>
    <x v="1"/>
    <s v="REFMAT"/>
    <x v="2"/>
    <s v="b"/>
    <n v="603846.91923999996"/>
    <n v="691262.69862000004"/>
    <n v="444230.41087000002"/>
    <n v="790742.33357999998"/>
    <n v="432663.45027999999"/>
    <n v="466804.53896000003"/>
    <n v="769011.04003000003"/>
    <n v="558943.96565000003"/>
    <n v="557761.48137000005"/>
    <n v="482635.99073000002"/>
    <n v="963290.69131000002"/>
    <n v="446538.77114000003"/>
  </r>
  <r>
    <x v="19"/>
    <x v="2"/>
    <s v="REDUC"/>
    <x v="2"/>
    <s v="b"/>
    <n v="82396.510999999999"/>
    <n v="134450.97855999999"/>
    <n v="157641.50803"/>
    <n v="45035.039600000004"/>
    <n v="28662.66417"/>
    <n v="123890.38757000001"/>
    <n v="95510.764850000007"/>
    <n v="22372.854169999999"/>
    <n v="57388.226439999999"/>
    <n v="155320.56813999999"/>
    <n v="175366.19261"/>
    <n v="124752.09154000001"/>
  </r>
  <r>
    <x v="19"/>
    <x v="3"/>
    <s v="REGAP"/>
    <x v="2"/>
    <s v="b"/>
    <n v="205695.65643"/>
    <n v="312081.50277000002"/>
    <n v="239604.02214000002"/>
    <n v="114436.80314"/>
    <n v="226175.27778999999"/>
    <n v="226068.35102"/>
    <n v="187643.90173000001"/>
    <n v="139401.05903"/>
    <n v="322415.6606"/>
    <n v="135954.24314999999"/>
    <n v="220571.05708"/>
    <n v="303986.51730000001"/>
  </r>
  <r>
    <x v="19"/>
    <x v="4"/>
    <s v="REFAP"/>
    <x v="2"/>
    <s v="b"/>
    <n v="24542.838620000002"/>
    <n v="74257.496859999999"/>
    <n v="119644.76582"/>
    <n v="72703.913790000006"/>
    <n v="250529.42211000001"/>
    <n v="31511.948100000001"/>
    <n v="126953.52504000001"/>
    <n v="17850.480780000002"/>
    <n v="136734.17959000001"/>
    <n v="424165.91697000002"/>
    <n v="357789.55203999998"/>
    <n v="285815.25621000002"/>
  </r>
  <r>
    <x v="19"/>
    <x v="5"/>
    <s v="LUBNOR"/>
    <x v="2"/>
    <s v="b"/>
    <n v="9208.2818399999996"/>
    <n v="15095.544"/>
    <n v="11717.91603"/>
    <n v="24926.517029999999"/>
    <n v="17246.659019999999"/>
    <n v="15366.00583"/>
    <n v="6818.1540400000004"/>
    <n v="2692.0386800000001"/>
    <n v="2081.9271100000001"/>
    <n v="4239.33194"/>
    <n v="6088.5360799999999"/>
    <n v="9189.4124100000008"/>
  </r>
  <r>
    <x v="19"/>
    <x v="0"/>
    <s v="REPLAN"/>
    <x v="2"/>
    <s v="b"/>
    <n v="107071.43563000001"/>
    <n v="65307.097229999999"/>
    <n v="2157.4048299999999"/>
    <n v="25234.717720000001"/>
    <n v="9264.8901299999998"/>
    <n v="288048.13876"/>
    <n v="186417.38878000001"/>
    <n v="86918.884390000007"/>
    <n v="118500.02040000001"/>
    <n v="253435.31432999999"/>
    <n v="247126.6349"/>
    <n v="79245.316189999998"/>
  </r>
  <r>
    <x v="19"/>
    <x v="6"/>
    <s v="REAM"/>
    <x v="2"/>
    <s v="b"/>
    <n v="106977.08848000001"/>
    <n v="113197.71057"/>
    <n v="119512.67981"/>
    <n v="99070.797310000009"/>
    <n v="116229.39899"/>
    <n v="109996.19728000001"/>
    <n v="120619.68637"/>
    <n v="124538.238"/>
    <n v="112543.57033"/>
    <n v="116411.80348"/>
    <n v="103718.9669"/>
    <n v="108706.78623"/>
  </r>
  <r>
    <x v="19"/>
    <x v="0"/>
    <s v="RECAP"/>
    <x v="2"/>
    <s v="b"/>
    <n v="767.35681999999997"/>
    <n v="0"/>
    <n v="0"/>
    <n v="2497.0545700000002"/>
    <n v="0"/>
    <n v="597.53195000000005"/>
    <n v="540.92366000000004"/>
    <n v="0"/>
    <n v="0"/>
    <n v="0"/>
    <n v="0"/>
    <n v="0"/>
  </r>
  <r>
    <x v="19"/>
    <x v="7"/>
    <s v="REPAR"/>
    <x v="2"/>
    <s v="b"/>
    <n v="16925.878710000001"/>
    <n v="9453.5844300000008"/>
    <n v="4792.8352199999999"/>
    <n v="11327.94781"/>
    <n v="26945.546040000001"/>
    <n v="0"/>
    <n v="0"/>
    <n v="17454.222750000001"/>
    <n v="18580.098740000001"/>
    <n v="41883.844790000003"/>
    <n v="8962.9792500000003"/>
    <n v="53192.923170000002"/>
  </r>
  <r>
    <x v="19"/>
    <x v="0"/>
    <s v="REVAP"/>
    <x v="2"/>
    <s v="b"/>
    <n v="36902.315269999999"/>
    <n v="34908.445500000002"/>
    <n v="13189.73157"/>
    <n v="223294.54480999999"/>
    <n v="271474.48940999998"/>
    <n v="96856.784190000006"/>
    <n v="9818.3934100000006"/>
    <n v="4264.49118"/>
    <n v="21498.57058"/>
    <n v="0"/>
    <n v="125525.73817"/>
    <n v="32298.174350000001"/>
  </r>
  <r>
    <x v="19"/>
    <x v="8"/>
    <s v="3R POTIGUAR (ex-RPCC)"/>
    <x v="2"/>
    <s v="b"/>
    <n v="0"/>
    <n v="0"/>
    <n v="0"/>
    <n v="0"/>
    <n v="0"/>
    <n v="0"/>
    <n v="0"/>
    <n v="0"/>
    <n v="0"/>
    <n v="0"/>
    <n v="0"/>
    <n v="0"/>
  </r>
  <r>
    <x v="19"/>
    <x v="9"/>
    <s v="RNEST"/>
    <x v="2"/>
    <s v="b"/>
    <n v="266247.65730000002"/>
    <n v="202840.08269000001"/>
    <n v="291803.15532999998"/>
    <n v="427348.56083000003"/>
    <n v="491448.01454"/>
    <n v="377608.74335"/>
    <n v="121997.15476"/>
    <n v="172586.09659"/>
    <n v="344247.59110999998"/>
    <n v="303118.52351999999"/>
    <n v="382722.35888000001"/>
    <n v="461942.51582999999"/>
  </r>
  <r>
    <x v="19"/>
    <x v="2"/>
    <s v="MANGUINHOS"/>
    <x v="2"/>
    <s v="b"/>
    <n v="59248.311951299998"/>
    <n v="54311.99987539"/>
    <n v="63606.38292448"/>
    <n v="0"/>
    <n v="59519.717252799994"/>
    <n v="64638.679121299996"/>
    <n v="0"/>
    <n v="0"/>
    <n v="0"/>
    <n v="0"/>
    <n v="0"/>
    <n v="0"/>
  </r>
  <r>
    <x v="19"/>
    <x v="4"/>
    <s v="RIOGRANDENSE"/>
    <x v="2"/>
    <s v="b"/>
    <n v="536.31951907999996"/>
    <n v="2501.40711852"/>
    <n v="2925.4598189100002"/>
    <n v="3296.0554241099999"/>
    <n v="1784.3813581400002"/>
    <n v="1393.6960998000002"/>
    <n v="1508.1454825600001"/>
    <n v="2339.4822498799999"/>
    <n v="1632.43212816"/>
    <n v="2692.8186164400004"/>
    <n v="1206.30379047"/>
    <n v="2317.65031937"/>
  </r>
  <r>
    <x v="19"/>
    <x v="0"/>
    <s v="UNIVEN"/>
    <x v="2"/>
    <s v="b"/>
    <n v="0"/>
    <n v="0"/>
    <n v="0"/>
    <n v="0"/>
    <n v="0"/>
    <n v="0"/>
    <n v="0"/>
    <n v="0"/>
    <n v="0"/>
    <n v="0"/>
    <n v="0"/>
    <n v="0"/>
  </r>
  <r>
    <x v="19"/>
    <x v="1"/>
    <s v="DAX OIL"/>
    <x v="2"/>
    <s v="b"/>
    <n v="0"/>
    <n v="0"/>
    <n v="2830.4144999999999"/>
    <n v="2830.4144999999999"/>
    <n v="0"/>
    <n v="0"/>
    <n v="0"/>
    <n v="0"/>
    <n v="0"/>
    <n v="188.6943"/>
    <n v="0"/>
    <n v="798.71781266000005"/>
  </r>
  <r>
    <x v="19"/>
    <x v="0"/>
    <s v="SSOIL"/>
    <x v="2"/>
    <s v="b"/>
    <n v="0"/>
    <n v="0"/>
    <n v="0"/>
    <n v="0"/>
    <n v="0"/>
    <n v="0"/>
    <n v="0"/>
    <n v="0"/>
    <n v="0"/>
    <n v="0"/>
    <n v="0"/>
    <n v="0"/>
  </r>
  <r>
    <x v="20"/>
    <x v="0"/>
    <s v="RPBC"/>
    <x v="0"/>
    <s v="b"/>
    <n v="3958309.5190099999"/>
    <n v="3724643.0775100002"/>
    <n v="3992243.0439599999"/>
    <n v="2901294.36889"/>
    <n v="4334660.3003599998"/>
    <n v="4585221.1715200003"/>
    <n v="4337421.5269499999"/>
    <n v="4908064.5392000005"/>
    <n v="4616003.5016600005"/>
    <n v="4999889.4753900003"/>
    <n v="5033653.1754700001"/>
    <n v="4674926.4417399997"/>
  </r>
  <r>
    <x v="20"/>
    <x v="1"/>
    <s v="REFMAT"/>
    <x v="0"/>
    <s v="b"/>
    <n v="7938740.2997900005"/>
    <n v="6941937.5008000005"/>
    <n v="7636036.9037300004"/>
    <n v="6844376.25789"/>
    <n v="7818296.7280999999"/>
    <n v="5550688.1370900003"/>
    <n v="7652145.10714"/>
    <n v="7732912.5573500004"/>
    <n v="7271259.3727799999"/>
    <n v="7623268.5894299997"/>
    <n v="7315017.5809500003"/>
    <n v="6771483.6497999998"/>
  </r>
  <r>
    <x v="20"/>
    <x v="2"/>
    <s v="REDUC"/>
    <x v="0"/>
    <s v="b"/>
    <n v="3548893.2064900002"/>
    <n v="3516701.95891"/>
    <n v="4232117.5279299999"/>
    <n v="3168001.1823200001"/>
    <n v="4196271.9007400004"/>
    <n v="3143647.0380000002"/>
    <n v="3467352.10965"/>
    <n v="4829272.0893299999"/>
    <n v="3856986.9697199999"/>
    <n v="2841333.6101600002"/>
    <n v="3031487.1460799999"/>
    <n v="3163057.3916600002"/>
  </r>
  <r>
    <x v="20"/>
    <x v="3"/>
    <s v="REGAP"/>
    <x v="0"/>
    <s v="b"/>
    <n v="4128203.5769199999"/>
    <n v="3640428.8114200002"/>
    <n v="3762633.52991"/>
    <n v="2059541.6762099999"/>
    <n v="2720367.9842400001"/>
    <n v="3533703.3153400002"/>
    <n v="3687319.34497"/>
    <n v="4008395.2760399999"/>
    <n v="3921866.3598700003"/>
    <n v="4389086.0262900004"/>
    <n v="4016817.3316299999"/>
    <n v="4122913.8467100002"/>
  </r>
  <r>
    <x v="20"/>
    <x v="4"/>
    <s v="REFAP"/>
    <x v="0"/>
    <s v="b"/>
    <n v="3477076.1559100002"/>
    <n v="3942062.9397800001"/>
    <n v="3829708.0637500002"/>
    <n v="2884789.9074499998"/>
    <n v="3937729.2606899999"/>
    <n v="3903644.7803000002"/>
    <n v="3609237.6436300003"/>
    <n v="3957108.1653"/>
    <n v="2669080.8735000002"/>
    <n v="3687168.3895300003"/>
    <n v="2743206.2843499999"/>
    <n v="2333179.86026"/>
  </r>
  <r>
    <x v="20"/>
    <x v="5"/>
    <s v="LUBNOR"/>
    <x v="0"/>
    <s v="b"/>
    <n v="272902.27627999999"/>
    <n v="226326.23323000001"/>
    <n v="251963.49879000001"/>
    <n v="199374.39738000001"/>
    <n v="216583.31754000002"/>
    <n v="249541.92194"/>
    <n v="262750.52294"/>
    <n v="278808.40787"/>
    <n v="281569.63446000003"/>
    <n v="257095.98375000001"/>
    <n v="282972.26209000003"/>
    <n v="273896.06625999999"/>
  </r>
  <r>
    <x v="20"/>
    <x v="0"/>
    <s v="REPLAN"/>
    <x v="0"/>
    <s v="b"/>
    <n v="8929007.9861900005"/>
    <n v="6062282.4130600002"/>
    <n v="6251184.2767900005"/>
    <n v="5528176.9071000004"/>
    <n v="6465320.85824"/>
    <n v="8581527.432740001"/>
    <n v="10241345.39364"/>
    <n v="11231826.93358"/>
    <n v="10348662.131860001"/>
    <n v="11905786.36489"/>
    <n v="11423527.76276"/>
    <n v="10829669.061799999"/>
  </r>
  <r>
    <x v="20"/>
    <x v="6"/>
    <s v="REAM"/>
    <x v="0"/>
    <s v="b"/>
    <n v="894826.10946000007"/>
    <n v="707804.89892000007"/>
    <n v="796585.56706999999"/>
    <n v="244510.07394"/>
    <n v="207450.51342"/>
    <n v="472616.32339999999"/>
    <n v="828116.38459999999"/>
    <n v="826273.47027000005"/>
    <n v="733649.72820999997"/>
    <n v="784873.94085000001"/>
    <n v="764689.94056000002"/>
    <n v="801466.45963000006"/>
  </r>
  <r>
    <x v="20"/>
    <x v="0"/>
    <s v="RECAP"/>
    <x v="0"/>
    <s v="b"/>
    <n v="1217531.1013200001"/>
    <n v="1137185.0683800001"/>
    <n v="1374732.32265"/>
    <n v="902864.48664000002"/>
    <n v="1259892.9716700001"/>
    <n v="1387242.75474"/>
    <n v="1408206.69147"/>
    <n v="1602486.3427500001"/>
    <n v="1486860.7655200001"/>
    <n v="90535.525139999998"/>
    <n v="454287.81706000003"/>
    <n v="1313985.33767"/>
  </r>
  <r>
    <x v="20"/>
    <x v="7"/>
    <s v="REPAR"/>
    <x v="0"/>
    <s v="b"/>
    <n v="5286138.7284899997"/>
    <n v="5169959.6479799999"/>
    <n v="5089424.92074"/>
    <n v="3467654.0205299999"/>
    <n v="5327462.7801900003"/>
    <n v="5806790.3308600001"/>
    <n v="5884739.9461900005"/>
    <n v="5822565.1743400004"/>
    <n v="5725412.76908"/>
    <n v="6052061.47181"/>
    <n v="4946740.5808899999"/>
    <n v="5634210.5240799999"/>
  </r>
  <r>
    <x v="20"/>
    <x v="0"/>
    <s v="REVAP"/>
    <x v="0"/>
    <s v="b"/>
    <n v="5943574.8289299998"/>
    <n v="6098360.7632200001"/>
    <n v="6851370.5266100001"/>
    <n v="5104105.3372800006"/>
    <n v="6371942.3389800005"/>
    <n v="6764571.1486100005"/>
    <n v="6215005.2896699999"/>
    <n v="7191001.3971800003"/>
    <n v="6481642.9151900001"/>
    <n v="6784893.5247200001"/>
    <n v="6558831.4635100001"/>
    <n v="6921111.93989"/>
  </r>
  <r>
    <x v="20"/>
    <x v="8"/>
    <s v="3R POTIGUAR (ex-RPCC)"/>
    <x v="0"/>
    <s v="b"/>
    <n v="936672.21539000003"/>
    <n v="907248.48421000002"/>
    <n v="938578.02782000008"/>
    <n v="476163.77624000004"/>
    <n v="869710.89812999999"/>
    <n v="911638.77159000002"/>
    <n v="885253.01864000002"/>
    <n v="931061.70487000002"/>
    <n v="909506.52600000007"/>
    <n v="915091.87728000002"/>
    <n v="907619.58299999998"/>
    <n v="953969.19289000006"/>
  </r>
  <r>
    <x v="20"/>
    <x v="9"/>
    <s v="RNEST"/>
    <x v="0"/>
    <s v="b"/>
    <n v="2685635.6534199999"/>
    <n v="2224045.3669500002"/>
    <n v="2535208.5574600003"/>
    <n v="2254456.5983000002"/>
    <n v="2862939.10751"/>
    <n v="2909508.86075"/>
    <n v="2855491.9724699999"/>
    <n v="3051690.0158000002"/>
    <n v="2840044.1991099999"/>
    <n v="3037248.61204"/>
    <n v="2976746.9296499998"/>
    <n v="2580168.1193400002"/>
  </r>
  <r>
    <x v="20"/>
    <x v="2"/>
    <s v="MANGUINHOS"/>
    <x v="0"/>
    <s v="b"/>
    <n v="0"/>
    <n v="0"/>
    <n v="0"/>
    <n v="0"/>
    <n v="0"/>
    <n v="0"/>
    <n v="0"/>
    <n v="0"/>
    <n v="0"/>
    <n v="0"/>
    <n v="0"/>
    <n v="0"/>
  </r>
  <r>
    <x v="20"/>
    <x v="4"/>
    <s v="RIOGRANDENSE"/>
    <x v="0"/>
    <s v="b"/>
    <n v="0"/>
    <n v="0"/>
    <n v="97520.749113220008"/>
    <n v="191446.50700245998"/>
    <n v="83962.145345960002"/>
    <n v="213848.70942592004"/>
    <n v="50540.070006299997"/>
    <n v="0"/>
    <n v="70678.833982780008"/>
    <n v="127412.20314443999"/>
    <n v="0"/>
    <n v="328381.27492317004"/>
  </r>
  <r>
    <x v="20"/>
    <x v="0"/>
    <s v="UNIVEN"/>
    <x v="0"/>
    <s v="b"/>
    <n v="0"/>
    <n v="0"/>
    <n v="0"/>
    <n v="0"/>
    <n v="0"/>
    <n v="0"/>
    <n v="0"/>
    <n v="0"/>
    <n v="0"/>
    <n v="0"/>
    <n v="0"/>
    <n v="0"/>
  </r>
  <r>
    <x v="20"/>
    <x v="1"/>
    <s v="DAX OIL"/>
    <x v="0"/>
    <s v="b"/>
    <n v="53872.713255179995"/>
    <n v="63589.111106219993"/>
    <n v="64329.578988469999"/>
    <n v="71103.446476259996"/>
    <n v="83608.890746930003"/>
    <n v="62660.735150220004"/>
    <n v="64929.708630000001"/>
    <n v="72486.192016850007"/>
    <n v="67638.100816000006"/>
    <n v="60436.538827830002"/>
    <n v="56908.093793650005"/>
    <n v="64929.708630000001"/>
  </r>
  <r>
    <x v="20"/>
    <x v="0"/>
    <s v="SSOIL"/>
    <x v="0"/>
    <s v="b"/>
    <n v="0"/>
    <n v="0"/>
    <n v="0"/>
    <n v="0"/>
    <n v="0"/>
    <n v="0"/>
    <n v="0"/>
    <n v="0"/>
    <n v="0"/>
    <n v="0"/>
    <n v="0"/>
    <n v="0"/>
  </r>
  <r>
    <x v="20"/>
    <x v="0"/>
    <s v="RPBC"/>
    <x v="1"/>
    <s v="b"/>
    <n v="24020.784390000001"/>
    <n v="3383.9177800000002"/>
    <n v="49330.979830000004"/>
    <n v="7226.9916899999998"/>
    <n v="14510.59167"/>
    <n v="41915.293839999998"/>
    <n v="0"/>
    <n v="5038.1378100000002"/>
    <n v="8038.3771800000004"/>
    <n v="0"/>
    <n v="0"/>
    <n v="5384.0773600000002"/>
  </r>
  <r>
    <x v="20"/>
    <x v="1"/>
    <s v="REFMAT"/>
    <x v="1"/>
    <s v="b"/>
    <n v="0"/>
    <n v="304357.61609000002"/>
    <n v="0"/>
    <n v="0"/>
    <n v="0"/>
    <n v="16309.47733"/>
    <n v="28857.648280000001"/>
    <n v="1037.8186499999999"/>
    <n v="0"/>
    <n v="0"/>
    <n v="0"/>
    <n v="0"/>
  </r>
  <r>
    <x v="20"/>
    <x v="2"/>
    <s v="REDUC"/>
    <x v="1"/>
    <s v="b"/>
    <n v="2358458.60665"/>
    <n v="2077857.6029300001"/>
    <n v="2074939.13109"/>
    <n v="1328219.1777000001"/>
    <n v="1697003.3176200001"/>
    <n v="1558998.59641"/>
    <n v="1874344.5105699999"/>
    <n v="512625.80481"/>
    <n v="1550859.5822700001"/>
    <n v="1897019.27562"/>
    <n v="2105268.59491"/>
    <n v="2462347.39842"/>
  </r>
  <r>
    <x v="20"/>
    <x v="3"/>
    <s v="REGAP"/>
    <x v="1"/>
    <s v="b"/>
    <n v="0"/>
    <n v="5012.9785700000002"/>
    <n v="1465.5257300000001"/>
    <n v="0"/>
    <n v="0"/>
    <n v="20919.908060000002"/>
    <n v="104473.7441"/>
    <n v="24089.972300000001"/>
    <n v="0"/>
    <n v="11132.9637"/>
    <n v="17592.598570000002"/>
    <n v="26542.998200000002"/>
  </r>
  <r>
    <x v="20"/>
    <x v="4"/>
    <s v="REFAP"/>
    <x v="1"/>
    <s v="b"/>
    <n v="754223.69672000001"/>
    <n v="555912.27723000001"/>
    <n v="878799.67358000006"/>
    <n v="275279.82446000003"/>
    <n v="710842.87714999996"/>
    <n v="580901.69235999999"/>
    <n v="190373.67926999999"/>
    <n v="353449.58314"/>
    <n v="597777.25259000005"/>
    <n v="54117.525240000003"/>
    <n v="703666.20394000004"/>
    <n v="616539.75581999996"/>
  </r>
  <r>
    <x v="20"/>
    <x v="5"/>
    <s v="LUBNOR"/>
    <x v="1"/>
    <s v="b"/>
    <n v="0"/>
    <n v="0"/>
    <n v="0"/>
    <n v="0"/>
    <n v="0"/>
    <n v="0"/>
    <n v="0"/>
    <n v="0"/>
    <n v="0"/>
    <n v="0"/>
    <n v="0"/>
    <n v="0"/>
  </r>
  <r>
    <x v="20"/>
    <x v="0"/>
    <s v="REPLAN"/>
    <x v="1"/>
    <s v="b"/>
    <n v="621716.26945000002"/>
    <n v="525664.58094000001"/>
    <n v="781521.47212000005"/>
    <n v="242447.01626"/>
    <n v="297520.59262000001"/>
    <n v="169063.80299"/>
    <n v="160327.25690000001"/>
    <n v="239931.09226"/>
    <n v="524224.21445000003"/>
    <n v="124808.69983"/>
    <n v="96970.000769999999"/>
    <n v="135513.95645"/>
  </r>
  <r>
    <x v="20"/>
    <x v="6"/>
    <s v="REAM"/>
    <x v="1"/>
    <s v="b"/>
    <n v="0"/>
    <n v="279424.80924999999"/>
    <n v="99309.810089999999"/>
    <n v="17083.123960000001"/>
    <n v="6679.7782200000001"/>
    <n v="7522.61276"/>
    <n v="0"/>
    <n v="0"/>
    <n v="102901.2916"/>
    <n v="35965.133580000002"/>
    <n v="0"/>
    <n v="0"/>
  </r>
  <r>
    <x v="20"/>
    <x v="0"/>
    <s v="RECAP"/>
    <x v="1"/>
    <s v="b"/>
    <n v="176416.59088"/>
    <n v="153119.13464"/>
    <n v="143741.02793000001"/>
    <n v="32260.43549"/>
    <n v="5641.95957"/>
    <n v="0"/>
    <n v="0"/>
    <n v="0"/>
    <n v="31945.94499"/>
    <n v="0"/>
    <n v="0"/>
    <n v="0"/>
  </r>
  <r>
    <x v="20"/>
    <x v="7"/>
    <s v="REPAR"/>
    <x v="1"/>
    <s v="b"/>
    <n v="219583.55691000001"/>
    <n v="111870.56066"/>
    <n v="112556.14995000001"/>
    <n v="319270.75560000003"/>
    <n v="153200.90217000002"/>
    <n v="35581.455170000001"/>
    <n v="886.86320999999998"/>
    <n v="0"/>
    <n v="0"/>
    <n v="0"/>
    <n v="99215.462939999998"/>
    <n v="264838.73986000003"/>
  </r>
  <r>
    <x v="20"/>
    <x v="0"/>
    <s v="REVAP"/>
    <x v="1"/>
    <s v="b"/>
    <n v="319648.14419999998"/>
    <n v="330705.63017999998"/>
    <n v="305703.63543000002"/>
    <n v="51721.107629999999"/>
    <n v="352191.62114"/>
    <n v="48733.44788"/>
    <n v="19152.471450000001"/>
    <n v="38374.130810000002"/>
    <n v="89604.633260000002"/>
    <n v="144395.16816999999"/>
    <n v="51299.690360000001"/>
    <n v="49519.674129999999"/>
  </r>
  <r>
    <x v="20"/>
    <x v="8"/>
    <s v="3R POTIGUAR (ex-RPCC)"/>
    <x v="1"/>
    <s v="b"/>
    <n v="0"/>
    <n v="0"/>
    <n v="0"/>
    <n v="0"/>
    <n v="0"/>
    <n v="0"/>
    <n v="0"/>
    <n v="0"/>
    <n v="0"/>
    <n v="0"/>
    <n v="0"/>
    <n v="0"/>
  </r>
  <r>
    <x v="20"/>
    <x v="9"/>
    <s v="RNEST"/>
    <x v="1"/>
    <s v="b"/>
    <n v="299596.22992000001"/>
    <n v="287827.99541000003"/>
    <n v="104341.65809"/>
    <n v="101712.51751000001"/>
    <n v="35122.299039999998"/>
    <n v="10063.696"/>
    <n v="3245.54196"/>
    <n v="6.2898100000000001"/>
    <n v="0"/>
    <n v="0"/>
    <n v="0"/>
    <n v="94944.681949999998"/>
  </r>
  <r>
    <x v="20"/>
    <x v="2"/>
    <s v="MANGUINHOS"/>
    <x v="1"/>
    <s v="b"/>
    <n v="303895.09491165"/>
    <n v="284289.63134545001"/>
    <n v="305507.51915419998"/>
    <n v="288868.02178331005"/>
    <n v="261885.81873063001"/>
    <n v="292316.73718593002"/>
    <n v="280975.17822708999"/>
    <n v="274495.25871984003"/>
    <n v="200881.07733683"/>
    <n v="304760.18908923998"/>
    <n v="191521.60733386001"/>
    <n v="305544.77998863999"/>
  </r>
  <r>
    <x v="20"/>
    <x v="4"/>
    <s v="RIOGRANDENSE"/>
    <x v="1"/>
    <s v="b"/>
    <n v="508124.16263376002"/>
    <n v="484334.59794917004"/>
    <n v="402000.88441220997"/>
    <n v="107451.67980374001"/>
    <n v="313749.22702206997"/>
    <n v="167058.1083772"/>
    <n v="307219.30352532002"/>
    <n v="278809.66583199997"/>
    <n v="166771.87170372001"/>
    <n v="137364.61982592"/>
    <n v="312873.13196679001"/>
    <n v="40596.232625659999"/>
  </r>
  <r>
    <x v="20"/>
    <x v="0"/>
    <s v="UNIVEN"/>
    <x v="1"/>
    <s v="b"/>
    <n v="0"/>
    <n v="0"/>
    <n v="0"/>
    <n v="0"/>
    <n v="0"/>
    <n v="0"/>
    <n v="0"/>
    <n v="0"/>
    <n v="0"/>
    <n v="0"/>
    <n v="0"/>
    <n v="0"/>
  </r>
  <r>
    <x v="20"/>
    <x v="1"/>
    <s v="DAX OIL"/>
    <x v="1"/>
    <s v="b"/>
    <n v="0"/>
    <n v="0"/>
    <n v="0"/>
    <n v="0"/>
    <n v="0"/>
    <n v="0"/>
    <n v="0"/>
    <n v="0"/>
    <n v="0"/>
    <n v="0"/>
    <n v="0"/>
    <n v="0"/>
  </r>
  <r>
    <x v="20"/>
    <x v="0"/>
    <s v="SSOIL"/>
    <x v="1"/>
    <s v="b"/>
    <n v="0"/>
    <n v="0"/>
    <n v="0"/>
    <n v="0"/>
    <n v="0"/>
    <n v="0"/>
    <n v="0"/>
    <n v="0"/>
    <n v="0"/>
    <n v="0"/>
    <n v="0"/>
    <n v="0"/>
  </r>
  <r>
    <x v="20"/>
    <x v="0"/>
    <s v="RPBC"/>
    <x v="2"/>
    <s v="b"/>
    <n v="16171.10151"/>
    <n v="9994.5080899999994"/>
    <n v="836.54473000000007"/>
    <n v="42135.437190000004"/>
    <n v="12567.04038"/>
    <n v="41072.459300000002"/>
    <n v="26109.00131"/>
    <n v="12372.056270000001"/>
    <n v="17888.219639999999"/>
    <n v="14359.63623"/>
    <n v="24674.924630000001"/>
    <n v="55866.092420000001"/>
  </r>
  <r>
    <x v="20"/>
    <x v="1"/>
    <s v="REFMAT"/>
    <x v="2"/>
    <s v="b"/>
    <n v="393716.94676000002"/>
    <n v="412529.76847000001"/>
    <n v="372432.22972"/>
    <n v="201349.39772000001"/>
    <n v="170453.851"/>
    <n v="270317.16437000001"/>
    <n v="389458.74539"/>
    <n v="384879.76371000003"/>
    <n v="266920.66697000002"/>
    <n v="245472.41487000001"/>
    <n v="149867.30287000001"/>
    <n v="158069.21510999999"/>
  </r>
  <r>
    <x v="20"/>
    <x v="2"/>
    <s v="REDUC"/>
    <x v="2"/>
    <s v="b"/>
    <n v="210916.19873"/>
    <n v="67307.256810000006"/>
    <n v="205406.32517"/>
    <n v="137545.56508"/>
    <n v="160352.41614000002"/>
    <n v="149546.52256000001"/>
    <n v="195361.49859999999"/>
    <n v="177227.97636999999"/>
    <n v="187134.42712000001"/>
    <n v="332932.22292000003"/>
    <n v="100926.29126"/>
    <n v="223338.57347999999"/>
  </r>
  <r>
    <x v="20"/>
    <x v="3"/>
    <s v="REGAP"/>
    <x v="2"/>
    <s v="b"/>
    <n v="162421.76363"/>
    <n v="217809.83048999999"/>
    <n v="84296.033620000002"/>
    <n v="36122.378830000001"/>
    <n v="43833.685890000001"/>
    <n v="185800.98740000001"/>
    <n v="144816.58544"/>
    <n v="127387.52193"/>
    <n v="136948.03313"/>
    <n v="65961.237470000007"/>
    <n v="128670.64317"/>
    <n v="94177.325129999997"/>
  </r>
  <r>
    <x v="20"/>
    <x v="4"/>
    <s v="REFAP"/>
    <x v="2"/>
    <s v="b"/>
    <n v="59287.749060000002"/>
    <n v="16271.73847"/>
    <n v="21278.427230000001"/>
    <n v="179133.78880000001"/>
    <n v="65363.705520000003"/>
    <n v="61703.036100000005"/>
    <n v="103152.88400000001"/>
    <n v="297375.92699000001"/>
    <n v="283896.86416"/>
    <n v="418517.66759000003"/>
    <n v="498737.90432999999"/>
    <n v="359827.45048"/>
  </r>
  <r>
    <x v="20"/>
    <x v="5"/>
    <s v="LUBNOR"/>
    <x v="2"/>
    <s v="b"/>
    <n v="4434.3160500000004"/>
    <n v="1528.42383"/>
    <n v="4987.8193300000003"/>
    <n v="1981.29015"/>
    <n v="2736.0673500000003"/>
    <n v="4912.3416100000004"/>
    <n v="2031.6086299999999"/>
    <n v="2478.18514"/>
    <n v="2176.2742600000001"/>
    <n v="6824.4438500000006"/>
    <n v="2377.5481800000002"/>
    <n v="5170.2238200000002"/>
  </r>
  <r>
    <x v="20"/>
    <x v="0"/>
    <s v="REPLAN"/>
    <x v="2"/>
    <s v="b"/>
    <n v="120959.33611"/>
    <n v="5459.5550800000001"/>
    <n v="24498.809949999999"/>
    <n v="16579.939160000002"/>
    <n v="292991.92942"/>
    <n v="77584.806349999999"/>
    <n v="27354.383689999999"/>
    <n v="0"/>
    <n v="0"/>
    <n v="324673.70238999999"/>
    <n v="222596.37590000001"/>
    <n v="68590.378049999999"/>
  </r>
  <r>
    <x v="20"/>
    <x v="6"/>
    <s v="REAM"/>
    <x v="2"/>
    <s v="b"/>
    <n v="144539.83379999999"/>
    <n v="98152.485050000003"/>
    <n v="151163.00373"/>
    <n v="39562.904900000001"/>
    <n v="33449.209580000002"/>
    <n v="79968.644339999999"/>
    <n v="132236.96544"/>
    <n v="145351.21929000001"/>
    <n v="126626.45492"/>
    <n v="138602.25315999999"/>
    <n v="127639.11433"/>
    <n v="139935.69288000002"/>
  </r>
  <r>
    <x v="20"/>
    <x v="0"/>
    <s v="RECAP"/>
    <x v="2"/>
    <s v="b"/>
    <n v="0"/>
    <n v="0"/>
    <n v="0"/>
    <n v="0"/>
    <n v="0"/>
    <n v="0"/>
    <n v="0"/>
    <n v="0"/>
    <n v="0"/>
    <n v="0"/>
    <n v="9849.8424599999998"/>
    <n v="6358.99791"/>
  </r>
  <r>
    <x v="20"/>
    <x v="7"/>
    <s v="REPAR"/>
    <x v="2"/>
    <s v="b"/>
    <n v="8774.2849499999993"/>
    <n v="0"/>
    <n v="0"/>
    <n v="0"/>
    <n v="3635.5101800000002"/>
    <n v="11944.349190000001"/>
    <n v="0"/>
    <n v="6509.9533499999998"/>
    <n v="0"/>
    <n v="8208.2020499999999"/>
    <n v="88.057339999999996"/>
    <n v="40789.417849999998"/>
  </r>
  <r>
    <x v="20"/>
    <x v="0"/>
    <s v="REVAP"/>
    <x v="2"/>
    <s v="b"/>
    <n v="99347.548949999997"/>
    <n v="161214.12010999999"/>
    <n v="108593.56965"/>
    <n v="43361.950140000001"/>
    <n v="86705.030849999996"/>
    <n v="124947.07565"/>
    <n v="85692.371440000003"/>
    <n v="54891.171869999998"/>
    <n v="0"/>
    <n v="82434.249859999996"/>
    <n v="122808.54025000001"/>
    <n v="64703.27547"/>
  </r>
  <r>
    <x v="20"/>
    <x v="8"/>
    <s v="3R POTIGUAR (ex-RPCC)"/>
    <x v="2"/>
    <s v="b"/>
    <n v="0"/>
    <n v="0"/>
    <n v="0"/>
    <n v="0"/>
    <n v="0"/>
    <n v="0"/>
    <n v="0"/>
    <n v="0"/>
    <n v="0"/>
    <n v="0"/>
    <n v="0"/>
    <n v="0"/>
  </r>
  <r>
    <x v="20"/>
    <x v="9"/>
    <s v="RNEST"/>
    <x v="2"/>
    <s v="b"/>
    <n v="352940.10853000003"/>
    <n v="340127.76556000003"/>
    <n v="416114.96017000003"/>
    <n v="409617.58643999998"/>
    <n v="275380.46142000001"/>
    <n v="246931.65079000001"/>
    <n v="278682.61167000001"/>
    <n v="158691.9063"/>
    <n v="271285.79511000001"/>
    <n v="211853.38042"/>
    <n v="163774.07278000002"/>
    <n v="279695.27107999998"/>
  </r>
  <r>
    <x v="20"/>
    <x v="2"/>
    <s v="MANGUINHOS"/>
    <x v="2"/>
    <s v="b"/>
    <n v="0"/>
    <n v="0"/>
    <n v="0"/>
    <n v="0"/>
    <n v="0"/>
    <n v="0"/>
    <n v="0"/>
    <n v="0"/>
    <n v="0"/>
    <n v="0"/>
    <n v="0"/>
    <n v="0"/>
  </r>
  <r>
    <x v="20"/>
    <x v="4"/>
    <s v="RIOGRANDENSE"/>
    <x v="2"/>
    <s v="b"/>
    <n v="0"/>
    <n v="0"/>
    <n v="940.88638808999997"/>
    <n v="722.87528368000005"/>
    <n v="2070.4859456099998"/>
    <n v="0"/>
    <n v="2306.7815276900001"/>
    <n v="2442.84269761"/>
    <n v="4116.9070781599994"/>
    <n v="2268.5772217500003"/>
    <n v="0"/>
    <n v="0"/>
  </r>
  <r>
    <x v="20"/>
    <x v="0"/>
    <s v="UNIVEN"/>
    <x v="2"/>
    <s v="b"/>
    <n v="0"/>
    <n v="0"/>
    <n v="0"/>
    <n v="0"/>
    <n v="0"/>
    <n v="0"/>
    <n v="0"/>
    <n v="0"/>
    <n v="0"/>
    <n v="0"/>
    <n v="0"/>
    <n v="0"/>
  </r>
  <r>
    <x v="20"/>
    <x v="1"/>
    <s v="DAX OIL"/>
    <x v="2"/>
    <s v="b"/>
    <n v="0"/>
    <n v="0"/>
    <n v="0"/>
    <n v="0"/>
    <n v="0"/>
    <n v="0"/>
    <n v="0"/>
    <n v="0"/>
    <n v="0"/>
    <n v="0"/>
    <n v="0"/>
    <n v="0"/>
  </r>
  <r>
    <x v="20"/>
    <x v="0"/>
    <s v="SSOIL"/>
    <x v="2"/>
    <s v="b"/>
    <n v="0"/>
    <n v="0"/>
    <n v="0"/>
    <n v="0"/>
    <n v="0"/>
    <n v="0"/>
    <n v="0"/>
    <n v="0"/>
    <n v="0"/>
    <n v="0"/>
    <n v="0"/>
    <n v="0"/>
  </r>
  <r>
    <x v="21"/>
    <x v="0"/>
    <s v="RPBC"/>
    <x v="0"/>
    <s v="b"/>
    <n v="4174645.6281475704"/>
    <n v="3852906.3925843998"/>
    <n v="3342576.7646824298"/>
    <n v="2829348.2010903205"/>
    <n v="4217856.0693442896"/>
    <n v="4671816.7470963802"/>
    <n v="4998286.1273432802"/>
    <n v="5250627.7506410507"/>
    <n v="5307533.8883037893"/>
    <n v="4973706.3612487698"/>
    <n v="5200988.9034809796"/>
    <n v="4616674.0394346705"/>
  </r>
  <r>
    <x v="21"/>
    <x v="1"/>
    <s v="REFMAT"/>
    <x v="0"/>
    <s v="b"/>
    <n v="7151605.7886463804"/>
    <n v="6351773.2266702689"/>
    <n v="5884257.31648908"/>
    <n v="1705493.5295911601"/>
    <n v="1887469.7841671202"/>
    <n v="5631236.072931"/>
    <n v="7364507.2275270605"/>
    <n v="6230909.7787137209"/>
    <n v="7429199.5146989906"/>
    <n v="7777889.5797425602"/>
    <n v="7785299.208645531"/>
    <n v="8077146.7637443198"/>
  </r>
  <r>
    <x v="21"/>
    <x v="2"/>
    <s v="REDUC"/>
    <x v="0"/>
    <s v="b"/>
    <n v="3551827.6104187304"/>
    <n v="3259056.1262596101"/>
    <n v="1529778.6928128602"/>
    <n v="1095284.8323451399"/>
    <n v="2953235.4437553198"/>
    <n v="3685776.9577618004"/>
    <n v="3234394.5548962397"/>
    <n v="3182012.3819454303"/>
    <n v="3732535.5877062902"/>
    <n v="3850421.0056119501"/>
    <n v="3493035.7625587499"/>
    <n v="4264591.0307337502"/>
  </r>
  <r>
    <x v="21"/>
    <x v="3"/>
    <s v="REGAP"/>
    <x v="0"/>
    <s v="b"/>
    <n v="4019414.2872522296"/>
    <n v="3587650.6886398806"/>
    <n v="2498467.01602341"/>
    <n v="2493585.5322212698"/>
    <n v="3386413.8596494501"/>
    <n v="3878853.7583570196"/>
    <n v="4059188.5989561407"/>
    <n v="4476061.3114062697"/>
    <n v="4445415.3883757396"/>
    <n v="4707143.8800888397"/>
    <n v="4352745.4099224303"/>
    <n v="4120551.58905811"/>
  </r>
  <r>
    <x v="21"/>
    <x v="4"/>
    <s v="REFAP"/>
    <x v="0"/>
    <s v="b"/>
    <n v="2368531.7876834804"/>
    <n v="2823501.4767557699"/>
    <n v="3755060.6364088603"/>
    <n v="2935736.6765709003"/>
    <n v="4110454.6828613104"/>
    <n v="4829764.2984115491"/>
    <n v="4592756.3764796201"/>
    <n v="4026186.2174785398"/>
    <n v="4109149.83032776"/>
    <n v="4216390.5561939105"/>
    <n v="4314070.1859077299"/>
    <n v="4215823.2719401997"/>
  </r>
  <r>
    <x v="21"/>
    <x v="5"/>
    <s v="LUBNOR"/>
    <x v="0"/>
    <s v="b"/>
    <n v="291268.32020608004"/>
    <n v="248380.77269551999"/>
    <n v="196111.67794888999"/>
    <n v="178462.71010167"/>
    <n v="211393.87835044999"/>
    <n v="206094.93356880001"/>
    <n v="227864.72704581002"/>
    <n v="233223.43131226997"/>
    <n v="281188.25812046003"/>
    <n v="247516.60940981001"/>
    <n v="215118.55287700999"/>
    <n v="241923.98710944995"/>
  </r>
  <r>
    <x v="21"/>
    <x v="0"/>
    <s v="REPLAN"/>
    <x v="0"/>
    <s v="b"/>
    <n v="10390716.14745955"/>
    <n v="9977308.1139498204"/>
    <n v="11925012.508884531"/>
    <n v="9441030.535322899"/>
    <n v="10931947.08354748"/>
    <n v="10919002.333787169"/>
    <n v="11637971.846731091"/>
    <n v="11309299.781312"/>
    <n v="9669816.386173781"/>
    <n v="10933638.621020211"/>
    <n v="8135273.181155351"/>
    <n v="9342757.2859209012"/>
  </r>
  <r>
    <x v="21"/>
    <x v="6"/>
    <s v="REAM"/>
    <x v="0"/>
    <s v="b"/>
    <n v="783394.40142331994"/>
    <n v="720469.67665759008"/>
    <n v="688884.58435710007"/>
    <n v="836638.98280285008"/>
    <n v="829091.56932202016"/>
    <n v="792698.53996772005"/>
    <n v="839461.76776332001"/>
    <n v="845000.39833463996"/>
    <n v="820476.73734532984"/>
    <n v="893069.13909384015"/>
    <n v="813774.28436028003"/>
    <n v="811441.04789172998"/>
  </r>
  <r>
    <x v="21"/>
    <x v="0"/>
    <s v="RECAP"/>
    <x v="0"/>
    <s v="b"/>
    <n v="1521175.69825859"/>
    <n v="1423378.8390659899"/>
    <n v="1601667.8246154601"/>
    <n v="1312427.8171789402"/>
    <n v="1477310.35575486"/>
    <n v="1690861.6829639801"/>
    <n v="1586046.5405568001"/>
    <n v="1838180.90832526"/>
    <n v="1691423.8095734902"/>
    <n v="1837932.97030487"/>
    <n v="1810524.87792728"/>
    <n v="1826966.4286876603"/>
  </r>
  <r>
    <x v="21"/>
    <x v="7"/>
    <s v="REPAR"/>
    <x v="0"/>
    <s v="b"/>
    <n v="5797818.9861626998"/>
    <n v="4444062.9785887804"/>
    <n v="5070823.2227924597"/>
    <n v="4372107.2314084703"/>
    <n v="3744125.2796696299"/>
    <n v="3174397.4473542506"/>
    <n v="4893244.0800403506"/>
    <n v="4966243.9797093309"/>
    <n v="5440017.4205855997"/>
    <n v="5471264.7060604207"/>
    <n v="5120232.5673652496"/>
    <n v="5327492.0152268801"/>
  </r>
  <r>
    <x v="21"/>
    <x v="0"/>
    <s v="REVAP"/>
    <x v="0"/>
    <s v="b"/>
    <n v="6599740.0292308303"/>
    <n v="6314455.9097364703"/>
    <n v="7155198.1067011114"/>
    <n v="6314269.5300865509"/>
    <n v="6485383.2639230806"/>
    <n v="6214150.5736789107"/>
    <n v="6968172.6253801212"/>
    <n v="7368378.3476998508"/>
    <n v="7253529.1405875804"/>
    <n v="7139148.4991610702"/>
    <n v="6883256.3850450693"/>
    <n v="7328025.4804027099"/>
  </r>
  <r>
    <x v="21"/>
    <x v="8"/>
    <s v="3R POTIGUAR (ex-RPCC)"/>
    <x v="0"/>
    <s v="b"/>
    <n v="961893.57355355995"/>
    <n v="836376.70401565998"/>
    <n v="933615.96526195004"/>
    <n v="806230.21705837001"/>
    <n v="717680.95101826999"/>
    <n v="881887.49226444005"/>
    <n v="936602.69412006997"/>
    <n v="915585.37577259995"/>
    <n v="891653.11416854011"/>
    <n v="782372.31987794"/>
    <n v="800355.25776673004"/>
    <n v="920008.91108826012"/>
  </r>
  <r>
    <x v="21"/>
    <x v="9"/>
    <s v="RNEST"/>
    <x v="0"/>
    <s v="b"/>
    <n v="2932043.6523682605"/>
    <n v="2352827.8743908498"/>
    <n v="2861925.6304247002"/>
    <n v="2231993.4979361203"/>
    <n v="2298740.6786146699"/>
    <n v="2144410.8876356804"/>
    <n v="1687303.0908704698"/>
    <n v="0"/>
    <n v="631325.77826990001"/>
    <n v="1995129.3862200298"/>
    <n v="2044264.52652587"/>
    <n v="1802191.29480474"/>
  </r>
  <r>
    <x v="21"/>
    <x v="2"/>
    <s v="MANGUINHOS"/>
    <x v="0"/>
    <s v="b"/>
    <n v="0"/>
    <n v="0"/>
    <n v="0"/>
    <n v="0"/>
    <n v="0"/>
    <n v="0"/>
    <n v="0"/>
    <n v="0"/>
    <n v="0"/>
    <n v="0"/>
    <n v="0"/>
    <n v="0"/>
  </r>
  <r>
    <x v="21"/>
    <x v="4"/>
    <s v="RIOGRANDENSE"/>
    <x v="0"/>
    <s v="b"/>
    <n v="71392.664519680009"/>
    <n v="286991.52615772001"/>
    <n v="0"/>
    <n v="0"/>
    <n v="0"/>
    <n v="0"/>
    <n v="194853.60902212001"/>
    <n v="179857.63900423"/>
    <n v="0"/>
    <n v="0"/>
    <n v="0"/>
    <n v="0"/>
  </r>
  <r>
    <x v="21"/>
    <x v="0"/>
    <s v="UNIVEN"/>
    <x v="0"/>
    <s v="b"/>
    <n v="0"/>
    <n v="0"/>
    <n v="0"/>
    <n v="0"/>
    <n v="0"/>
    <n v="0"/>
    <n v="0"/>
    <n v="0"/>
    <n v="0"/>
    <n v="0"/>
    <n v="0"/>
    <n v="0"/>
  </r>
  <r>
    <x v="21"/>
    <x v="1"/>
    <s v="DAX OIL"/>
    <x v="0"/>
    <s v="b"/>
    <n v="65126.032469530001"/>
    <n v="59835.80536454"/>
    <n v="64539.740409999999"/>
    <n v="62584.634739030007"/>
    <n v="65534.857539909994"/>
    <n v="63739.670288189998"/>
    <n v="66881.486991479993"/>
    <n v="66562.335742269992"/>
    <n v="64734.724520000003"/>
    <n v="64842.821194659999"/>
    <n v="62790.619726720004"/>
    <n v="64907.17224077"/>
  </r>
  <r>
    <x v="21"/>
    <x v="0"/>
    <s v="SSOIL"/>
    <x v="0"/>
    <s v="b"/>
    <n v="0"/>
    <n v="0"/>
    <n v="0"/>
    <n v="0"/>
    <n v="0"/>
    <n v="0"/>
    <n v="0"/>
    <n v="0"/>
    <n v="0"/>
    <n v="0"/>
    <n v="0"/>
    <n v="0"/>
  </r>
  <r>
    <x v="21"/>
    <x v="0"/>
    <s v="RPBC"/>
    <x v="1"/>
    <s v="b"/>
    <n v="0"/>
    <n v="156266.41718818"/>
    <n v="219575.26065061"/>
    <n v="175729.70588914002"/>
    <n v="87137.511895789998"/>
    <n v="139070.66789032001"/>
    <n v="28321.171515670001"/>
    <n v="0"/>
    <n v="0"/>
    <n v="18318.933249180001"/>
    <n v="153914.03453799"/>
    <n v="79424.449978799996"/>
  </r>
  <r>
    <x v="21"/>
    <x v="1"/>
    <s v="REFMAT"/>
    <x v="1"/>
    <s v="b"/>
    <n v="0"/>
    <n v="0"/>
    <n v="0"/>
    <n v="0"/>
    <n v="0"/>
    <n v="0"/>
    <n v="0"/>
    <n v="0"/>
    <n v="0"/>
    <n v="0"/>
    <n v="0"/>
    <n v="0"/>
  </r>
  <r>
    <x v="21"/>
    <x v="2"/>
    <s v="REDUC"/>
    <x v="1"/>
    <s v="b"/>
    <n v="2065713.75354642"/>
    <n v="2290990.8527582302"/>
    <n v="2455098.8075224599"/>
    <n v="1758727.73278419"/>
    <n v="2687383.3714756505"/>
    <n v="2693442.8800825002"/>
    <n v="2697685.4953033202"/>
    <n v="2462658.52387165"/>
    <n v="2583051.1543904603"/>
    <n v="2913385.9185034302"/>
    <n v="2679999.5622427296"/>
    <n v="2260431.75426494"/>
  </r>
  <r>
    <x v="21"/>
    <x v="3"/>
    <s v="REGAP"/>
    <x v="1"/>
    <s v="b"/>
    <n v="43593.169845410004"/>
    <n v="74044.454705490003"/>
    <n v="749128.81224418001"/>
    <n v="854225.24753418006"/>
    <n v="252870.87307040999"/>
    <n v="28272.299691970002"/>
    <n v="37540.278118679998"/>
    <n v="87571.559104269996"/>
    <n v="50813.00373163"/>
    <n v="17525.555485209999"/>
    <n v="39502.264841790005"/>
    <n v="30968.1311274"/>
  </r>
  <r>
    <x v="21"/>
    <x v="4"/>
    <s v="REFAP"/>
    <x v="1"/>
    <s v="b"/>
    <n v="0"/>
    <n v="840821.59952607995"/>
    <n v="436495.03899694001"/>
    <n v="1285481.1389731399"/>
    <n v="801562.31004459003"/>
    <n v="198942.92899361998"/>
    <n v="349163.18455176998"/>
    <n v="623055.57127292"/>
    <n v="496925.47670906998"/>
    <n v="306440.32942625001"/>
    <n v="423643.59227816999"/>
    <n v="861886.59463335003"/>
  </r>
  <r>
    <x v="21"/>
    <x v="5"/>
    <s v="LUBNOR"/>
    <x v="1"/>
    <s v="b"/>
    <n v="0"/>
    <n v="0"/>
    <n v="0"/>
    <n v="0"/>
    <n v="0"/>
    <n v="0"/>
    <n v="0"/>
    <n v="0"/>
    <n v="0"/>
    <n v="0"/>
    <n v="0"/>
    <n v="0"/>
  </r>
  <r>
    <x v="21"/>
    <x v="0"/>
    <s v="REPLAN"/>
    <x v="1"/>
    <s v="b"/>
    <n v="0"/>
    <n v="7948.1875944100002"/>
    <n v="342063.72504933004"/>
    <n v="562230.10833355004"/>
    <n v="509401.39661160001"/>
    <n v="470994.16253157007"/>
    <n v="17652.792051700002"/>
    <n v="0"/>
    <n v="3019.12766943"/>
    <n v="825456.78247017006"/>
    <n v="785723.39855993004"/>
    <n v="1402026.0914410301"/>
  </r>
  <r>
    <x v="21"/>
    <x v="6"/>
    <s v="REAM"/>
    <x v="1"/>
    <s v="b"/>
    <n v="0"/>
    <n v="0"/>
    <n v="0"/>
    <n v="0"/>
    <n v="0"/>
    <n v="299.04272664000001"/>
    <n v="0"/>
    <n v="0"/>
    <n v="0"/>
    <n v="0"/>
    <n v="734.85737172999995"/>
    <n v="732.54901145999997"/>
  </r>
  <r>
    <x v="21"/>
    <x v="0"/>
    <s v="RECAP"/>
    <x v="1"/>
    <s v="b"/>
    <n v="0"/>
    <n v="3293.4388631500001"/>
    <n v="20661.667330830001"/>
    <n v="13631.118986750002"/>
    <n v="35743.254242440002"/>
    <n v="0"/>
    <n v="0"/>
    <n v="0"/>
    <n v="0"/>
    <n v="0"/>
    <n v="0"/>
    <n v="0"/>
  </r>
  <r>
    <x v="21"/>
    <x v="7"/>
    <s v="REPAR"/>
    <x v="1"/>
    <s v="b"/>
    <n v="0"/>
    <n v="1085036.7945936602"/>
    <n v="790246.42609017005"/>
    <n v="1045394.6695367099"/>
    <n v="1554684.7365113101"/>
    <n v="830665.18543687009"/>
    <n v="526939.58203529008"/>
    <n v="875481.28933038993"/>
    <n v="480094.00804717001"/>
    <n v="545157.04806954996"/>
    <n v="221245.43163876998"/>
    <n v="254799.39800432001"/>
  </r>
  <r>
    <x v="21"/>
    <x v="0"/>
    <s v="REVAP"/>
    <x v="1"/>
    <s v="b"/>
    <n v="0"/>
    <n v="6412.9833492300004"/>
    <n v="56419.734075820008"/>
    <n v="191743.39861408004"/>
    <n v="152544.25229581003"/>
    <n v="142103.92876282003"/>
    <n v="25772.263752029998"/>
    <n v="11378.272579809998"/>
    <n v="14243.004283169999"/>
    <n v="33705.160818330005"/>
    <n v="53292.075734839993"/>
    <n v="66027.884296759992"/>
  </r>
  <r>
    <x v="21"/>
    <x v="8"/>
    <s v="3R POTIGUAR (ex-RPCC)"/>
    <x v="1"/>
    <s v="b"/>
    <n v="0"/>
    <n v="0"/>
    <n v="0"/>
    <n v="0"/>
    <n v="0"/>
    <n v="0"/>
    <n v="0"/>
    <n v="0"/>
    <n v="0"/>
    <n v="0"/>
    <n v="0"/>
    <n v="0"/>
  </r>
  <r>
    <x v="21"/>
    <x v="9"/>
    <s v="RNEST"/>
    <x v="1"/>
    <s v="b"/>
    <n v="0"/>
    <n v="8668.0626387200009"/>
    <n v="1037.9004175300001"/>
    <n v="214.30640632000001"/>
    <n v="21.366484570000001"/>
    <n v="0"/>
    <n v="162.93123824000003"/>
    <n v="0"/>
    <n v="0"/>
    <n v="0"/>
    <n v="0"/>
    <n v="0"/>
  </r>
  <r>
    <x v="21"/>
    <x v="2"/>
    <s v="MANGUINHOS"/>
    <x v="1"/>
    <s v="b"/>
    <n v="298959.51874351001"/>
    <n v="235394.79952046997"/>
    <n v="276329.66922672"/>
    <n v="252799.10633831003"/>
    <n v="294861.59431193001"/>
    <n v="131821.25931748"/>
    <n v="184367.04909582"/>
    <n v="262040.19582727001"/>
    <n v="264415.26582213002"/>
    <n v="289877.56144755002"/>
    <n v="309716.50276095001"/>
    <n v="309327.34592644003"/>
  </r>
  <r>
    <x v="21"/>
    <x v="4"/>
    <s v="RIOGRANDENSE"/>
    <x v="1"/>
    <s v="b"/>
    <n v="281967.10642333003"/>
    <n v="97923.837876880003"/>
    <n v="365517.98625263001"/>
    <n v="346836.49577543"/>
    <n v="360271.12109778001"/>
    <n v="403495.68291795003"/>
    <n v="226240.14460053001"/>
    <n v="230055.98363323"/>
    <n v="407750.61358675"/>
    <n v="392184.62953760999"/>
    <n v="256143.17817196003"/>
    <n v="6.2898099999999998E-3"/>
  </r>
  <r>
    <x v="21"/>
    <x v="0"/>
    <s v="UNIVEN"/>
    <x v="1"/>
    <s v="b"/>
    <n v="0"/>
    <n v="0"/>
    <n v="0"/>
    <n v="0"/>
    <n v="0"/>
    <n v="0"/>
    <n v="0"/>
    <n v="0"/>
    <n v="0"/>
    <n v="0"/>
    <n v="0"/>
    <n v="0"/>
  </r>
  <r>
    <x v="21"/>
    <x v="1"/>
    <s v="DAX OIL"/>
    <x v="1"/>
    <s v="b"/>
    <n v="0"/>
    <n v="0"/>
    <n v="0"/>
    <n v="0"/>
    <n v="0"/>
    <n v="0"/>
    <n v="0"/>
    <n v="0"/>
    <n v="0"/>
    <n v="0"/>
    <n v="0"/>
    <n v="0"/>
  </r>
  <r>
    <x v="21"/>
    <x v="0"/>
    <s v="SSOIL"/>
    <x v="1"/>
    <s v="b"/>
    <n v="0"/>
    <n v="0"/>
    <n v="0"/>
    <n v="0"/>
    <n v="0"/>
    <n v="0"/>
    <n v="0"/>
    <n v="0"/>
    <n v="0"/>
    <n v="0"/>
    <n v="0"/>
    <n v="0"/>
  </r>
  <r>
    <x v="21"/>
    <x v="0"/>
    <s v="RPBC"/>
    <x v="2"/>
    <s v="b"/>
    <n v="8875.4942827100003"/>
    <n v="5421.4199619700003"/>
    <n v="24207.629485860001"/>
    <n v="3876.0828328800003"/>
    <n v="4820.1958935000002"/>
    <n v="8655.3572225200005"/>
    <n v="55628.74014984"/>
    <n v="35964.460570330004"/>
    <n v="36461.18573546"/>
    <n v="13796.591308230001"/>
    <n v="2583.2249670000001"/>
    <n v="0"/>
  </r>
  <r>
    <x v="21"/>
    <x v="1"/>
    <s v="REFMAT"/>
    <x v="2"/>
    <s v="b"/>
    <n v="118460.62103016001"/>
    <n v="240706.09748896002"/>
    <n v="423976.34209659998"/>
    <n v="120168.95229559"/>
    <n v="84820.805047920003"/>
    <n v="311128.62800405"/>
    <n v="153192.20965258"/>
    <n v="307409.45706123993"/>
    <n v="166031.37866223001"/>
    <n v="118004.95574471001"/>
    <n v="37595.483781050003"/>
    <n v="14942.839992820001"/>
  </r>
  <r>
    <x v="21"/>
    <x v="2"/>
    <s v="REDUC"/>
    <x v="2"/>
    <s v="b"/>
    <n v="102151.98024489002"/>
    <n v="239650.20821482997"/>
    <n v="165251.06483362999"/>
    <n v="31880.229055119999"/>
    <n v="236389.96696885995"/>
    <n v="111928.67850439998"/>
    <n v="122534.75111051001"/>
    <n v="80073.426284789995"/>
    <n v="119860.57549091001"/>
    <n v="130572.53704837001"/>
    <n v="138522.91349665998"/>
    <n v="76382.515458310008"/>
  </r>
  <r>
    <x v="21"/>
    <x v="3"/>
    <s v="REGAP"/>
    <x v="2"/>
    <s v="b"/>
    <n v="65376.38577696"/>
    <n v="125015.43330507999"/>
    <n v="95840.470400390011"/>
    <n v="119471.38720735001"/>
    <n v="128519.28518215999"/>
    <n v="214578.04434446999"/>
    <n v="286164.20228917996"/>
    <n v="257755.42629983"/>
    <n v="157803.91721401"/>
    <n v="76708.635817000002"/>
    <n v="154194.74875828999"/>
    <n v="182472.58348306001"/>
  </r>
  <r>
    <x v="21"/>
    <x v="4"/>
    <s v="REFAP"/>
    <x v="2"/>
    <s v="b"/>
    <n v="515247.49196515005"/>
    <n v="598422.73176162993"/>
    <n v="271599.63775956997"/>
    <n v="62822.6851781"/>
    <n v="212065.42878453003"/>
    <n v="106497.52191655"/>
    <n v="190418.77091789001"/>
    <n v="145791.66323525002"/>
    <n v="101821.50104787001"/>
    <n v="89406.422477470012"/>
    <n v="85939.82514501999"/>
    <n v="138739.61003077999"/>
  </r>
  <r>
    <x v="21"/>
    <x v="5"/>
    <s v="LUBNOR"/>
    <x v="2"/>
    <s v="b"/>
    <n v="5731.6271013600008"/>
    <n v="1472.6395051100001"/>
    <n v="2909.2383989199998"/>
    <n v="1220.4307037300002"/>
    <n v="5720.9532937900003"/>
    <n v="2551.2035442900001"/>
    <n v="4128.98351336"/>
    <n v="6651.8137247400009"/>
    <n v="3262.3294628900007"/>
    <n v="1932.7768454700004"/>
    <n v="2400.6192030800003"/>
    <n v="4141.5757129799995"/>
  </r>
  <r>
    <x v="21"/>
    <x v="0"/>
    <s v="REPLAN"/>
    <x v="2"/>
    <s v="b"/>
    <n v="105256.49208507"/>
    <n v="55176.559419129997"/>
    <n v="166081.54618679002"/>
    <n v="232149.67897774"/>
    <n v="38261.518051760002"/>
    <n v="47628.957244000005"/>
    <n v="18035.759713169999"/>
    <n v="94189.873300949999"/>
    <n v="56311.744327929999"/>
    <n v="31640.44262849"/>
    <n v="148924.31568537001"/>
    <n v="83210.607398110005"/>
  </r>
  <r>
    <x v="21"/>
    <x v="6"/>
    <s v="REAM"/>
    <x v="2"/>
    <s v="b"/>
    <n v="143704.47784409"/>
    <n v="114860.77407285999"/>
    <n v="102235.58439941"/>
    <n v="102901.53061278"/>
    <n v="106868.02317460001"/>
    <n v="104971.42531625"/>
    <n v="102399.53458687001"/>
    <n v="129947.53749810002"/>
    <n v="120772.27716060002"/>
    <n v="134064.91002220003"/>
    <n v="129811.98580278999"/>
    <n v="128208.49309044001"/>
  </r>
  <r>
    <x v="21"/>
    <x v="0"/>
    <s v="RECAP"/>
    <x v="2"/>
    <s v="b"/>
    <n v="0"/>
    <n v="0"/>
    <n v="0"/>
    <n v="0"/>
    <n v="48279.537451540004"/>
    <n v="845.33788437999999"/>
    <n v="0"/>
    <n v="0"/>
    <n v="0"/>
    <n v="0"/>
    <n v="0"/>
    <n v="1252.60308188"/>
  </r>
  <r>
    <x v="21"/>
    <x v="7"/>
    <s v="REPAR"/>
    <x v="2"/>
    <s v="b"/>
    <n v="9190.5948942800005"/>
    <n v="25373.496087840002"/>
    <n v="72288.125899949999"/>
    <n v="3260.8639371600002"/>
    <n v="22225.741803910001"/>
    <n v="142089.8270088"/>
    <n v="50928.711076390005"/>
    <n v="7321.9741108100006"/>
    <n v="0"/>
    <n v="93808.144732049986"/>
    <n v="62483.827954160006"/>
    <n v="1454.24181086"/>
  </r>
  <r>
    <x v="21"/>
    <x v="0"/>
    <s v="REVAP"/>
    <x v="2"/>
    <s v="b"/>
    <n v="269749.47756844998"/>
    <n v="143229.98715730998"/>
    <n v="179769.25459411001"/>
    <n v="172878.96272322"/>
    <n v="112351.69967594999"/>
    <n v="118111.63092231001"/>
    <n v="169759.51258429"/>
    <n v="152544.03844227002"/>
    <n v="136169.56850554"/>
    <n v="78799.689441309994"/>
    <n v="186099.74079538"/>
    <n v="62110.647237050005"/>
  </r>
  <r>
    <x v="21"/>
    <x v="8"/>
    <s v="3R POTIGUAR (ex-RPCC)"/>
    <x v="2"/>
    <s v="b"/>
    <n v="0"/>
    <n v="0"/>
    <n v="0"/>
    <n v="0"/>
    <n v="0"/>
    <n v="0"/>
    <n v="0"/>
    <n v="0"/>
    <n v="0"/>
    <n v="0"/>
    <n v="0"/>
    <n v="0"/>
  </r>
  <r>
    <x v="21"/>
    <x v="9"/>
    <s v="RNEST"/>
    <x v="2"/>
    <s v="b"/>
    <n v="216946.05717251002"/>
    <n v="311010.94565895002"/>
    <n v="156868.29539689"/>
    <n v="269261.60216598999"/>
    <n v="252168.74786991999"/>
    <n v="280363.52565363998"/>
    <n v="119435.40949415001"/>
    <n v="0"/>
    <n v="92321.063823179997"/>
    <n v="165249.92008820997"/>
    <n v="252258.55377710002"/>
    <n v="252865.05499616003"/>
  </r>
  <r>
    <x v="21"/>
    <x v="2"/>
    <s v="MANGUINHOS"/>
    <x v="2"/>
    <s v="b"/>
    <n v="0"/>
    <n v="0"/>
    <n v="0"/>
    <n v="0"/>
    <n v="0"/>
    <n v="0"/>
    <n v="0"/>
    <n v="0"/>
    <n v="0"/>
    <n v="0"/>
    <n v="0"/>
    <n v="0"/>
  </r>
  <r>
    <x v="21"/>
    <x v="4"/>
    <s v="RIOGRANDENSE"/>
    <x v="2"/>
    <s v="b"/>
    <n v="0"/>
    <n v="0"/>
    <n v="0"/>
    <n v="0"/>
    <n v="988.46251093000001"/>
    <n v="1887.66632815"/>
    <n v="0"/>
    <n v="0"/>
    <n v="1791.7530154599999"/>
    <n v="860.8674252699999"/>
    <n v="933.09331350000002"/>
    <n v="0"/>
  </r>
  <r>
    <x v="21"/>
    <x v="0"/>
    <s v="UNIVEN"/>
    <x v="2"/>
    <s v="b"/>
    <n v="0"/>
    <n v="0"/>
    <n v="0"/>
    <n v="0"/>
    <n v="0"/>
    <n v="0"/>
    <n v="0"/>
    <n v="0"/>
    <n v="0"/>
    <n v="0"/>
    <n v="0"/>
    <n v="0"/>
  </r>
  <r>
    <x v="21"/>
    <x v="1"/>
    <s v="DAX OIL"/>
    <x v="2"/>
    <s v="b"/>
    <n v="0"/>
    <n v="0"/>
    <n v="0"/>
    <n v="0"/>
    <n v="0"/>
    <n v="0"/>
    <n v="0"/>
    <n v="0"/>
    <n v="0"/>
    <n v="0"/>
    <n v="0"/>
    <n v="0"/>
  </r>
  <r>
    <x v="21"/>
    <x v="0"/>
    <s v="SSOIL"/>
    <x v="2"/>
    <s v="b"/>
    <n v="0"/>
    <n v="0"/>
    <n v="0"/>
    <n v="0"/>
    <n v="0"/>
    <n v="0"/>
    <n v="0"/>
    <n v="0"/>
    <n v="0"/>
    <n v="0"/>
    <n v="0"/>
    <n v="0"/>
  </r>
  <r>
    <x v="22"/>
    <x v="0"/>
    <s v="RPBC"/>
    <x v="0"/>
    <s v="b"/>
    <n v="4920254.1595309498"/>
    <n v="4870806.85595481"/>
    <n v="5251005.2021391504"/>
    <n v="4911982.5750655802"/>
    <n v="5025210.7534752199"/>
    <n v="4951005.75765929"/>
    <n v="5354731.64762324"/>
    <n v="5042340.6233031405"/>
    <n v="4802224.9691483099"/>
    <n v="5011774.3041079706"/>
    <n v="5006938.4025588995"/>
    <n v="5051847.1364842905"/>
  </r>
  <r>
    <x v="22"/>
    <x v="1"/>
    <s v="REFMAT"/>
    <x v="0"/>
    <s v="b"/>
    <n v="7160047.6822971208"/>
    <n v="3870464.78087781"/>
    <n v="7530878.5075216899"/>
    <n v="6658428.8940316793"/>
    <n v="7204988.3370082602"/>
    <n v="7886217.2288053799"/>
    <n v="7888144.4643282406"/>
    <n v="6128043.9930911697"/>
    <n v="6292103.6169553595"/>
    <n v="4946846.8535197601"/>
    <n v="4354719.9511062996"/>
    <n v="4905307.1556839105"/>
  </r>
  <r>
    <x v="22"/>
    <x v="2"/>
    <s v="REDUC"/>
    <x v="0"/>
    <s v="b"/>
    <n v="3185143.3361468501"/>
    <n v="2822435.9703621501"/>
    <n v="3076151.68442195"/>
    <n v="3701832.9809080404"/>
    <n v="4236591.7716938797"/>
    <n v="4173823.0971142505"/>
    <n v="4274965.9339529304"/>
    <n v="4085314.8217659197"/>
    <n v="4050157.6142804204"/>
    <n v="3950205.4573441702"/>
    <n v="3401680.2097298102"/>
    <n v="3939626.99071415"/>
  </r>
  <r>
    <x v="22"/>
    <x v="3"/>
    <s v="REGAP"/>
    <x v="0"/>
    <s v="b"/>
    <n v="3826502.4935325501"/>
    <n v="3562724.2407977902"/>
    <n v="4226499.50108705"/>
    <n v="4477505.3385656904"/>
    <n v="4430339.2295701606"/>
    <n v="4611365.7794444095"/>
    <n v="4654918.0214961506"/>
    <n v="4606161.5592013607"/>
    <n v="4553021.5836519403"/>
    <n v="4616718.00520657"/>
    <n v="4287215.5150426105"/>
    <n v="4412515.7886833502"/>
  </r>
  <r>
    <x v="22"/>
    <x v="4"/>
    <s v="REFAP"/>
    <x v="0"/>
    <s v="b"/>
    <n v="3224230.1841973797"/>
    <n v="2556024.1238619103"/>
    <n v="3705628.7743162699"/>
    <n v="3533572.1036135899"/>
    <n v="3574045.5654378599"/>
    <n v="4503451.8615037696"/>
    <n v="4656790.7872644095"/>
    <n v="4634376.7033898607"/>
    <n v="3997120.4268060206"/>
    <n v="4393163.62205566"/>
    <n v="4097294.7649907097"/>
    <n v="3876664.5648272801"/>
  </r>
  <r>
    <x v="22"/>
    <x v="5"/>
    <s v="LUBNOR"/>
    <x v="0"/>
    <s v="b"/>
    <n v="236556.87965682999"/>
    <n v="174091.21667395"/>
    <n v="259793.07943723997"/>
    <n v="234184.21865920001"/>
    <n v="283354.85865268001"/>
    <n v="267051.58307534002"/>
    <n v="285588.92997677001"/>
    <n v="281611.39250859001"/>
    <n v="263496.99759079999"/>
    <n v="276335.63825640996"/>
    <n v="265543.92190815002"/>
    <n v="257534.74831598002"/>
  </r>
  <r>
    <x v="22"/>
    <x v="0"/>
    <s v="REPLAN"/>
    <x v="0"/>
    <s v="b"/>
    <n v="11640298.535507431"/>
    <n v="10953104.46338403"/>
    <n v="11835104.077801529"/>
    <n v="11199334.001553161"/>
    <n v="11099113.15651333"/>
    <n v="10416822.75864175"/>
    <n v="11540186.6299768"/>
    <n v="9365151.3996486999"/>
    <n v="5932973.5428693006"/>
    <n v="12066462.561579371"/>
    <n v="11754044.72379924"/>
    <n v="11801852.028605791"/>
  </r>
  <r>
    <x v="22"/>
    <x v="6"/>
    <s v="REAM"/>
    <x v="0"/>
    <s v="b"/>
    <n v="810406.21061167005"/>
    <n v="726361.00832466001"/>
    <n v="812635.48910053994"/>
    <n v="882795.56471376005"/>
    <n v="826687.87440185004"/>
    <n v="818772.28060286003"/>
    <n v="907843.05994930002"/>
    <n v="922068.45276447001"/>
    <n v="817490.76326440996"/>
    <n v="881060.38853924989"/>
    <n v="717254.70317419001"/>
    <n v="855452.59073909989"/>
  </r>
  <r>
    <x v="22"/>
    <x v="0"/>
    <s v="RECAP"/>
    <x v="0"/>
    <s v="b"/>
    <n v="1851243.2649529502"/>
    <n v="1485555.0072538101"/>
    <n v="1707527.7925209799"/>
    <n v="1727161.1828435799"/>
    <n v="1811050.9450560599"/>
    <n v="1576902.99344132"/>
    <n v="1844880.0717396799"/>
    <n v="1671306.0787216502"/>
    <n v="1641373.54594132"/>
    <n v="1845943.1754258801"/>
    <n v="1560818.5026150201"/>
    <n v="1531094.7726572601"/>
  </r>
  <r>
    <x v="22"/>
    <x v="7"/>
    <s v="REPAR"/>
    <x v="0"/>
    <s v="b"/>
    <n v="5301337.4002147596"/>
    <n v="4684318.5684364904"/>
    <n v="5754860.1688150307"/>
    <n v="5530610.78052855"/>
    <n v="4614581.45738653"/>
    <n v="5344281.0465407101"/>
    <n v="6015813.0703468407"/>
    <n v="5873884.2561842296"/>
    <n v="4230117.6262322096"/>
    <n v="32026.328761799999"/>
    <n v="2421449.9782424904"/>
    <n v="4673763.4936098605"/>
  </r>
  <r>
    <x v="22"/>
    <x v="0"/>
    <s v="REVAP"/>
    <x v="0"/>
    <s v="b"/>
    <n v="7067386.9058358409"/>
    <n v="6725151.5381614193"/>
    <n v="7411784.1881340295"/>
    <n v="7391452.7484078202"/>
    <n v="5629575.2548903096"/>
    <n v="5798207.5140162101"/>
    <n v="7264482.5742407497"/>
    <n v="7062120.1145629101"/>
    <n v="6976333.8928679004"/>
    <n v="7414978.0152762104"/>
    <n v="6837778.1276936093"/>
    <n v="6782345.3654437503"/>
  </r>
  <r>
    <x v="22"/>
    <x v="8"/>
    <s v="3R POTIGUAR (ex-RPCC)"/>
    <x v="0"/>
    <s v="b"/>
    <n v="934766.74889954994"/>
    <n v="801997.81648899009"/>
    <n v="960584.20493643009"/>
    <n v="514898.97988286003"/>
    <n v="698869.61370343005"/>
    <n v="825912.30308999005"/>
    <n v="506557.89930679998"/>
    <n v="501341.51457121002"/>
    <n v="607369.29460753"/>
    <n v="831234.13649022998"/>
    <n v="833547.16379924992"/>
    <n v="806887.52736260998"/>
  </r>
  <r>
    <x v="22"/>
    <x v="9"/>
    <s v="RNEST"/>
    <x v="0"/>
    <s v="b"/>
    <n v="2055451.5008243399"/>
    <n v="1758292.05651492"/>
    <n v="1969627.4207629398"/>
    <n v="1615657.19860019"/>
    <n v="1776939.53169964"/>
    <n v="1681722.53242569"/>
    <n v="1921144.9551713702"/>
    <n v="2016515.6396628602"/>
    <n v="1874755.3483795803"/>
    <n v="1813431.3299403701"/>
    <n v="1819276.2176504002"/>
    <n v="1813981.52478031"/>
  </r>
  <r>
    <x v="22"/>
    <x v="2"/>
    <s v="MANGUINHOS"/>
    <x v="0"/>
    <s v="b"/>
    <n v="0"/>
    <n v="0"/>
    <n v="0"/>
    <n v="0"/>
    <n v="0"/>
    <n v="0"/>
    <n v="0"/>
    <n v="0"/>
    <n v="0"/>
    <n v="0"/>
    <n v="0"/>
    <n v="0"/>
  </r>
  <r>
    <x v="22"/>
    <x v="4"/>
    <s v="RIOGRANDENSE"/>
    <x v="0"/>
    <s v="b"/>
    <n v="0"/>
    <n v="8491.2435000000005"/>
    <n v="17805.66588375"/>
    <n v="5377.78755"/>
    <n v="0"/>
    <n v="314676.84820087004"/>
    <n v="0"/>
    <n v="0"/>
    <n v="0"/>
    <n v="0"/>
    <n v="0"/>
    <n v="0"/>
  </r>
  <r>
    <x v="22"/>
    <x v="0"/>
    <s v="UNIVEN"/>
    <x v="0"/>
    <s v="b"/>
    <n v="0"/>
    <n v="0"/>
    <n v="0"/>
    <n v="0"/>
    <n v="0"/>
    <n v="0"/>
    <n v="0"/>
    <n v="0"/>
    <n v="0"/>
    <n v="0"/>
    <n v="0"/>
    <n v="0"/>
  </r>
  <r>
    <x v="22"/>
    <x v="1"/>
    <s v="DAX OIL"/>
    <x v="0"/>
    <s v="b"/>
    <n v="64939.174794049999"/>
    <n v="85340.796220239994"/>
    <n v="82720.769574930004"/>
    <n v="81998.095565169991"/>
    <n v="75562.600985950005"/>
    <n v="68209.316200959991"/>
    <n v="66794.72535234"/>
    <n v="68334.540028250005"/>
    <n v="52155.815268529994"/>
    <n v="65077.770757400009"/>
    <n v="82883.568727160004"/>
    <n v="87005.482494080003"/>
  </r>
  <r>
    <x v="22"/>
    <x v="0"/>
    <s v="SSOIL"/>
    <x v="0"/>
    <s v="b"/>
    <n v="0"/>
    <n v="0"/>
    <n v="0"/>
    <n v="0"/>
    <n v="0"/>
    <n v="0"/>
    <n v="468.52794689999996"/>
    <n v="0"/>
    <n v="0"/>
    <n v="0"/>
    <n v="0"/>
    <n v="0"/>
  </r>
  <r>
    <x v="22"/>
    <x v="0"/>
    <s v="RPBC"/>
    <x v="1"/>
    <s v="b"/>
    <n v="77995.964939890007"/>
    <n v="2920.5411874900001"/>
    <n v="104388.94488158"/>
    <n v="312344.73131850001"/>
    <n v="195093.21304426002"/>
    <n v="358480.15430857003"/>
    <n v="137788.33916638"/>
    <n v="216197.55091307999"/>
    <n v="465732.35907796997"/>
    <n v="348800.19332685997"/>
    <n v="229301.45802563001"/>
    <n v="446991.05879747996"/>
  </r>
  <r>
    <x v="22"/>
    <x v="1"/>
    <s v="REFMAT"/>
    <x v="1"/>
    <s v="b"/>
    <n v="0"/>
    <n v="3518510.5937755005"/>
    <n v="789943.13774178002"/>
    <n v="284367.61869963998"/>
    <n v="459489.33897455997"/>
    <n v="236634.06820515002"/>
    <n v="6866.6610547199998"/>
    <n v="1653806.7706135702"/>
    <n v="1550003.3693041301"/>
    <n v="2668846.2006889"/>
    <n v="2139788.0282411203"/>
    <n v="2045307.8990781"/>
  </r>
  <r>
    <x v="22"/>
    <x v="2"/>
    <s v="REDUC"/>
    <x v="1"/>
    <s v="b"/>
    <n v="2434150.3122760099"/>
    <n v="2175036.72730288"/>
    <n v="2448398.3232479398"/>
    <n v="2452107.7512750602"/>
    <n v="1683136.31188882"/>
    <n v="1610308.48884182"/>
    <n v="2747923.0946365301"/>
    <n v="2730506.4094726099"/>
    <n v="2757985.0106203002"/>
    <n v="2777399.2325134501"/>
    <n v="2651071.9272468598"/>
    <n v="2786142.1187319304"/>
  </r>
  <r>
    <x v="22"/>
    <x v="3"/>
    <s v="REGAP"/>
    <x v="1"/>
    <s v="b"/>
    <n v="3454.46428896"/>
    <n v="0"/>
    <n v="2083.3737663000002"/>
    <n v="5699.8006627600007"/>
    <n v="145425.67806077999"/>
    <n v="197264.46803588001"/>
    <n v="23336.3901639"/>
    <n v="9.6422787299999992"/>
    <n v="1237.48866845"/>
    <n v="0"/>
    <n v="0"/>
    <n v="8992.2583155499997"/>
  </r>
  <r>
    <x v="22"/>
    <x v="4"/>
    <s v="REFAP"/>
    <x v="1"/>
    <s v="b"/>
    <n v="749491.89781623997"/>
    <n v="446233.72164481005"/>
    <n v="413059.48368857999"/>
    <n v="1167278.5007899399"/>
    <n v="1551205.8551799301"/>
    <n v="681393.02438906999"/>
    <n v="460456.46016016003"/>
    <n v="907916.61298743996"/>
    <n v="1242142.34791356"/>
    <n v="328581.13363592001"/>
    <n v="749949.92178044003"/>
    <n v="1109722.9339548901"/>
  </r>
  <r>
    <x v="22"/>
    <x v="5"/>
    <s v="LUBNOR"/>
    <x v="1"/>
    <s v="b"/>
    <n v="0"/>
    <n v="0"/>
    <n v="0"/>
    <n v="0"/>
    <n v="0"/>
    <n v="0"/>
    <n v="0"/>
    <n v="0"/>
    <n v="0"/>
    <n v="0"/>
    <n v="0"/>
    <n v="0"/>
  </r>
  <r>
    <x v="22"/>
    <x v="0"/>
    <s v="REPLAN"/>
    <x v="1"/>
    <s v="b"/>
    <n v="649012.31515225"/>
    <n v="521701.31505071005"/>
    <n v="465702.63343591004"/>
    <n v="788795.39208240993"/>
    <n v="824404.17018705001"/>
    <n v="1334736.83606725"/>
    <n v="474803.73062370002"/>
    <n v="424731.09413735999"/>
    <n v="548463.92825667001"/>
    <n v="671041.33056878997"/>
    <n v="487806.61709784"/>
    <n v="405488.47713044001"/>
  </r>
  <r>
    <x v="22"/>
    <x v="6"/>
    <s v="REAM"/>
    <x v="1"/>
    <s v="b"/>
    <n v="0"/>
    <n v="0"/>
    <n v="0"/>
    <n v="0"/>
    <n v="0"/>
    <n v="0"/>
    <n v="0"/>
    <n v="0"/>
    <n v="0"/>
    <n v="0"/>
    <n v="0"/>
    <n v="0"/>
  </r>
  <r>
    <x v="22"/>
    <x v="0"/>
    <s v="RECAP"/>
    <x v="1"/>
    <s v="b"/>
    <n v="0"/>
    <n v="0"/>
    <n v="0"/>
    <n v="45277.757078089999"/>
    <n v="25720.98922091"/>
    <n v="189319.26810122002"/>
    <n v="2419.31880821"/>
    <n v="168166.95156171999"/>
    <n v="174863.76887701001"/>
    <n v="0"/>
    <n v="178474.68589990999"/>
    <n v="156971.3916726"/>
  </r>
  <r>
    <x v="22"/>
    <x v="7"/>
    <s v="REPAR"/>
    <x v="1"/>
    <s v="b"/>
    <n v="155441.93631376"/>
    <n v="0"/>
    <n v="0"/>
    <n v="94395.329944600002"/>
    <n v="1358793.49124368"/>
    <n v="217286.41137123003"/>
    <n v="59.099054760000008"/>
    <n v="181405.55495542"/>
    <n v="208615.43026067002"/>
    <n v="0"/>
    <n v="0"/>
    <n v="508845.67302867002"/>
  </r>
  <r>
    <x v="22"/>
    <x v="0"/>
    <s v="REVAP"/>
    <x v="1"/>
    <s v="b"/>
    <n v="8868.2547114000008"/>
    <n v="43294.108249340003"/>
    <n v="0"/>
    <n v="44459.993720749997"/>
    <n v="13389.105967379999"/>
    <n v="77387.27486695"/>
    <n v="62527.340859740005"/>
    <n v="53346.929167850001"/>
    <n v="187874.07732695001"/>
    <n v="58767.361629649997"/>
    <n v="47914.90458622"/>
    <n v="5860.5996554100002"/>
  </r>
  <r>
    <x v="22"/>
    <x v="8"/>
    <s v="3R POTIGUAR (ex-RPCC)"/>
    <x v="1"/>
    <s v="b"/>
    <n v="0"/>
    <n v="0"/>
    <n v="0"/>
    <n v="0"/>
    <n v="0"/>
    <n v="0"/>
    <n v="0"/>
    <n v="0"/>
    <n v="0"/>
    <n v="0"/>
    <n v="0"/>
    <n v="0"/>
  </r>
  <r>
    <x v="22"/>
    <x v="9"/>
    <s v="RNEST"/>
    <x v="1"/>
    <s v="b"/>
    <n v="0"/>
    <n v="351.24185983000001"/>
    <n v="0"/>
    <n v="134.94158374"/>
    <n v="56.042207099999999"/>
    <n v="0"/>
    <n v="0"/>
    <n v="0"/>
    <n v="8185.2505333100007"/>
    <n v="7744.6682122400007"/>
    <n v="6736.1789462700008"/>
    <n v="6930.9995212100002"/>
  </r>
  <r>
    <x v="22"/>
    <x v="2"/>
    <s v="MANGUINHOS"/>
    <x v="1"/>
    <s v="b"/>
    <n v="337570.44203058002"/>
    <n v="159341.21596592001"/>
    <n v="402275.47235757002"/>
    <n v="345236.56309553998"/>
    <n v="431121.32724382001"/>
    <n v="427778.68319704005"/>
    <n v="247987.20670420001"/>
    <n v="385798.17031715001"/>
    <n v="159192.88966650001"/>
    <n v="23259.346281210001"/>
    <n v="206354.01084269999"/>
    <n v="328702.12442107999"/>
  </r>
  <r>
    <x v="22"/>
    <x v="4"/>
    <s v="RIOGRANDENSE"/>
    <x v="1"/>
    <s v="b"/>
    <n v="16830.7767828"/>
    <n v="255100.90004667002"/>
    <n v="214320.36969820003"/>
    <n v="412888.61471011996"/>
    <n v="372798.30924162001"/>
    <n v="49973.282647580003"/>
    <n v="426443.80311054998"/>
    <n v="476595.45219010999"/>
    <n v="374698.69356559002"/>
    <n v="504878.31876288005"/>
    <n v="456096.73496695003"/>
    <n v="437809.62815636996"/>
  </r>
  <r>
    <x v="22"/>
    <x v="0"/>
    <s v="UNIVEN"/>
    <x v="1"/>
    <s v="b"/>
    <n v="0"/>
    <n v="0"/>
    <n v="0"/>
    <n v="0"/>
    <n v="0"/>
    <n v="0"/>
    <n v="0"/>
    <n v="0"/>
    <n v="0"/>
    <n v="0"/>
    <n v="0"/>
    <n v="0"/>
  </r>
  <r>
    <x v="22"/>
    <x v="1"/>
    <s v="DAX OIL"/>
    <x v="1"/>
    <s v="b"/>
    <n v="0"/>
    <n v="0"/>
    <n v="0"/>
    <n v="0"/>
    <n v="0"/>
    <n v="0"/>
    <n v="0"/>
    <n v="0"/>
    <n v="0"/>
    <n v="0"/>
    <n v="0"/>
    <n v="0"/>
  </r>
  <r>
    <x v="22"/>
    <x v="0"/>
    <s v="SSOIL"/>
    <x v="1"/>
    <s v="b"/>
    <n v="0"/>
    <n v="0"/>
    <n v="0"/>
    <n v="0"/>
    <n v="2698.3284899999999"/>
    <n v="5226.8321100000003"/>
    <n v="8611.8820558000007"/>
    <n v="14665.497110680002"/>
    <n v="14025.213322110001"/>
    <n v="12559.398260850001"/>
    <n v="0"/>
    <n v="0"/>
  </r>
  <r>
    <x v="22"/>
    <x v="0"/>
    <s v="RPBC"/>
    <x v="2"/>
    <s v="b"/>
    <n v="47426.746142310003"/>
    <n v="67212.519691780006"/>
    <n v="127500.09065957001"/>
    <n v="49349.151091090003"/>
    <n v="77393.640154670007"/>
    <n v="17870.532694280002"/>
    <n v="5825.7981366799995"/>
    <n v="13957.012912279999"/>
    <n v="26896.001206629997"/>
    <n v="28959.857692500002"/>
    <n v="25987.595397380002"/>
    <n v="12440.634068430001"/>
  </r>
  <r>
    <x v="22"/>
    <x v="1"/>
    <s v="REFMAT"/>
    <x v="2"/>
    <s v="b"/>
    <n v="35429.75124261"/>
    <n v="37877.179211709998"/>
    <n v="33345.119514309998"/>
    <n v="164483.61995629"/>
    <n v="61051.147611979999"/>
    <n v="26093.088090700003"/>
    <n v="149849.85493706001"/>
    <n v="81711.544401189996"/>
    <n v="48056.003893950001"/>
    <n v="60957.655876140008"/>
    <n v="28511.010561090003"/>
    <n v="50152.190003219999"/>
  </r>
  <r>
    <x v="22"/>
    <x v="2"/>
    <s v="REDUC"/>
    <x v="2"/>
    <s v="b"/>
    <n v="72068.31590988001"/>
    <n v="130687.62799174999"/>
    <n v="152214.02469118999"/>
    <n v="199749.78582042002"/>
    <n v="162989.14852066999"/>
    <n v="100665.08803032"/>
    <n v="140269.71324005001"/>
    <n v="140418.76915743001"/>
    <n v="154972.94292092"/>
    <n v="65257.388861569998"/>
    <n v="116879.14894262"/>
    <n v="161326.18565477"/>
  </r>
  <r>
    <x v="22"/>
    <x v="3"/>
    <s v="REGAP"/>
    <x v="2"/>
    <s v="b"/>
    <n v="144144.90291991"/>
    <n v="109360.08363546002"/>
    <n v="168498.02200088001"/>
    <n v="108667.93407363001"/>
    <n v="84257.602880899998"/>
    <n v="97222.052326129997"/>
    <n v="140754.02232024001"/>
    <n v="155469.33472612"/>
    <n v="128467.41940889999"/>
    <n v="196046.09410002001"/>
    <n v="106855.70143681001"/>
    <n v="205269.17586295001"/>
  </r>
  <r>
    <x v="22"/>
    <x v="4"/>
    <s v="REFAP"/>
    <x v="2"/>
    <s v="b"/>
    <n v="286389.01267820003"/>
    <n v="683502.57634459005"/>
    <n v="734648.34247427003"/>
    <n v="351932.37404123001"/>
    <n v="170683.96998865998"/>
    <n v="126935.86954333"/>
    <n v="259995.03894653"/>
    <n v="246545.80868536001"/>
    <n v="188352.75073738"/>
    <n v="320421.08637128002"/>
    <n v="135512.64816952002"/>
    <n v="228843.37745314001"/>
  </r>
  <r>
    <x v="22"/>
    <x v="5"/>
    <s v="LUBNOR"/>
    <x v="2"/>
    <s v="b"/>
    <n v="9611.95555599"/>
    <n v="8373.1019987700001"/>
    <n v="1232.06056242"/>
    <n v="6690.4834766200001"/>
    <n v="5031.3007865300006"/>
    <n v="11130.00119949"/>
    <n v="5254.4884045700001"/>
    <n v="4871.5521921500003"/>
    <n v="8302.9391682200003"/>
    <n v="9614.9054768799997"/>
    <n v="12060.169751339999"/>
    <n v="16528.670918690001"/>
  </r>
  <r>
    <x v="22"/>
    <x v="0"/>
    <s v="REPLAN"/>
    <x v="2"/>
    <s v="b"/>
    <n v="22257.775806240003"/>
    <n v="8290.5167934700003"/>
    <n v="15021.44374839"/>
    <n v="38224.546548580001"/>
    <n v="35357.701469060004"/>
    <n v="86787.861357889997"/>
    <n v="216673.43164786999"/>
    <n v="308530.44586887001"/>
    <n v="52095.376484240005"/>
    <n v="149549.88131853999"/>
    <n v="90619.443785020005"/>
    <n v="126417.43824389001"/>
  </r>
  <r>
    <x v="22"/>
    <x v="6"/>
    <s v="REAM"/>
    <x v="2"/>
    <s v="b"/>
    <n v="125918.81984595"/>
    <n v="115509.95165276999"/>
    <n v="129698.66229602"/>
    <n v="110246.10401092"/>
    <n v="111759.81597533"/>
    <n v="97962.079921679993"/>
    <n v="95853.150657349994"/>
    <n v="116839.23380835999"/>
    <n v="103779.6006684"/>
    <n v="105284.40626184999"/>
    <n v="81239.582218030002"/>
    <n v="104738.90990997999"/>
  </r>
  <r>
    <x v="22"/>
    <x v="0"/>
    <s v="RECAP"/>
    <x v="2"/>
    <s v="b"/>
    <n v="0"/>
    <n v="0"/>
    <n v="0"/>
    <n v="0"/>
    <n v="0"/>
    <n v="2582.0361929100004"/>
    <n v="28590.903727710003"/>
    <n v="0"/>
    <n v="4767.56276342"/>
    <n v="3574.3103286999999"/>
    <n v="5281.44024042"/>
    <n v="0"/>
  </r>
  <r>
    <x v="22"/>
    <x v="7"/>
    <s v="REPAR"/>
    <x v="2"/>
    <s v="b"/>
    <n v="119381.10956442"/>
    <n v="253806.75905955001"/>
    <n v="199505.47702039999"/>
    <n v="147515.48001289999"/>
    <n v="90163.765919950005"/>
    <n v="523.95375262000005"/>
    <n v="0"/>
    <n v="85936.34059028"/>
    <n v="114298.29523398999"/>
    <n v="0"/>
    <n v="362669.65208394005"/>
    <n v="418811.58412149007"/>
  </r>
  <r>
    <x v="22"/>
    <x v="0"/>
    <s v="REVAP"/>
    <x v="2"/>
    <s v="b"/>
    <n v="1936.5507314700001"/>
    <n v="70781.999446400005"/>
    <n v="155733.52561555"/>
    <n v="60346.619704069999"/>
    <n v="92445.344178970001"/>
    <n v="124492.20288061"/>
    <n v="68548.085367559994"/>
    <n v="90084.25014193001"/>
    <n v="131743.56129455002"/>
    <n v="9314.8941195000007"/>
    <n v="186455.40439164001"/>
    <n v="170342.35153813002"/>
  </r>
  <r>
    <x v="22"/>
    <x v="8"/>
    <s v="3R POTIGUAR (ex-RPCC)"/>
    <x v="2"/>
    <s v="b"/>
    <n v="0"/>
    <n v="0"/>
    <n v="0"/>
    <n v="0"/>
    <n v="0"/>
    <n v="0"/>
    <n v="0"/>
    <n v="0"/>
    <n v="0"/>
    <n v="0"/>
    <n v="0"/>
    <n v="0"/>
  </r>
  <r>
    <x v="22"/>
    <x v="9"/>
    <s v="RNEST"/>
    <x v="2"/>
    <s v="b"/>
    <n v="564828.61124904"/>
    <n v="454768.25161723001"/>
    <n v="307046.70484911004"/>
    <n v="276830.35068234004"/>
    <n v="217920.78902821001"/>
    <n v="329771.89530588"/>
    <n v="444025.85366918001"/>
    <n v="469887.31950663007"/>
    <n v="394553.6801843"/>
    <n v="272686.44144984998"/>
    <n v="341203.40483752999"/>
    <n v="454813.70807410002"/>
  </r>
  <r>
    <x v="22"/>
    <x v="2"/>
    <s v="MANGUINHOS"/>
    <x v="2"/>
    <s v="b"/>
    <n v="0"/>
    <n v="0"/>
    <n v="0"/>
    <n v="0"/>
    <n v="0"/>
    <n v="0"/>
    <n v="0"/>
    <n v="0"/>
    <n v="0"/>
    <n v="0"/>
    <n v="0"/>
    <n v="0"/>
  </r>
  <r>
    <x v="22"/>
    <x v="4"/>
    <s v="RIOGRANDENSE"/>
    <x v="2"/>
    <s v="b"/>
    <n v="0"/>
    <n v="1978.0823469000002"/>
    <n v="1979.0321082100002"/>
    <n v="0"/>
    <n v="1465.2678477900001"/>
    <n v="831.99719736999998"/>
    <n v="0"/>
    <n v="0"/>
    <n v="1246.35101074"/>
    <n v="0"/>
    <n v="0"/>
    <n v="1554.3818758700002"/>
  </r>
  <r>
    <x v="22"/>
    <x v="0"/>
    <s v="UNIVEN"/>
    <x v="2"/>
    <s v="b"/>
    <n v="0"/>
    <n v="0"/>
    <n v="0"/>
    <n v="0"/>
    <n v="0"/>
    <n v="0"/>
    <n v="0"/>
    <n v="0"/>
    <n v="0"/>
    <n v="0"/>
    <n v="0"/>
    <n v="0"/>
  </r>
  <r>
    <x v="22"/>
    <x v="1"/>
    <s v="DAX OIL"/>
    <x v="2"/>
    <s v="b"/>
    <n v="0"/>
    <n v="0"/>
    <n v="0"/>
    <n v="0"/>
    <n v="16184.769267129999"/>
    <n v="0"/>
    <n v="0"/>
    <n v="0"/>
    <n v="0"/>
    <n v="0"/>
    <n v="0"/>
    <n v="0"/>
  </r>
  <r>
    <x v="22"/>
    <x v="0"/>
    <s v="SSOIL"/>
    <x v="2"/>
    <s v="b"/>
    <n v="0"/>
    <n v="0"/>
    <n v="0"/>
    <n v="0"/>
    <n v="91.705429800000005"/>
    <n v="2534.5795764600002"/>
    <n v="805.1145494299999"/>
    <n v="0"/>
    <n v="2324.2357504400002"/>
    <n v="0"/>
    <n v="4113.5357400000003"/>
    <n v="0"/>
  </r>
  <r>
    <x v="23"/>
    <x v="0"/>
    <s v="RPBC"/>
    <x v="0"/>
    <s v="b"/>
    <n v="4975295.0414585704"/>
    <n v="4281873.2334700599"/>
    <n v="2525593.4884480601"/>
    <n v="2958798.9379455699"/>
    <n v="4621629.4285043105"/>
    <n v="5000077.1067121103"/>
    <n v="4881286.7361028902"/>
    <n v="5156273.43654746"/>
    <n v="5089330.3974753199"/>
    <n v="5198627.9352401402"/>
    <n v="4988108.20210387"/>
    <n v="4946691.3253878905"/>
  </r>
  <r>
    <x v="23"/>
    <x v="1"/>
    <s v="REFMAT"/>
    <x v="0"/>
    <s v="b"/>
    <n v="7648740.3009009901"/>
    <n v="6998976.6427849997"/>
    <n v="6492049.5064719599"/>
    <n v="5856944.76003558"/>
    <n v="4476564.15026672"/>
    <n v="6100215.5904501397"/>
    <n v="5873916.8562694602"/>
    <n v="2942943.1760599199"/>
    <n v="4595456.5730431899"/>
    <n v="4632006.4136506002"/>
    <n v="5945982.4109527506"/>
    <n v="5825244.1239253897"/>
  </r>
  <r>
    <x v="23"/>
    <x v="2"/>
    <s v="REDUC"/>
    <x v="0"/>
    <s v="b"/>
    <n v="3749830.1184702003"/>
    <n v="3769345.3232628996"/>
    <n v="4571384.5078322599"/>
    <n v="3804307.6284059305"/>
    <n v="4252480.6682986105"/>
    <n v="3974547.8334296602"/>
    <n v="3159368.0973146902"/>
    <n v="3975995.9175165296"/>
    <n v="4086973.4383731098"/>
    <n v="4085818.8431106498"/>
    <n v="4302110.87325974"/>
    <n v="3756330.1842388799"/>
  </r>
  <r>
    <x v="23"/>
    <x v="3"/>
    <s v="REGAP"/>
    <x v="0"/>
    <s v="b"/>
    <n v="4177442.1091226204"/>
    <n v="4181930.0395130599"/>
    <n v="4524525.0962621402"/>
    <n v="4567793.5546663003"/>
    <n v="4820483.8598712301"/>
    <n v="4705061.1919118296"/>
    <n v="4903663.9679806503"/>
    <n v="4632157.25587402"/>
    <n v="4443321.8125376198"/>
    <n v="3890404.0383709003"/>
    <n v="2677784.71886781"/>
    <n v="4509391.3794052498"/>
  </r>
  <r>
    <x v="23"/>
    <x v="4"/>
    <s v="REFAP"/>
    <x v="0"/>
    <s v="b"/>
    <n v="2723013.30850113"/>
    <n v="724359.42724760005"/>
    <n v="1968349.1867053099"/>
    <n v="3043209.8675248404"/>
    <n v="4047293.5304274904"/>
    <n v="5032381.5331332497"/>
    <n v="4708549.2878148602"/>
    <n v="5572138.5088559706"/>
    <n v="4118839.1002282701"/>
    <n v="4647679.4251066996"/>
    <n v="4113767.5194985"/>
    <n v="4057283.8495040298"/>
  </r>
  <r>
    <x v="23"/>
    <x v="5"/>
    <s v="LUBNOR"/>
    <x v="0"/>
    <s v="b"/>
    <n v="269886.57655702002"/>
    <n v="228562.58775512004"/>
    <n v="224692.02108560997"/>
    <n v="243222.30453041001"/>
    <n v="271283.03388341004"/>
    <n v="269531.15826335002"/>
    <n v="285603.69216084003"/>
    <n v="273856.57883282"/>
    <n v="268465.85314364999"/>
    <n v="244611.79903713003"/>
    <n v="265109.15137152001"/>
    <n v="261490.19597144003"/>
  </r>
  <r>
    <x v="23"/>
    <x v="0"/>
    <s v="REPLAN"/>
    <x v="0"/>
    <s v="b"/>
    <n v="11991976.688008081"/>
    <n v="10592647.07585291"/>
    <n v="11768375.301107042"/>
    <n v="11553912.177881081"/>
    <n v="11651023.831462091"/>
    <n v="10944379.924541321"/>
    <n v="11570603.333461499"/>
    <n v="12456622.46353912"/>
    <n v="12181881.084553979"/>
    <n v="11898161.49868883"/>
    <n v="11119977.20477072"/>
    <n v="11640271.46416519"/>
  </r>
  <r>
    <x v="23"/>
    <x v="6"/>
    <s v="REAM"/>
    <x v="0"/>
    <s v="b"/>
    <n v="776944.83653913008"/>
    <n v="578746.69652722997"/>
    <n v="646348.76931155007"/>
    <n v="627013.77386516007"/>
    <n v="541581.66218334006"/>
    <n v="556049.18752427003"/>
    <n v="659452.14179024997"/>
    <n v="627016.09480504994"/>
    <n v="599396.23081456998"/>
    <n v="619143.33461215999"/>
    <n v="737616.65476871002"/>
    <n v="615071.20469139004"/>
  </r>
  <r>
    <x v="23"/>
    <x v="0"/>
    <s v="RECAP"/>
    <x v="0"/>
    <s v="b"/>
    <n v="1562228.2377303201"/>
    <n v="1296669.3775234199"/>
    <n v="1465664.77882967"/>
    <n v="1849629.4003439099"/>
    <n v="1826209.3934458699"/>
    <n v="1781303.5654126999"/>
    <n v="1809913.12471687"/>
    <n v="1852939.4820443199"/>
    <n v="1702578.0768599599"/>
    <n v="1719085.3183959799"/>
    <n v="1568250.0892447"/>
    <n v="1647857.8117072801"/>
  </r>
  <r>
    <x v="23"/>
    <x v="7"/>
    <s v="REPAR"/>
    <x v="0"/>
    <s v="b"/>
    <n v="4944304.9211554108"/>
    <n v="4904323.2910240898"/>
    <n v="5832628.8326011393"/>
    <n v="5581569.4814190203"/>
    <n v="6086633.1483029798"/>
    <n v="6068107.2362761302"/>
    <n v="6423758.4730594801"/>
    <n v="6132396.2397002904"/>
    <n v="6198015.4813311603"/>
    <n v="6280075.7202191306"/>
    <n v="6005910.3431643602"/>
    <n v="6231790.8867475707"/>
  </r>
  <r>
    <x v="23"/>
    <x v="0"/>
    <s v="REVAP"/>
    <x v="0"/>
    <s v="b"/>
    <n v="4953030.9758423297"/>
    <n v="6106995.8924135603"/>
    <n v="7626269.8225899804"/>
    <n v="7022866.9702257905"/>
    <n v="7787857.588863031"/>
    <n v="7256609.2165159099"/>
    <n v="7142319.1986718802"/>
    <n v="7294186.7114403602"/>
    <n v="7338159.9556346405"/>
    <n v="7691893.9388236003"/>
    <n v="7356801.7699903594"/>
    <n v="7515007.8073372897"/>
  </r>
  <r>
    <x v="23"/>
    <x v="8"/>
    <s v="3R POTIGUAR (ex-RPCC)"/>
    <x v="0"/>
    <s v="b"/>
    <n v="797837.95629834"/>
    <n v="726695.87151924998"/>
    <n v="863255.35792631004"/>
    <n v="791137.99407805002"/>
    <n v="797343.74076740001"/>
    <n v="991121.0752411799"/>
    <n v="1058384.29080156"/>
    <n v="916036.55642352009"/>
    <n v="558790.97231156006"/>
    <n v="55820.365501299995"/>
    <n v="0"/>
    <n v="672853.04744118999"/>
  </r>
  <r>
    <x v="23"/>
    <x v="9"/>
    <s v="RNEST"/>
    <x v="0"/>
    <s v="b"/>
    <n v="1984398.9074619303"/>
    <n v="1880859.65930306"/>
    <n v="2144682.9659468499"/>
    <n v="2234480.3126954399"/>
    <n v="2373556.8804275403"/>
    <n v="2350352.74609851"/>
    <n v="2449394.5536742201"/>
    <n v="2158471.8962665"/>
    <n v="2389188.7816854799"/>
    <n v="2526236.2755810102"/>
    <n v="2046132.8391086499"/>
    <n v="2518294.7992138704"/>
  </r>
  <r>
    <x v="23"/>
    <x v="2"/>
    <s v="MANGUINHOS"/>
    <x v="0"/>
    <s v="b"/>
    <n v="0"/>
    <n v="0"/>
    <n v="0"/>
    <n v="0"/>
    <n v="0"/>
    <n v="0"/>
    <n v="0"/>
    <n v="0"/>
    <n v="0"/>
    <n v="0"/>
    <n v="0"/>
    <n v="0"/>
  </r>
  <r>
    <x v="23"/>
    <x v="4"/>
    <s v="RIOGRANDENSE"/>
    <x v="0"/>
    <s v="b"/>
    <n v="0"/>
    <n v="0"/>
    <n v="0"/>
    <n v="41703.006462689998"/>
    <n v="24656.055199999999"/>
    <n v="45902.51761558"/>
    <n v="0"/>
    <n v="102274.02142832"/>
    <n v="26259.711447410002"/>
    <n v="0"/>
    <n v="0"/>
    <n v="33419.955673690005"/>
  </r>
  <r>
    <x v="23"/>
    <x v="0"/>
    <s v="UNIVEN"/>
    <x v="0"/>
    <s v="b"/>
    <n v="0"/>
    <n v="0"/>
    <n v="0"/>
    <n v="0"/>
    <n v="0"/>
    <n v="0"/>
    <n v="0"/>
    <n v="0"/>
    <n v="0"/>
    <n v="0"/>
    <n v="0"/>
    <n v="0"/>
  </r>
  <r>
    <x v="23"/>
    <x v="1"/>
    <s v="DAX OIL"/>
    <x v="0"/>
    <s v="b"/>
    <n v="78384.448764729997"/>
    <n v="76409.567931120007"/>
    <n v="89701.313929509997"/>
    <n v="88349.187183999995"/>
    <n v="80417.371965020007"/>
    <n v="98390.038594080004"/>
    <n v="96108.95723005"/>
    <n v="100392.58201207001"/>
    <n v="104166.46801207001"/>
    <n v="90358.706001280007"/>
    <n v="75456.592528209992"/>
    <n v="89961.699483889999"/>
  </r>
  <r>
    <x v="23"/>
    <x v="0"/>
    <s v="SSOIL"/>
    <x v="0"/>
    <s v="b"/>
    <n v="0"/>
    <n v="0"/>
    <n v="0"/>
    <n v="0"/>
    <n v="0"/>
    <n v="0"/>
    <n v="0"/>
    <n v="0"/>
    <n v="0"/>
    <n v="0"/>
    <n v="375.73437997000002"/>
    <n v="0"/>
  </r>
  <r>
    <x v="23"/>
    <x v="0"/>
    <s v="RPBC"/>
    <x v="1"/>
    <s v="b"/>
    <n v="78974.432942730011"/>
    <n v="32676.783173140004"/>
    <n v="199971.72805608"/>
    <n v="109567.69768394"/>
    <n v="333145.03864134999"/>
    <n v="113669.90547613001"/>
    <n v="310108.43969148002"/>
    <n v="165472.87498327999"/>
    <n v="119830.66744436001"/>
    <n v="230966.18203833001"/>
    <n v="246154.62024222"/>
    <n v="132239.39959647"/>
  </r>
  <r>
    <x v="23"/>
    <x v="1"/>
    <s v="REFMAT"/>
    <x v="1"/>
    <s v="b"/>
    <n v="2446457.7407482602"/>
    <n v="1744226.2990775499"/>
    <n v="1522405.9347761101"/>
    <n v="1894311.2922716502"/>
    <n v="3070783.6146284002"/>
    <n v="1651757.36811108"/>
    <n v="1662311.4114088702"/>
    <n v="3310713.6690697498"/>
    <n v="2237162.6587782302"/>
    <n v="3285612.09404783"/>
    <n v="1644977.6448101802"/>
    <n v="1565226.3448547299"/>
  </r>
  <r>
    <x v="23"/>
    <x v="2"/>
    <s v="REDUC"/>
    <x v="1"/>
    <s v="b"/>
    <n v="2947446.09506759"/>
    <n v="2866909.9714897699"/>
    <n v="2363570.8698708499"/>
    <n v="2684497.3927941103"/>
    <n v="2930331.9183156202"/>
    <n v="3000558.0935421302"/>
    <n v="2972124.1646025898"/>
    <n v="3141370.1896780999"/>
    <n v="2297042.0525260703"/>
    <n v="2766814.6018696302"/>
    <n v="2410457.41568131"/>
    <n v="2632499.3699890501"/>
  </r>
  <r>
    <x v="23"/>
    <x v="3"/>
    <s v="REGAP"/>
    <x v="1"/>
    <s v="b"/>
    <n v="8115.4399321199999"/>
    <n v="2532.3404041000003"/>
    <n v="0"/>
    <n v="5191.5462759000002"/>
    <n v="0"/>
    <n v="0"/>
    <n v="19273.424496300002"/>
    <n v="0"/>
    <n v="0"/>
    <n v="15003.498920460001"/>
    <n v="4211.2227791099995"/>
    <n v="7982.2343359400002"/>
  </r>
  <r>
    <x v="23"/>
    <x v="4"/>
    <s v="REFAP"/>
    <x v="1"/>
    <s v="b"/>
    <n v="989780.32676196005"/>
    <n v="198033.37843894999"/>
    <n v="552423.10576946009"/>
    <n v="1143996.6873074102"/>
    <n v="374612.46656029997"/>
    <n v="19731.190578289999"/>
    <n v="427679.79480421997"/>
    <n v="35487.265265249996"/>
    <n v="844671.40982258995"/>
    <n v="683384.95060778002"/>
    <n v="1496172.98018044"/>
    <n v="602956.0368414101"/>
  </r>
  <r>
    <x v="23"/>
    <x v="5"/>
    <s v="LUBNOR"/>
    <x v="1"/>
    <s v="b"/>
    <n v="0"/>
    <n v="0"/>
    <n v="0"/>
    <n v="0"/>
    <n v="0"/>
    <n v="0"/>
    <n v="0"/>
    <n v="0"/>
    <n v="0"/>
    <n v="0"/>
    <n v="0"/>
    <n v="0"/>
  </r>
  <r>
    <x v="23"/>
    <x v="0"/>
    <s v="REPLAN"/>
    <x v="1"/>
    <s v="b"/>
    <n v="513253.78573021002"/>
    <n v="565723.37446039997"/>
    <n v="534063.08119155001"/>
    <n v="265946.65844244999"/>
    <n v="446516.30393867998"/>
    <n v="105415.83813161"/>
    <n v="178636.29627804999"/>
    <n v="315918.50701335003"/>
    <n v="577680.41019716999"/>
    <n v="942069.1365420199"/>
    <n v="1026202.5597040901"/>
    <n v="418562.19944480003"/>
  </r>
  <r>
    <x v="23"/>
    <x v="6"/>
    <s v="REAM"/>
    <x v="1"/>
    <s v="b"/>
    <n v="0"/>
    <n v="0"/>
    <n v="168422.25494961999"/>
    <n v="200827.14221608001"/>
    <n v="183450.12688383"/>
    <n v="219468.53515453002"/>
    <n v="231151.42323263999"/>
    <n v="271369.44958300004"/>
    <n v="300803.10608318"/>
    <n v="128589.49204138001"/>
    <n v="29100.67395878"/>
    <n v="122.73935234"/>
  </r>
  <r>
    <x v="23"/>
    <x v="0"/>
    <s v="RECAP"/>
    <x v="1"/>
    <s v="b"/>
    <n v="11392.154190480001"/>
    <n v="9266.3179168700008"/>
    <n v="9535.5595237300004"/>
    <n v="698.07456285000001"/>
    <n v="28463.453307680003"/>
    <n v="0"/>
    <n v="76722.769020070002"/>
    <n v="0"/>
    <n v="61334.44065438"/>
    <n v="34265.70868553"/>
    <n v="45668.303960609999"/>
    <n v="1448.70677806"/>
  </r>
  <r>
    <x v="23"/>
    <x v="7"/>
    <s v="REPAR"/>
    <x v="1"/>
    <s v="b"/>
    <n v="725421.87050375005"/>
    <n v="2452.4157884300002"/>
    <n v="141798.69686314001"/>
    <n v="439000.54078177008"/>
    <n v="328575.64892160002"/>
    <n v="40106.841378990001"/>
    <n v="0"/>
    <n v="0"/>
    <n v="99062.758932819997"/>
    <n v="218888.60209291001"/>
    <n v="377730.09894414002"/>
    <n v="369263.24732731999"/>
  </r>
  <r>
    <x v="23"/>
    <x v="0"/>
    <s v="REVAP"/>
    <x v="1"/>
    <s v="b"/>
    <n v="0"/>
    <n v="0"/>
    <n v="25931.031136050002"/>
    <n v="18032.375795389999"/>
    <n v="73976.191397560004"/>
    <n v="29225.34428279"/>
    <n v="84059.612241720009"/>
    <n v="153270.42343992999"/>
    <n v="56269.85419333"/>
    <n v="47210.722617860003"/>
    <n v="65832.422161200011"/>
    <n v="46292.900963040003"/>
  </r>
  <r>
    <x v="23"/>
    <x v="8"/>
    <s v="3R POTIGUAR (ex-RPCC)"/>
    <x v="1"/>
    <s v="b"/>
    <n v="0"/>
    <n v="25188.75178852"/>
    <n v="0"/>
    <n v="0"/>
    <n v="0"/>
    <n v="0"/>
    <n v="0"/>
    <n v="0"/>
    <n v="0"/>
    <n v="0"/>
    <n v="0"/>
    <n v="0"/>
  </r>
  <r>
    <x v="23"/>
    <x v="9"/>
    <s v="RNEST"/>
    <x v="1"/>
    <s v="b"/>
    <n v="1796.2376499900001"/>
    <n v="4368.1472487999999"/>
    <n v="505.09690224000002"/>
    <n v="0"/>
    <n v="0"/>
    <n v="0"/>
    <n v="0"/>
    <n v="0"/>
    <n v="0"/>
    <n v="0"/>
    <n v="0"/>
    <n v="0"/>
  </r>
  <r>
    <x v="23"/>
    <x v="2"/>
    <s v="MANGUINHOS"/>
    <x v="1"/>
    <s v="b"/>
    <n v="260631.79415169"/>
    <n v="209040.05533377"/>
    <n v="0"/>
    <n v="85484.55611759999"/>
    <n v="202403.77114992001"/>
    <n v="56510.986639300005"/>
    <n v="0"/>
    <n v="355727.45041112002"/>
    <n v="227936.01575234998"/>
    <n v="356305.06882266002"/>
    <n v="357717.18148614001"/>
    <n v="356595.48821978999"/>
  </r>
  <r>
    <x v="23"/>
    <x v="4"/>
    <s v="RIOGRANDENSE"/>
    <x v="1"/>
    <s v="b"/>
    <n v="480864.56009065005"/>
    <n v="430954.28875965002"/>
    <n v="475276.54193121003"/>
    <n v="382087.1509681"/>
    <n v="413231.27726911003"/>
    <n v="390990.61603588"/>
    <n v="443525.14705432003"/>
    <n v="337937.65371800005"/>
    <n v="339981.00542326999"/>
    <n v="371693.39718835003"/>
    <n v="245000.03755938"/>
    <n v="340461.01856323"/>
  </r>
  <r>
    <x v="23"/>
    <x v="0"/>
    <s v="UNIVEN"/>
    <x v="1"/>
    <s v="b"/>
    <n v="0"/>
    <n v="0"/>
    <n v="0"/>
    <n v="0"/>
    <n v="0"/>
    <n v="0"/>
    <n v="0"/>
    <n v="0"/>
    <n v="0"/>
    <n v="0"/>
    <n v="0"/>
    <n v="0"/>
  </r>
  <r>
    <x v="23"/>
    <x v="1"/>
    <s v="DAX OIL"/>
    <x v="1"/>
    <s v="b"/>
    <n v="0"/>
    <n v="0"/>
    <n v="0"/>
    <n v="0"/>
    <n v="0"/>
    <n v="0"/>
    <n v="0"/>
    <n v="0"/>
    <n v="0"/>
    <n v="0"/>
    <n v="0"/>
    <n v="0"/>
  </r>
  <r>
    <x v="23"/>
    <x v="0"/>
    <s v="SSOIL"/>
    <x v="1"/>
    <s v="b"/>
    <n v="0"/>
    <n v="0"/>
    <n v="0"/>
    <n v="0"/>
    <n v="0"/>
    <n v="0"/>
    <n v="0"/>
    <n v="0"/>
    <n v="0"/>
    <n v="18454.327699239999"/>
    <n v="79468.604445000004"/>
    <n v="35141.168470000004"/>
  </r>
  <r>
    <x v="23"/>
    <x v="0"/>
    <s v="RPBC"/>
    <x v="2"/>
    <s v="b"/>
    <n v="4752.9955634600001"/>
    <n v="57664.996949430002"/>
    <n v="24935.247286279999"/>
    <n v="6188.9843457000006"/>
    <n v="14376.62500681"/>
    <n v="76258.17849423"/>
    <n v="60897.217091850005"/>
    <n v="64191.700063459997"/>
    <n v="5843.6863563200004"/>
    <n v="10106.793778120002"/>
    <n v="4520.5116062400002"/>
    <n v="16661.41106893"/>
  </r>
  <r>
    <x v="23"/>
    <x v="1"/>
    <s v="REFMAT"/>
    <x v="2"/>
    <s v="b"/>
    <n v="0"/>
    <n v="0"/>
    <n v="19765.929198920003"/>
    <n v="99971.479232569996"/>
    <n v="0"/>
    <n v="0"/>
    <n v="5657.9231077800005"/>
    <n v="40309.719200540007"/>
    <n v="17003.048388889998"/>
    <n v="0"/>
    <n v="33536.83292311"/>
    <n v="0"/>
  </r>
  <r>
    <x v="23"/>
    <x v="2"/>
    <s v="REDUC"/>
    <x v="2"/>
    <s v="b"/>
    <n v="138818.73584058002"/>
    <n v="105425.83892950999"/>
    <n v="121386.87336513001"/>
    <n v="52661.321008420004"/>
    <n v="62322.412560130004"/>
    <n v="80733.390888850001"/>
    <n v="85035.287568920001"/>
    <n v="73052.155410460007"/>
    <n v="102320.88680263"/>
    <n v="139719.77628232"/>
    <n v="137888.73711360001"/>
    <n v="139741.48241662999"/>
  </r>
  <r>
    <x v="23"/>
    <x v="3"/>
    <s v="REGAP"/>
    <x v="2"/>
    <s v="b"/>
    <n v="229024.77557354001"/>
    <n v="202381.14041354001"/>
    <n v="243817.85519026002"/>
    <n v="169839.29882414002"/>
    <n v="174406.64435563999"/>
    <n v="194485.19598099001"/>
    <n v="146691.45829461"/>
    <n v="372797.94443263998"/>
    <n v="164455.11453736998"/>
    <n v="277416.88804446004"/>
    <n v="142492.45661632999"/>
    <n v="168859.32126690002"/>
  </r>
  <r>
    <x v="23"/>
    <x v="4"/>
    <s v="REFAP"/>
    <x v="2"/>
    <s v="b"/>
    <n v="155646.65704964002"/>
    <n v="161525.40280690001"/>
    <n v="209786.10856730002"/>
    <n v="284791.26885219"/>
    <n v="374046.23270485998"/>
    <n v="179262.28332849001"/>
    <n v="124365.66448302999"/>
    <n v="204625.02384123"/>
    <n v="346790.52984395"/>
    <n v="293087.83015307004"/>
    <n v="272474.53775095002"/>
    <n v="147075.79713466001"/>
  </r>
  <r>
    <x v="23"/>
    <x v="5"/>
    <s v="LUBNOR"/>
    <x v="2"/>
    <s v="b"/>
    <n v="8401.7646629399987"/>
    <n v="19490.397782060001"/>
    <n v="12274.18053659"/>
    <n v="5542.9139319300002"/>
    <n v="6567.1591719500002"/>
    <n v="12254.89597913"/>
    <n v="5156.8328145100004"/>
    <n v="685.36285683999995"/>
    <n v="3031.8456652499999"/>
    <n v="11788.210946560001"/>
    <n v="9457.1507522699994"/>
    <n v="7110.007513810001"/>
  </r>
  <r>
    <x v="23"/>
    <x v="0"/>
    <s v="REPLAN"/>
    <x v="2"/>
    <s v="b"/>
    <n v="130684.87934478001"/>
    <n v="114.04683492000001"/>
    <n v="17237.148827279998"/>
    <n v="7511.1967548499997"/>
    <n v="19336.498710979999"/>
    <n v="47774.440549300001"/>
    <n v="173041.3530378"/>
    <n v="289433.85309091001"/>
    <n v="50678.030698839997"/>
    <n v="200312.84332181001"/>
    <n v="130597.39437749001"/>
    <n v="257041.99202095999"/>
  </r>
  <r>
    <x v="23"/>
    <x v="6"/>
    <s v="REAM"/>
    <x v="2"/>
    <s v="b"/>
    <n v="111909.48829409"/>
    <n v="104109.07978563001"/>
    <n v="114807.73210513001"/>
    <n v="83696.004615429993"/>
    <n v="100110.24502079"/>
    <n v="87439.322138830001"/>
    <n v="121822.73832870001"/>
    <n v="112558.10608091002"/>
    <n v="93315.48907399"/>
    <n v="94794.62595283"/>
    <n v="104327.56891559999"/>
    <n v="62967.331938670002"/>
  </r>
  <r>
    <x v="23"/>
    <x v="0"/>
    <s v="RECAP"/>
    <x v="2"/>
    <s v="b"/>
    <n v="0"/>
    <n v="3776.7541533600001"/>
    <n v="6943.8936317099997"/>
    <n v="0"/>
    <n v="8218.5236282100013"/>
    <n v="0"/>
    <n v="0"/>
    <n v="23051.870608550002"/>
    <n v="1779.80237646"/>
    <n v="0"/>
    <n v="0"/>
    <n v="0"/>
  </r>
  <r>
    <x v="23"/>
    <x v="7"/>
    <s v="REPAR"/>
    <x v="2"/>
    <s v="b"/>
    <n v="83975.008007409997"/>
    <n v="278473.43774864002"/>
    <n v="283311.72313570004"/>
    <n v="18735.941362370002"/>
    <n v="2941.4296464999998"/>
    <n v="101247.700551"/>
    <n v="29872.572021599997"/>
    <n v="23945.306670000002"/>
    <n v="39425.309016439998"/>
    <n v="64646.893613159998"/>
    <n v="1778.6890800900001"/>
    <n v="15749.2439533"/>
  </r>
  <r>
    <x v="23"/>
    <x v="0"/>
    <s v="REVAP"/>
    <x v="2"/>
    <s v="b"/>
    <n v="5303.6810085799998"/>
    <n v="18265.822093540002"/>
    <n v="39078.696456769998"/>
    <n v="197541.43352942"/>
    <n v="28220.21377536"/>
    <n v="0"/>
    <n v="0"/>
    <n v="0"/>
    <n v="5593.2198323100001"/>
    <n v="11547.13510888"/>
    <n v="0"/>
    <n v="0"/>
  </r>
  <r>
    <x v="23"/>
    <x v="8"/>
    <s v="3R POTIGUAR (ex-RPCC)"/>
    <x v="2"/>
    <s v="b"/>
    <n v="0"/>
    <n v="0"/>
    <n v="0"/>
    <n v="0"/>
    <n v="0"/>
    <n v="0"/>
    <n v="0"/>
    <n v="0"/>
    <n v="0"/>
    <n v="0"/>
    <n v="0"/>
    <n v="0"/>
  </r>
  <r>
    <x v="23"/>
    <x v="9"/>
    <s v="RNEST"/>
    <x v="2"/>
    <s v="b"/>
    <n v="458879.81235689"/>
    <n v="359525.57104904996"/>
    <n v="437397.94122244004"/>
    <n v="341135.24216656003"/>
    <n v="394991.72142213001"/>
    <n v="346382.12619084003"/>
    <n v="260729.91518769003"/>
    <n v="331232.50869426999"/>
    <n v="156068.19382603001"/>
    <n v="106172.70354853001"/>
    <n v="154737.82353331"/>
    <n v="148022.42611927999"/>
  </r>
  <r>
    <x v="23"/>
    <x v="2"/>
    <s v="MANGUINHOS"/>
    <x v="2"/>
    <s v="b"/>
    <n v="0"/>
    <n v="0"/>
    <n v="0"/>
    <n v="0"/>
    <n v="61748.725279839993"/>
    <n v="310504.63482338004"/>
    <n v="408693.71398796001"/>
    <n v="21186.489077229999"/>
    <n v="142425.58335641"/>
    <n v="16132.99155121"/>
    <n v="33096.344949190003"/>
    <n v="35039.72012451"/>
  </r>
  <r>
    <x v="23"/>
    <x v="4"/>
    <s v="RIOGRANDENSE"/>
    <x v="2"/>
    <s v="b"/>
    <n v="0"/>
    <n v="0"/>
    <n v="0"/>
    <n v="1940.52589139"/>
    <n v="1881.65326979"/>
    <n v="0"/>
    <n v="0"/>
    <n v="0"/>
    <n v="1505.4786031200001"/>
    <n v="0"/>
    <n v="1077.0167459199999"/>
    <n v="0"/>
  </r>
  <r>
    <x v="23"/>
    <x v="0"/>
    <s v="UNIVEN"/>
    <x v="2"/>
    <s v="b"/>
    <n v="0"/>
    <n v="0"/>
    <n v="0"/>
    <n v="0"/>
    <n v="0"/>
    <n v="0"/>
    <n v="0"/>
    <n v="0"/>
    <n v="0"/>
    <n v="0"/>
    <n v="0"/>
    <n v="0"/>
  </r>
  <r>
    <x v="23"/>
    <x v="1"/>
    <s v="DAX OIL"/>
    <x v="2"/>
    <s v="b"/>
    <n v="0"/>
    <n v="0"/>
    <n v="0"/>
    <n v="0"/>
    <n v="34.845547400000001"/>
    <n v="0"/>
    <n v="0"/>
    <n v="0"/>
    <n v="0"/>
    <n v="0"/>
    <n v="0"/>
    <n v="0"/>
  </r>
  <r>
    <x v="23"/>
    <x v="0"/>
    <s v="SSOIL"/>
    <x v="2"/>
    <s v="b"/>
    <n v="2264.3316"/>
    <n v="0"/>
    <n v="0"/>
    <n v="0"/>
    <n v="0"/>
    <n v="0"/>
    <n v="0"/>
    <n v="0"/>
    <n v="0"/>
    <n v="0"/>
    <n v="0"/>
    <n v="0"/>
  </r>
  <r>
    <x v="24"/>
    <x v="0"/>
    <s v="RPBC"/>
    <x v="0"/>
    <s v="b"/>
    <n v="5362642.4297175799"/>
    <n v="4246451.0991873601"/>
    <n v="4896287.8071566904"/>
    <n v="4930683.9476321898"/>
    <n v="5044210.1183702005"/>
    <n v="5127397.8497293405"/>
    <n v="4548534.3577202205"/>
    <n v="5131382.0543961199"/>
    <n v="5193330.2987389704"/>
    <n v="5292971.6132650198"/>
    <n v="5123777.3973544799"/>
    <n v="5439351.3611556496"/>
  </r>
  <r>
    <x v="24"/>
    <x v="1"/>
    <s v="REFMAT"/>
    <x v="0"/>
    <s v="b"/>
    <n v="5717755.5229369495"/>
    <n v="5378063.6978182402"/>
    <n v="3866277.43421746"/>
    <n v="4324191.2009462602"/>
    <n v="4184929.9581027501"/>
    <n v="5348051.6052312199"/>
    <n v="5448960.0082715806"/>
    <n v="5034078.7880432699"/>
    <n v="3906459.0991762099"/>
    <n v="3716621.5129921297"/>
    <n v="4592422.7460877905"/>
    <n v="5480737.4744109195"/>
  </r>
  <r>
    <x v="24"/>
    <x v="2"/>
    <s v="REDUC"/>
    <x v="0"/>
    <s v="b"/>
    <n v="3726147.2226734003"/>
    <n v="4545245.95070507"/>
    <n v="4463314.3258519806"/>
    <n v="3647433.8986132001"/>
    <n v="3985342.1789185"/>
    <n v="3979269.4365514102"/>
    <n v="3362948.2516289102"/>
    <n v="3951016.7107481598"/>
    <n v="3510163.14162191"/>
    <n v="3077503.1381577901"/>
    <n v="2983355.8217112999"/>
    <n v="4041689.1147333798"/>
  </r>
  <r>
    <x v="24"/>
    <x v="3"/>
    <s v="REGAP"/>
    <x v="0"/>
    <s v="b"/>
    <n v="4106924.2691166"/>
    <n v="3982114.7453214903"/>
    <n v="4665767.6040964099"/>
    <n v="4342959.9814066403"/>
    <n v="4129668.7441308298"/>
    <n v="4612703.6283212202"/>
    <n v="4695407.2770333299"/>
    <n v="4848376.37454559"/>
    <n v="4646247.1536021698"/>
    <n v="4874616.4240469402"/>
    <n v="4469948.0060544899"/>
    <n v="4425265.53546423"/>
  </r>
  <r>
    <x v="24"/>
    <x v="4"/>
    <s v="REFAP"/>
    <x v="0"/>
    <s v="b"/>
    <n v="3123514.3059513103"/>
    <n v="4104551.6584374504"/>
    <n v="4347690.0065839803"/>
    <n v="4532490.2411843101"/>
    <n v="3226322.78511495"/>
    <n v="4206521.7625363804"/>
    <n v="4432199.1955750706"/>
    <n v="5013250.0444894098"/>
    <n v="4558399.3083038405"/>
    <n v="4361484.1574459299"/>
    <n v="4937339.5289531201"/>
    <n v="5131373.8210348301"/>
  </r>
  <r>
    <x v="24"/>
    <x v="5"/>
    <s v="LUBNOR"/>
    <x v="0"/>
    <s v="b"/>
    <n v="281322.43234737997"/>
    <n v="254564.71890341002"/>
    <n v="282619.20876488998"/>
    <n v="214078.01073928003"/>
    <n v="199334.7086789"/>
    <n v="259728.55856626001"/>
    <n v="267800.69944633998"/>
    <n v="262415.79183141998"/>
    <n v="266564.80838962999"/>
    <n v="271442.41766881"/>
    <n v="154228.60680552002"/>
    <n v="126535.22751575999"/>
  </r>
  <r>
    <x v="24"/>
    <x v="0"/>
    <s v="REPLAN"/>
    <x v="0"/>
    <s v="b"/>
    <n v="12571207.762803409"/>
    <n v="11076828.25904637"/>
    <n v="11283491.77885955"/>
    <n v="9688470.2392258402"/>
    <n v="11133499.648420291"/>
    <n v="10758783.116953541"/>
    <n v="11736250.62487608"/>
    <n v="12528785.83734753"/>
    <n v="12330816.482884571"/>
    <n v="12805633.29631307"/>
    <n v="11960447.73226184"/>
    <n v="12376002.377287611"/>
  </r>
  <r>
    <x v="24"/>
    <x v="6"/>
    <s v="REAM"/>
    <x v="0"/>
    <s v="b"/>
    <n v="812200.0832931"/>
    <n v="657653.31273854"/>
    <n v="664596.42643381003"/>
    <n v="276700.54158356"/>
    <n v="91037.772758310006"/>
    <n v="0"/>
    <n v="0"/>
    <n v="0"/>
    <n v="0"/>
    <n v="0"/>
    <n v="0"/>
    <n v="0"/>
  </r>
  <r>
    <x v="24"/>
    <x v="0"/>
    <s v="RECAP"/>
    <x v="0"/>
    <s v="b"/>
    <n v="1719912.063602"/>
    <n v="1578235.20664837"/>
    <n v="1620645.1500162"/>
    <n v="1004923.7047670101"/>
    <n v="814116.51292238"/>
    <n v="1526392.3786152499"/>
    <n v="1844632.1588785301"/>
    <n v="1867828.00323798"/>
    <n v="1826446.8086141301"/>
    <n v="1836623.1425316101"/>
    <n v="1760248.6780301002"/>
    <n v="1776914.3661698301"/>
  </r>
  <r>
    <x v="24"/>
    <x v="7"/>
    <s v="REPAR"/>
    <x v="0"/>
    <s v="b"/>
    <n v="6077778.4041034598"/>
    <n v="4946373.4572599204"/>
    <n v="3563882.8804080798"/>
    <n v="4983477.9333131304"/>
    <n v="6039715.1471527098"/>
    <n v="4944963.9171287306"/>
    <n v="5834961.9495633002"/>
    <n v="5961546.8917373"/>
    <n v="5891922.2802290004"/>
    <n v="5943413.8035041904"/>
    <n v="5799996.3737190701"/>
    <n v="5644443.7493289299"/>
  </r>
  <r>
    <x v="24"/>
    <x v="0"/>
    <s v="REVAP"/>
    <x v="0"/>
    <s v="b"/>
    <n v="7593791.9043396106"/>
    <n v="6305843.8515659906"/>
    <n v="7316317.0494061895"/>
    <n v="6963768.9029659601"/>
    <n v="7481267.8387104208"/>
    <n v="7216248.216494441"/>
    <n v="7613374.6616917094"/>
    <n v="6809875.6185111599"/>
    <n v="7296940.4531564601"/>
    <n v="7127591.8475696603"/>
    <n v="6969311.5024073897"/>
    <n v="7124642.8764409702"/>
  </r>
  <r>
    <x v="24"/>
    <x v="8"/>
    <s v="3R POTIGUAR (ex-RPCC)"/>
    <x v="0"/>
    <s v="b"/>
    <n v="1068800.5054928202"/>
    <n v="1044727.89306842"/>
    <n v="986668.80807343998"/>
    <n v="1039046.10013169"/>
    <n v="1030520.18719897"/>
    <n v="1023831.04974169"/>
    <n v="1034923.5510939599"/>
    <n v="964165.40260708006"/>
    <n v="941866.63610907004"/>
    <n v="1049808.73239851"/>
    <n v="948599.33679040999"/>
    <n v="1039185.21185946"/>
  </r>
  <r>
    <x v="24"/>
    <x v="9"/>
    <s v="RNEST"/>
    <x v="0"/>
    <s v="b"/>
    <n v="2453585.3408606402"/>
    <n v="2332118.8762397701"/>
    <n v="2406133.5864337701"/>
    <n v="2501126.5112264701"/>
    <n v="2564053.2424415899"/>
    <n v="2452326.5800547698"/>
    <n v="2557683.8915043301"/>
    <n v="2410191.37558774"/>
    <n v="2393762.1905938201"/>
    <n v="2295454.5673801699"/>
    <n v="2321547.39758866"/>
    <n v="2692979.68589448"/>
  </r>
  <r>
    <x v="24"/>
    <x v="2"/>
    <s v="MANGUINHOS"/>
    <x v="0"/>
    <s v="b"/>
    <n v="0"/>
    <n v="0"/>
    <n v="0"/>
    <n v="0"/>
    <n v="0"/>
    <n v="0"/>
    <n v="0"/>
    <n v="0"/>
    <n v="0"/>
    <n v="0"/>
    <n v="0"/>
    <n v="0"/>
  </r>
  <r>
    <x v="24"/>
    <x v="4"/>
    <s v="RIOGRANDENSE"/>
    <x v="0"/>
    <s v="b"/>
    <n v="267197.31168322999"/>
    <n v="0"/>
    <n v="0"/>
    <n v="95142.087636850003"/>
    <n v="0"/>
    <n v="0"/>
    <n v="0"/>
    <n v="0"/>
    <n v="0"/>
    <n v="0"/>
    <n v="0"/>
    <n v="57930.389192570001"/>
  </r>
  <r>
    <x v="24"/>
    <x v="0"/>
    <s v="UNIVEN"/>
    <x v="0"/>
    <s v="b"/>
    <n v="0"/>
    <n v="0"/>
    <n v="0"/>
    <n v="0"/>
    <n v="0"/>
    <n v="0"/>
    <n v="0"/>
    <n v="0"/>
    <n v="0"/>
    <n v="0"/>
    <n v="0"/>
    <n v="0"/>
  </r>
  <r>
    <x v="24"/>
    <x v="1"/>
    <s v="DAX OIL"/>
    <x v="0"/>
    <s v="b"/>
    <n v="76899.48752183"/>
    <n v="93107.145407549993"/>
    <n v="75174.26182674001"/>
    <n v="77997.392726759994"/>
    <n v="85726.147719700006"/>
    <n v="86376.904041920003"/>
    <n v="82211.458499989996"/>
    <n v="64358.052958339998"/>
    <n v="55188.642144140002"/>
    <n v="56212.723849100003"/>
    <n v="59265.741014810003"/>
    <n v="45402.528039060002"/>
  </r>
  <r>
    <x v="24"/>
    <x v="0"/>
    <s v="SSOIL"/>
    <x v="0"/>
    <s v="b"/>
    <n v="0"/>
    <n v="0"/>
    <n v="0"/>
    <n v="0"/>
    <n v="0"/>
    <n v="0"/>
    <n v="0"/>
    <n v="0"/>
    <n v="24089.972300000001"/>
    <n v="104748.60879700001"/>
    <n v="57607.111827999994"/>
    <n v="48028.335019760001"/>
  </r>
  <r>
    <x v="24"/>
    <x v="0"/>
    <s v="RPBC"/>
    <x v="1"/>
    <s v="b"/>
    <n v="75155.996218500004"/>
    <n v="23213.223104480003"/>
    <n v="206393.97000563002"/>
    <n v="193718.75118344001"/>
    <n v="421207.29098295997"/>
    <n v="133761.28831388001"/>
    <n v="109566.23844802"/>
    <n v="91025.381832610001"/>
    <n v="43405.06678755"/>
    <n v="77560.772985989999"/>
    <n v="198389.47603210001"/>
    <n v="61192.957668240007"/>
  </r>
  <r>
    <x v="24"/>
    <x v="1"/>
    <s v="REFMAT"/>
    <x v="1"/>
    <s v="b"/>
    <n v="1823822.3539425801"/>
    <n v="1313020.2921217"/>
    <n v="3356517.6064931997"/>
    <n v="2558142.6765355403"/>
    <n v="3730378.1199781899"/>
    <n v="1813495.6243781901"/>
    <n v="1979727.3020398701"/>
    <n v="1746802.0203012202"/>
    <n v="1858638.47132159"/>
    <n v="2565478.3561423402"/>
    <n v="2121197.8595153098"/>
    <n v="2185534.1560208602"/>
  </r>
  <r>
    <x v="24"/>
    <x v="2"/>
    <s v="REDUC"/>
    <x v="1"/>
    <s v="b"/>
    <n v="3084496.3690591399"/>
    <n v="2179143.5643952303"/>
    <n v="2608016.8506469498"/>
    <n v="2816984.20835674"/>
    <n v="1549985.7955749901"/>
    <n v="2614139.8926246101"/>
    <n v="3076190.2786961105"/>
    <n v="2650823.30992699"/>
    <n v="2955151.7853272599"/>
    <n v="3091651.34242464"/>
    <n v="2592573.6562686297"/>
    <n v="2497861.5463331901"/>
  </r>
  <r>
    <x v="24"/>
    <x v="3"/>
    <s v="REGAP"/>
    <x v="1"/>
    <s v="b"/>
    <n v="6890.7447372099996"/>
    <n v="4387.3122998700001"/>
    <n v="13858.269185090001"/>
    <n v="6576.4114824600001"/>
    <n v="6684.9547336300011"/>
    <n v="15226.768306029999"/>
    <n v="3705.4591570100001"/>
    <n v="3523.5515620000006"/>
    <n v="0"/>
    <n v="6570.0084558799999"/>
    <n v="7352.1526191899993"/>
    <n v="13601.003376470002"/>
  </r>
  <r>
    <x v="24"/>
    <x v="4"/>
    <s v="REFAP"/>
    <x v="1"/>
    <s v="b"/>
    <n v="560590.66306724004"/>
    <n v="869969.49737833999"/>
    <n v="1012515.59978416"/>
    <n v="946250.75318546011"/>
    <n v="1034947.65993569"/>
    <n v="610244.07742727001"/>
    <n v="950663.84112671006"/>
    <n v="676248.29945881001"/>
    <n v="546367.75472702004"/>
    <n v="723543.41874725011"/>
    <n v="468841.95308462996"/>
    <n v="465214.72658440005"/>
  </r>
  <r>
    <x v="24"/>
    <x v="5"/>
    <s v="LUBNOR"/>
    <x v="1"/>
    <s v="b"/>
    <n v="0"/>
    <n v="0"/>
    <n v="0"/>
    <n v="0"/>
    <n v="0"/>
    <n v="0"/>
    <n v="0"/>
    <n v="0"/>
    <n v="0"/>
    <n v="0"/>
    <n v="0"/>
    <n v="0"/>
  </r>
  <r>
    <x v="24"/>
    <x v="0"/>
    <s v="REPLAN"/>
    <x v="1"/>
    <s v="b"/>
    <n v="39735.503576210001"/>
    <n v="107391.40455450999"/>
    <n v="408554.55194171"/>
    <n v="861112.82849695999"/>
    <n v="859757.69522227009"/>
    <n v="582148.33270200004"/>
    <n v="501805.68367977999"/>
    <n v="127523.05475588"/>
    <n v="134036.50524023999"/>
    <n v="226934.72831883002"/>
    <n v="108176.47976927999"/>
    <n v="40996.132455649997"/>
  </r>
  <r>
    <x v="24"/>
    <x v="6"/>
    <s v="REAM"/>
    <x v="1"/>
    <s v="b"/>
    <n v="3836.5325076000004"/>
    <n v="204077.30089662"/>
    <n v="273447.51474966004"/>
    <n v="167398.85883394998"/>
    <n v="32894.649611920002"/>
    <n v="0"/>
    <n v="0"/>
    <n v="0"/>
    <n v="0"/>
    <n v="0"/>
    <n v="0"/>
    <n v="0"/>
  </r>
  <r>
    <x v="24"/>
    <x v="0"/>
    <s v="RECAP"/>
    <x v="1"/>
    <s v="b"/>
    <n v="0"/>
    <n v="0"/>
    <n v="3100.1907407100002"/>
    <n v="7278.9895492700007"/>
    <n v="20430.139424729998"/>
    <n v="14581.86779692"/>
    <n v="7856.8281041600003"/>
    <n v="0"/>
    <n v="0"/>
    <n v="2915.41499234"/>
    <n v="9847.8863290900008"/>
    <n v="0"/>
  </r>
  <r>
    <x v="24"/>
    <x v="7"/>
    <s v="REPAR"/>
    <x v="1"/>
    <s v="b"/>
    <n v="390933.63664709002"/>
    <n v="482260.62744881999"/>
    <n v="533920.22702683008"/>
    <n v="274455.16747089999"/>
    <n v="352785.70627411996"/>
    <n v="578187.15502962994"/>
    <n v="406486.14792321005"/>
    <n v="344240.39556735998"/>
    <n v="373336.44022598001"/>
    <n v="396512.27669982001"/>
    <n v="320419.22458752"/>
    <n v="392055.76391032996"/>
  </r>
  <r>
    <x v="24"/>
    <x v="0"/>
    <s v="REVAP"/>
    <x v="1"/>
    <s v="b"/>
    <n v="0"/>
    <n v="0"/>
    <n v="0"/>
    <n v="136804.68207029"/>
    <n v="35601.557402760001"/>
    <n v="30307.374007280003"/>
    <n v="35934.200294419999"/>
    <n v="8117.0438336700008"/>
    <n v="10269.94515971"/>
    <n v="22729.763148640002"/>
    <n v="0"/>
    <n v="36381.468683519997"/>
  </r>
  <r>
    <x v="24"/>
    <x v="8"/>
    <s v="3R POTIGUAR (ex-RPCC)"/>
    <x v="1"/>
    <s v="b"/>
    <n v="0"/>
    <n v="0"/>
    <n v="0"/>
    <n v="0"/>
    <n v="0"/>
    <n v="0"/>
    <n v="0"/>
    <n v="0"/>
    <n v="0"/>
    <n v="0"/>
    <n v="0"/>
    <n v="0"/>
  </r>
  <r>
    <x v="24"/>
    <x v="9"/>
    <s v="RNEST"/>
    <x v="1"/>
    <s v="b"/>
    <n v="0"/>
    <n v="809.95141331999992"/>
    <n v="0"/>
    <n v="0"/>
    <n v="0"/>
    <n v="0"/>
    <n v="0"/>
    <n v="0"/>
    <n v="0"/>
    <n v="153585.58065978999"/>
    <n v="154230.94661484001"/>
    <n v="18683.49692659"/>
  </r>
  <r>
    <x v="24"/>
    <x v="2"/>
    <s v="MANGUINHOS"/>
    <x v="1"/>
    <s v="b"/>
    <n v="351575.18831095"/>
    <n v="391821.12883808999"/>
    <n v="401539.96713541"/>
    <n v="272958.13608261"/>
    <n v="315445.19881085004"/>
    <n v="243174.47052536003"/>
    <n v="380780.86435787001"/>
    <n v="217061.68903954999"/>
    <n v="326865.75149348"/>
    <n v="372159.18906790001"/>
    <n v="353029.00241473003"/>
    <n v="437846.58079012"/>
  </r>
  <r>
    <x v="24"/>
    <x v="4"/>
    <s v="RIOGRANDENSE"/>
    <x v="1"/>
    <s v="b"/>
    <n v="158087.96503361"/>
    <n v="379314.33854808001"/>
    <n v="435251.12214267004"/>
    <n v="365833.44538336998"/>
    <n v="72625.228266899998"/>
    <n v="0"/>
    <n v="175812.59929513003"/>
    <n v="396791.67634983"/>
    <n v="289391.69878429"/>
    <n v="322755.32920942997"/>
    <n v="435021.48746938002"/>
    <n v="332072.65119559004"/>
  </r>
  <r>
    <x v="24"/>
    <x v="0"/>
    <s v="UNIVEN"/>
    <x v="1"/>
    <s v="b"/>
    <n v="0"/>
    <n v="0"/>
    <n v="0"/>
    <n v="0"/>
    <n v="0"/>
    <n v="0"/>
    <n v="0"/>
    <n v="0"/>
    <n v="0"/>
    <n v="0"/>
    <n v="0"/>
    <n v="0"/>
  </r>
  <r>
    <x v="24"/>
    <x v="1"/>
    <s v="DAX OIL"/>
    <x v="1"/>
    <s v="b"/>
    <n v="0"/>
    <n v="0"/>
    <n v="0"/>
    <n v="0"/>
    <n v="0"/>
    <n v="0"/>
    <n v="0"/>
    <n v="0"/>
    <n v="0"/>
    <n v="0"/>
    <n v="0"/>
    <n v="0"/>
  </r>
  <r>
    <x v="24"/>
    <x v="0"/>
    <s v="SSOIL"/>
    <x v="1"/>
    <s v="b"/>
    <n v="77023.755298000004"/>
    <n v="22448.331890000001"/>
    <n v="9320.8694390000001"/>
    <n v="0"/>
    <n v="0"/>
    <n v="0"/>
    <n v="37347.004837"/>
    <n v="127979.72012111999"/>
    <n v="1541.0034499999999"/>
    <n v="0"/>
    <n v="272116.67901099997"/>
    <n v="272860.13455300004"/>
  </r>
  <r>
    <x v="24"/>
    <x v="0"/>
    <s v="RPBC"/>
    <x v="2"/>
    <s v="b"/>
    <n v="0"/>
    <n v="6415.8955312600001"/>
    <n v="57.664978079999997"/>
    <n v="14922.857266450001"/>
    <n v="25413.26026666"/>
    <n v="20146.154503230002"/>
    <n v="11961.394575100001"/>
    <n v="4675.6686393199998"/>
    <n v="0"/>
    <n v="22079.503721410001"/>
    <n v="13919.31179114"/>
    <n v="17498.13820342"/>
  </r>
  <r>
    <x v="24"/>
    <x v="1"/>
    <s v="REFMAT"/>
    <x v="2"/>
    <s v="b"/>
    <n v="37331.44384706"/>
    <n v="0"/>
    <n v="0"/>
    <n v="0"/>
    <n v="0"/>
    <n v="0"/>
    <n v="0"/>
    <n v="0"/>
    <n v="0"/>
    <n v="0"/>
    <n v="0"/>
    <n v="0"/>
  </r>
  <r>
    <x v="24"/>
    <x v="2"/>
    <s v="REDUC"/>
    <x v="2"/>
    <s v="b"/>
    <n v="149102.73872564"/>
    <n v="181994.97305052"/>
    <n v="168058.69135199999"/>
    <n v="94948.122476069999"/>
    <n v="76159.497665140007"/>
    <n v="144720.23184061001"/>
    <n v="127574.27896852"/>
    <n v="135161.41259950001"/>
    <n v="113965.71524043"/>
    <n v="159215.96697939001"/>
    <n v="79126.646344730005"/>
    <n v="115949.16279526"/>
  </r>
  <r>
    <x v="24"/>
    <x v="3"/>
    <s v="REGAP"/>
    <x v="2"/>
    <s v="b"/>
    <n v="127948.29623035999"/>
    <n v="123880.87737728001"/>
    <n v="62776.8324632"/>
    <n v="149550.74931232"/>
    <n v="259808.93604824998"/>
    <n v="210765.40053525002"/>
    <n v="203024.90875685"/>
    <n v="155526.72295256003"/>
    <n v="198967.72342464002"/>
    <n v="141901.47235853999"/>
    <n v="267710.83693087002"/>
    <n v="272354.77347874001"/>
  </r>
  <r>
    <x v="24"/>
    <x v="4"/>
    <s v="REFAP"/>
    <x v="2"/>
    <s v="b"/>
    <n v="818752.59349756001"/>
    <n v="363877.31447337003"/>
    <n v="406960.48765455"/>
    <n v="193890.23027346999"/>
    <n v="151663.13797215"/>
    <n v="237331.89117560003"/>
    <n v="198245.27584804001"/>
    <n v="193977.36301139998"/>
    <n v="165885.76956073"/>
    <n v="385658.46734723996"/>
    <n v="228057.42166497002"/>
    <n v="291208.03866704"/>
  </r>
  <r>
    <x v="24"/>
    <x v="5"/>
    <s v="LUBNOR"/>
    <x v="2"/>
    <s v="b"/>
    <n v="4282.34166078"/>
    <n v="1953.64014524"/>
    <n v="2021.5763830499998"/>
    <n v="5966.7590685900004"/>
    <n v="1440.72500917"/>
    <n v="9185.41209084"/>
    <n v="11481.99783652"/>
    <n v="6293.6719433400003"/>
    <n v="10707.042926040001"/>
    <n v="8130.2209856200006"/>
    <n v="2585.9673241600003"/>
    <n v="3189.3802465100002"/>
  </r>
  <r>
    <x v="24"/>
    <x v="0"/>
    <s v="REPLAN"/>
    <x v="2"/>
    <s v="b"/>
    <n v="123568.33042857"/>
    <n v="190036.54545400001"/>
    <n v="373030.15792803001"/>
    <n v="130760.3067463"/>
    <n v="213433.05362188001"/>
    <n v="234003.42436056002"/>
    <n v="83109.73771514"/>
    <n v="130960.98313435"/>
    <n v="60792.032599220001"/>
    <n v="42327.037382220005"/>
    <n v="121509.30451677999"/>
    <n v="28212.911305950001"/>
  </r>
  <r>
    <x v="24"/>
    <x v="6"/>
    <s v="REAM"/>
    <x v="2"/>
    <s v="b"/>
    <n v="101064.92496221"/>
    <n v="79813.606813310005"/>
    <n v="77240.269427630003"/>
    <n v="19542.005673110001"/>
    <n v="4040.2468738799998"/>
    <n v="0"/>
    <n v="0"/>
    <n v="0"/>
    <n v="0"/>
    <n v="0"/>
    <n v="0"/>
    <n v="0"/>
  </r>
  <r>
    <x v="24"/>
    <x v="0"/>
    <s v="RECAP"/>
    <x v="2"/>
    <s v="b"/>
    <n v="0"/>
    <n v="0"/>
    <n v="0"/>
    <n v="0"/>
    <n v="8973.20019125"/>
    <n v="3583.7764927499998"/>
    <n v="4845.0280633800003"/>
    <n v="0"/>
    <n v="0"/>
    <n v="2420.3440472399998"/>
    <n v="0"/>
    <n v="0"/>
  </r>
  <r>
    <x v="24"/>
    <x v="7"/>
    <s v="REPAR"/>
    <x v="2"/>
    <s v="b"/>
    <n v="70075.842477700004"/>
    <n v="5083.2105884600005"/>
    <n v="224300.38606595999"/>
    <n v="17242.608382360002"/>
    <n v="14462.216741290002"/>
    <n v="7660.1520352699999"/>
    <n v="17885.131343289999"/>
    <n v="40520.09447561"/>
    <n v="22598.815594250002"/>
    <n v="9835.6652282600007"/>
    <n v="7216.7330098899993"/>
    <n v="9258.8204633500009"/>
  </r>
  <r>
    <x v="24"/>
    <x v="0"/>
    <s v="REVAP"/>
    <x v="2"/>
    <s v="b"/>
    <n v="6715.0829235300007"/>
    <n v="64608.142093750001"/>
    <n v="172597.24842313002"/>
    <n v="39729.251505070002"/>
    <n v="38021.32278748"/>
    <n v="1055.9458824200001"/>
    <n v="3081.5162948200004"/>
    <n v="3764.69029778"/>
    <n v="10312.734737140001"/>
    <n v="5603.7489742500002"/>
    <n v="2896.7782853099998"/>
    <n v="13582.92646253"/>
  </r>
  <r>
    <x v="24"/>
    <x v="8"/>
    <s v="3R POTIGUAR (ex-RPCC)"/>
    <x v="2"/>
    <s v="b"/>
    <n v="0"/>
    <n v="0"/>
    <n v="0"/>
    <n v="0"/>
    <n v="0"/>
    <n v="0"/>
    <n v="0"/>
    <n v="0"/>
    <n v="0"/>
    <n v="0"/>
    <n v="0"/>
    <n v="0"/>
  </r>
  <r>
    <x v="24"/>
    <x v="9"/>
    <s v="RNEST"/>
    <x v="2"/>
    <s v="b"/>
    <n v="175248.79330635001"/>
    <n v="174210.37083459002"/>
    <n v="142029.92285835999"/>
    <n v="127589.22984689"/>
    <n v="232640.13949211"/>
    <n v="140619.46441491001"/>
    <n v="111371.30699125001"/>
    <n v="94946.776456730004"/>
    <n v="103127.58009437"/>
    <n v="241243.78189681002"/>
    <n v="129509.10000224"/>
    <n v="92029.178900319996"/>
  </r>
  <r>
    <x v="24"/>
    <x v="2"/>
    <s v="MANGUINHOS"/>
    <x v="2"/>
    <s v="b"/>
    <n v="6490.6247638699997"/>
    <n v="5908.4210808400003"/>
    <n v="0"/>
    <n v="6872.9131258599991"/>
    <n v="3888.6939019300003"/>
    <n v="36604.071349229998"/>
    <n v="18032.60222855"/>
    <n v="60199.614264750002"/>
    <n v="15515.558642370001"/>
    <n v="38239.554035240006"/>
    <n v="41745.563317150001"/>
    <n v="31212.238653500004"/>
  </r>
  <r>
    <x v="24"/>
    <x v="4"/>
    <s v="RIOGRANDENSE"/>
    <x v="2"/>
    <s v="b"/>
    <n v="0"/>
    <n v="0"/>
    <n v="0"/>
    <n v="618.14365737000003"/>
    <n v="1650.35179685"/>
    <n v="0"/>
    <n v="0"/>
    <n v="0"/>
    <n v="217.91046745000003"/>
    <n v="0"/>
    <n v="0"/>
    <n v="1999.7696117799999"/>
  </r>
  <r>
    <x v="24"/>
    <x v="0"/>
    <s v="UNIVEN"/>
    <x v="2"/>
    <s v="b"/>
    <n v="0"/>
    <n v="0"/>
    <n v="0"/>
    <n v="0"/>
    <n v="0"/>
    <n v="0"/>
    <n v="0"/>
    <n v="0"/>
    <n v="0"/>
    <n v="0"/>
    <n v="0"/>
    <n v="0"/>
  </r>
  <r>
    <x v="24"/>
    <x v="1"/>
    <s v="DAX OIL"/>
    <x v="2"/>
    <s v="b"/>
    <n v="0"/>
    <n v="0"/>
    <n v="0"/>
    <n v="0"/>
    <n v="0"/>
    <n v="0"/>
    <n v="0"/>
    <n v="0"/>
    <n v="0"/>
    <n v="0"/>
    <n v="0"/>
    <n v="0"/>
  </r>
  <r>
    <x v="24"/>
    <x v="0"/>
    <s v="SSOIL"/>
    <x v="2"/>
    <s v="b"/>
    <n v="0"/>
    <n v="0"/>
    <n v="0"/>
    <n v="0"/>
    <n v="0"/>
    <n v="0"/>
    <n v="0"/>
    <n v="0"/>
    <n v="20037.71817883"/>
    <n v="0"/>
    <n v="0"/>
    <n v="0"/>
  </r>
  <r>
    <x v="25"/>
    <x v="0"/>
    <s v="RPBC"/>
    <x v="0"/>
    <s v="b"/>
    <n v="5412272.1629429599"/>
    <n v="4623961.28121466"/>
    <n v="5445554.1767935399"/>
    <n v="5052563.7219579704"/>
    <n v="4942437.54575432"/>
    <n v="4738575.4444170399"/>
    <n v="4017798.1897606403"/>
    <n v="5087733.21973221"/>
    <n v="5271448.8080470897"/>
    <n v="5444174.5698681399"/>
    <m/>
    <m/>
  </r>
  <r>
    <x v="25"/>
    <x v="1"/>
    <s v="REFMAT"/>
    <x v="0"/>
    <s v="b"/>
    <n v="6775701.2881853096"/>
    <n v="6424465.7370347399"/>
    <n v="7824399.8250901494"/>
    <n v="4683897.2580932602"/>
    <n v="5435528.7291281503"/>
    <n v="5485008.0981556708"/>
    <n v="6023486.3492155802"/>
    <n v="5773128.2929790299"/>
    <n v="5309989.9081533505"/>
    <n v="6296804.0359970303"/>
    <m/>
    <m/>
  </r>
  <r>
    <x v="25"/>
    <x v="2"/>
    <s v="REDUC"/>
    <x v="0"/>
    <s v="b"/>
    <n v="4746421.1395575004"/>
    <n v="3271241.2934050802"/>
    <n v="4048847.1575261601"/>
    <n v="3047534.5584763503"/>
    <n v="3775300.44618299"/>
    <n v="3486570.4731495604"/>
    <n v="4113357.7886954802"/>
    <n v="3363583.2016586005"/>
    <n v="3652557.9740972305"/>
    <n v="3845898.0095307603"/>
    <m/>
    <m/>
  </r>
  <r>
    <x v="25"/>
    <x v="3"/>
    <s v="REGAP"/>
    <x v="0"/>
    <s v="b"/>
    <n v="4171091.7785708006"/>
    <n v="4150045.6843425804"/>
    <n v="4406625.5891820798"/>
    <n v="4436564.9526960701"/>
    <n v="4512014.9346339703"/>
    <n v="4437779.1816471405"/>
    <n v="4495540.2617341299"/>
    <n v="4697620.4221595507"/>
    <n v="4514379.2238944899"/>
    <n v="4880987.7625641609"/>
    <m/>
    <m/>
  </r>
  <r>
    <x v="25"/>
    <x v="4"/>
    <s v="REFAP"/>
    <x v="0"/>
    <s v="b"/>
    <n v="4447770.0039084805"/>
    <n v="4220942.8879489396"/>
    <n v="3946522.4339394304"/>
    <n v="2979518.0438213199"/>
    <n v="3661776.7096014502"/>
    <n v="3443680.57325006"/>
    <n v="2861527.70559505"/>
    <n v="4267051.7490713801"/>
    <n v="4343294.0772444103"/>
    <n v="3848399.7374295895"/>
    <m/>
    <m/>
  </r>
  <r>
    <x v="25"/>
    <x v="5"/>
    <s v="LUBNOR"/>
    <x v="0"/>
    <s v="b"/>
    <n v="221375.72505292"/>
    <n v="187297.53447292"/>
    <n v="203750.73396141999"/>
    <n v="211585.02567634999"/>
    <n v="201673.07763240999"/>
    <n v="188526.32433414002"/>
    <n v="185185.88172085999"/>
    <n v="241003.98918037"/>
    <n v="273179.89591378003"/>
    <n v="286205.26216886"/>
    <m/>
    <m/>
  </r>
  <r>
    <x v="25"/>
    <x v="0"/>
    <s v="REPLAN"/>
    <x v="0"/>
    <s v="b"/>
    <n v="12154330.414763311"/>
    <n v="10406697.47282223"/>
    <n v="11025361.322638471"/>
    <n v="10812801.898466351"/>
    <n v="11126004.213929301"/>
    <n v="11581145.43869991"/>
    <n v="12002003.972297991"/>
    <n v="12563083.479398429"/>
    <n v="12262806.113373911"/>
    <n v="12757160.69314358"/>
    <m/>
    <m/>
  </r>
  <r>
    <x v="25"/>
    <x v="6"/>
    <s v="REAM"/>
    <x v="0"/>
    <s v="b"/>
    <n v="0"/>
    <n v="0"/>
    <n v="229023.00184712"/>
    <n v="53206.458841120002"/>
    <n v="0"/>
    <n v="0"/>
    <n v="0"/>
    <n v="0"/>
    <n v="0"/>
    <n v="0"/>
    <m/>
    <m/>
  </r>
  <r>
    <x v="25"/>
    <x v="0"/>
    <s v="RECAP"/>
    <x v="0"/>
    <s v="b"/>
    <n v="1634945.18400664"/>
    <n v="1721567.21452388"/>
    <n v="1877531.2050676399"/>
    <n v="1726618.49174697"/>
    <n v="1751730.9607198099"/>
    <n v="1748741.3637083303"/>
    <n v="1804844.4561691303"/>
    <n v="1801753.81964981"/>
    <n v="1847539.5983917899"/>
    <n v="1924152.9561669102"/>
    <m/>
    <m/>
  </r>
  <r>
    <x v="25"/>
    <x v="7"/>
    <s v="REPAR"/>
    <x v="0"/>
    <s v="b"/>
    <n v="6045184.9797822498"/>
    <n v="5779485.7498855796"/>
    <n v="6117026.2524205605"/>
    <n v="5844963.0053455103"/>
    <n v="6062277.05414188"/>
    <n v="5492845.8052374301"/>
    <n v="5871575.8141466994"/>
    <n v="6094483.8186831502"/>
    <n v="5975712.2671854496"/>
    <n v="5220174.4530417705"/>
    <m/>
    <m/>
  </r>
  <r>
    <x v="25"/>
    <x v="0"/>
    <s v="REVAP"/>
    <x v="0"/>
    <s v="b"/>
    <n v="7785597.7922160402"/>
    <n v="6785291.1350591509"/>
    <n v="7590238.9793649092"/>
    <n v="7449016.5548939705"/>
    <n v="7604378.5225633904"/>
    <n v="7046166.8669120707"/>
    <n v="7511152.5437755091"/>
    <n v="7096952.8936486095"/>
    <n v="6537027.5289443098"/>
    <n v="2668584.5257234699"/>
    <m/>
    <m/>
  </r>
  <r>
    <x v="25"/>
    <x v="8"/>
    <s v="3R POTIGUAR (ex-RPCC)"/>
    <x v="0"/>
    <s v="b"/>
    <n v="932716.08214524994"/>
    <n v="937760.7550678401"/>
    <n v="935741.82040498999"/>
    <n v="991737.75337282009"/>
    <n v="968205.37901913002"/>
    <n v="1010369.7619147501"/>
    <n v="1013627.2985424201"/>
    <n v="906189.92176662001"/>
    <n v="1055906.6969037"/>
    <n v="870971.18106989004"/>
    <m/>
    <m/>
  </r>
  <r>
    <x v="25"/>
    <x v="9"/>
    <s v="RNEST"/>
    <x v="0"/>
    <s v="b"/>
    <n v="746191.20680216001"/>
    <n v="0"/>
    <n v="1340417.1949272999"/>
    <n v="2253879.8793312903"/>
    <n v="2796527.4064274197"/>
    <n v="2700656.2606236599"/>
    <n v="3039989.6483398997"/>
    <n v="2942216.33819594"/>
    <n v="2740421.6848260402"/>
    <n v="2648069.3606471601"/>
    <m/>
    <m/>
  </r>
  <r>
    <x v="25"/>
    <x v="2"/>
    <s v="MANGUINHOS"/>
    <x v="0"/>
    <s v="b"/>
    <n v="0"/>
    <n v="0"/>
    <n v="0"/>
    <n v="0"/>
    <n v="0"/>
    <n v="0"/>
    <n v="0"/>
    <n v="0"/>
    <n v="0"/>
    <n v="0"/>
    <m/>
    <m/>
  </r>
  <r>
    <x v="25"/>
    <x v="4"/>
    <s v="RIOGRANDENSE"/>
    <x v="0"/>
    <s v="b"/>
    <n v="61965.35262605"/>
    <n v="103326.22487379001"/>
    <n v="128780.43180355002"/>
    <n v="145371.37184124"/>
    <n v="152629.86918953"/>
    <n v="0"/>
    <n v="0"/>
    <n v="0"/>
    <n v="109857.84032943001"/>
    <n v="143252.66192236001"/>
    <m/>
    <m/>
  </r>
  <r>
    <x v="25"/>
    <x v="0"/>
    <s v="UNIVEN"/>
    <x v="0"/>
    <s v="b"/>
    <n v="0"/>
    <n v="0"/>
    <n v="0"/>
    <n v="0"/>
    <n v="0"/>
    <n v="0"/>
    <n v="0"/>
    <n v="0"/>
    <n v="0"/>
    <n v="0"/>
    <m/>
    <m/>
  </r>
  <r>
    <x v="25"/>
    <x v="1"/>
    <s v="DAX OIL"/>
    <x v="0"/>
    <s v="b"/>
    <n v="38168.491761860001"/>
    <n v="23620.261868820002"/>
    <n v="20180.15721609"/>
    <n v="47762.647155550003"/>
    <n v="48449.689391660002"/>
    <n v="40718.808442940004"/>
    <n v="64244.918145870004"/>
    <n v="52953.432364440006"/>
    <n v="21480.072248790002"/>
    <n v="37019.066723219999"/>
    <m/>
    <m/>
  </r>
  <r>
    <x v="25"/>
    <x v="0"/>
    <s v="SSOIL"/>
    <x v="0"/>
    <s v="b"/>
    <n v="0"/>
    <n v="0"/>
    <n v="0"/>
    <n v="5028.0678241900005"/>
    <n v="0"/>
    <n v="0"/>
    <n v="0"/>
    <n v="0"/>
    <n v="0"/>
    <n v="0"/>
    <m/>
    <m/>
  </r>
  <r>
    <x v="25"/>
    <x v="0"/>
    <s v="RPBC"/>
    <x v="1"/>
    <s v="b"/>
    <n v="6060.1312980400007"/>
    <n v="0"/>
    <n v="29340.3282994"/>
    <n v="10897.737385620001"/>
    <n v="855.56511544"/>
    <n v="0"/>
    <n v="3821.90869935"/>
    <n v="0"/>
    <n v="42959.509226770002"/>
    <n v="64.093163899999993"/>
    <m/>
    <m/>
  </r>
  <r>
    <x v="25"/>
    <x v="1"/>
    <s v="REFMAT"/>
    <x v="1"/>
    <s v="b"/>
    <n v="1712755.1907138801"/>
    <n v="963955.78210921003"/>
    <n v="288977.48334674002"/>
    <n v="1857107.0346726002"/>
    <n v="921038.87376557"/>
    <n v="3113461.5668003298"/>
    <n v="1819962.2786761499"/>
    <n v="2513556.7671084004"/>
    <n v="2501823.0510756802"/>
    <n v="1826597.7514745099"/>
    <m/>
    <m/>
  </r>
  <r>
    <x v="25"/>
    <x v="2"/>
    <s v="REDUC"/>
    <x v="1"/>
    <s v="b"/>
    <n v="2077919.9475267201"/>
    <n v="2527623.0403101901"/>
    <n v="2523368.9021574501"/>
    <n v="2471290.57734812"/>
    <n v="2697808.90137552"/>
    <n v="2622415.1063103499"/>
    <n v="2751724.1337462999"/>
    <n v="2634733.4664723799"/>
    <n v="2811981.48846685"/>
    <n v="2993962.8629481499"/>
    <m/>
    <m/>
  </r>
  <r>
    <x v="25"/>
    <x v="3"/>
    <s v="REGAP"/>
    <x v="1"/>
    <s v="b"/>
    <n v="4904.4919271199997"/>
    <n v="9850.2638772700011"/>
    <n v="7447.9275560599999"/>
    <n v="268.71326282000001"/>
    <n v="0"/>
    <n v="8816.9424414200003"/>
    <n v="1804.4269826099999"/>
    <n v="2922.7740700400004"/>
    <n v="1929.87095325"/>
    <n v="4447.3045076500002"/>
    <m/>
    <m/>
  </r>
  <r>
    <x v="25"/>
    <x v="4"/>
    <s v="REFAP"/>
    <x v="1"/>
    <s v="b"/>
    <n v="329576.10610019998"/>
    <n v="547353.72018337995"/>
    <n v="1065964.5811192601"/>
    <n v="1025472.2309955601"/>
    <n v="737968.49416048999"/>
    <n v="194792.78655942"/>
    <n v="1094312.29563313"/>
    <n v="820666.75250543002"/>
    <n v="838931.86385044002"/>
    <n v="1114922.0909008901"/>
    <m/>
    <m/>
  </r>
  <r>
    <x v="25"/>
    <x v="5"/>
    <s v="LUBNOR"/>
    <x v="1"/>
    <s v="b"/>
    <n v="0"/>
    <n v="0"/>
    <n v="0"/>
    <n v="0"/>
    <n v="0"/>
    <n v="0"/>
    <n v="0"/>
    <n v="0"/>
    <n v="0"/>
    <n v="0"/>
    <m/>
    <m/>
  </r>
  <r>
    <x v="25"/>
    <x v="0"/>
    <s v="REPLAN"/>
    <x v="1"/>
    <s v="b"/>
    <n v="0"/>
    <n v="20642.2129485"/>
    <n v="660256.06756559003"/>
    <n v="667506.11140924005"/>
    <n v="65427.314368529995"/>
    <n v="69689.440579969989"/>
    <n v="189617.53089142"/>
    <n v="39707.079924819998"/>
    <n v="32824.191160300004"/>
    <n v="2467.48617319"/>
    <m/>
    <m/>
  </r>
  <r>
    <x v="25"/>
    <x v="6"/>
    <s v="REAM"/>
    <x v="1"/>
    <s v="b"/>
    <n v="0"/>
    <n v="0"/>
    <n v="0"/>
    <n v="0"/>
    <n v="0"/>
    <n v="0"/>
    <n v="0"/>
    <n v="0.28304144999999997"/>
    <n v="859.67236136999998"/>
    <n v="0"/>
    <m/>
    <m/>
  </r>
  <r>
    <x v="25"/>
    <x v="0"/>
    <s v="RECAP"/>
    <x v="1"/>
    <s v="b"/>
    <n v="0"/>
    <n v="0"/>
    <n v="0"/>
    <n v="0"/>
    <n v="0"/>
    <n v="1234.53874756"/>
    <n v="39655.321078330002"/>
    <n v="0"/>
    <n v="0"/>
    <n v="0"/>
    <m/>
    <m/>
  </r>
  <r>
    <x v="25"/>
    <x v="7"/>
    <s v="REPAR"/>
    <x v="1"/>
    <s v="b"/>
    <n v="216317.74918218001"/>
    <n v="210650.20266509999"/>
    <n v="363122.77628615004"/>
    <n v="317379.42231262004"/>
    <n v="220528.22347390003"/>
    <n v="343308.24572536"/>
    <n v="95766.78527624"/>
    <n v="493440.56973971002"/>
    <n v="389962.19436202"/>
    <n v="311248.90175086999"/>
    <m/>
    <m/>
  </r>
  <r>
    <x v="25"/>
    <x v="0"/>
    <s v="REVAP"/>
    <x v="1"/>
    <s v="b"/>
    <n v="0"/>
    <n v="0"/>
    <n v="8380.9894205100009"/>
    <n v="0"/>
    <n v="0"/>
    <n v="50643.141122770001"/>
    <n v="137317.35190377"/>
    <n v="150925.55082288"/>
    <n v="66081.083509739998"/>
    <n v="0"/>
    <m/>
    <m/>
  </r>
  <r>
    <x v="25"/>
    <x v="8"/>
    <s v="3R POTIGUAR (ex-RPCC)"/>
    <x v="1"/>
    <s v="b"/>
    <n v="0"/>
    <n v="0"/>
    <n v="0"/>
    <n v="0"/>
    <n v="0"/>
    <n v="0"/>
    <n v="0"/>
    <n v="0"/>
    <n v="0"/>
    <n v="0"/>
    <m/>
    <m/>
  </r>
  <r>
    <x v="25"/>
    <x v="9"/>
    <s v="RNEST"/>
    <x v="1"/>
    <s v="b"/>
    <n v="545.26991871000007"/>
    <n v="0"/>
    <n v="606.24333684999999"/>
    <n v="0"/>
    <n v="0"/>
    <n v="0"/>
    <n v="0"/>
    <n v="0"/>
    <n v="0"/>
    <n v="0"/>
    <m/>
    <m/>
  </r>
  <r>
    <x v="25"/>
    <x v="2"/>
    <s v="MANGUINHOS"/>
    <x v="1"/>
    <s v="b"/>
    <n v="371923.79292864999"/>
    <n v="342072.31063998002"/>
    <n v="530187.64620910003"/>
    <n v="359874.68695310003"/>
    <n v="459226.70795801003"/>
    <n v="398983.75061255001"/>
    <n v="391092.39145149"/>
    <n v="348757.84403613"/>
    <n v="314358.12465874001"/>
    <n v="0"/>
    <m/>
    <m/>
  </r>
  <r>
    <x v="25"/>
    <x v="4"/>
    <s v="RIOGRANDENSE"/>
    <x v="1"/>
    <s v="b"/>
    <n v="369734.86357092997"/>
    <n v="292975.17965597002"/>
    <n v="170999.64297294"/>
    <n v="127239.69252557"/>
    <n v="168501.34302056002"/>
    <n v="286780.83639215003"/>
    <n v="72655.859641600007"/>
    <n v="453638.70866800001"/>
    <n v="277215.01659251004"/>
    <n v="302561.86904519005"/>
    <m/>
    <m/>
  </r>
  <r>
    <x v="25"/>
    <x v="0"/>
    <s v="UNIVEN"/>
    <x v="1"/>
    <s v="b"/>
    <n v="0"/>
    <n v="0"/>
    <n v="0"/>
    <n v="0"/>
    <n v="0"/>
    <n v="0"/>
    <n v="0"/>
    <n v="0"/>
    <n v="0"/>
    <n v="0"/>
    <m/>
    <m/>
  </r>
  <r>
    <x v="25"/>
    <x v="1"/>
    <s v="DAX OIL"/>
    <x v="1"/>
    <s v="b"/>
    <n v="0"/>
    <n v="0"/>
    <n v="0"/>
    <n v="0"/>
    <n v="0"/>
    <n v="0"/>
    <n v="0"/>
    <n v="0"/>
    <n v="0"/>
    <n v="0"/>
    <m/>
    <m/>
  </r>
  <r>
    <x v="25"/>
    <x v="0"/>
    <s v="SSOIL"/>
    <x v="1"/>
    <s v="b"/>
    <n v="294025.97418399999"/>
    <n v="197040.74578398999"/>
    <n v="375088.41648300004"/>
    <n v="321739.51231481001"/>
    <n v="114132.91096985001"/>
    <n v="0"/>
    <n v="0"/>
    <n v="173076.68290057001"/>
    <n v="296183.94509689999"/>
    <n v="237804.86601817003"/>
    <m/>
    <m/>
  </r>
  <r>
    <x v="25"/>
    <x v="0"/>
    <s v="RPBC"/>
    <x v="2"/>
    <s v="b"/>
    <n v="15328.927400050001"/>
    <n v="15361.13751706"/>
    <n v="24028.514566490001"/>
    <n v="22397.359269760003"/>
    <n v="20451.185128990001"/>
    <n v="23521.26654923"/>
    <n v="45594.474170829999"/>
    <n v="43620.329244989996"/>
    <n v="18446.36479978"/>
    <n v="28886.650593909999"/>
    <m/>
    <m/>
  </r>
  <r>
    <x v="25"/>
    <x v="1"/>
    <s v="REFMAT"/>
    <x v="2"/>
    <s v="b"/>
    <n v="0"/>
    <n v="0"/>
    <n v="0"/>
    <n v="0"/>
    <n v="0"/>
    <n v="0"/>
    <n v="480372.38245815004"/>
    <n v="484329.91204072005"/>
    <n v="466787.70742843999"/>
    <n v="718929.93116958998"/>
    <m/>
    <m/>
  </r>
  <r>
    <x v="25"/>
    <x v="2"/>
    <s v="REDUC"/>
    <x v="2"/>
    <s v="b"/>
    <n v="50093.575263830004"/>
    <n v="98854.050457400008"/>
    <n v="167729.64623166001"/>
    <n v="125804.23208736999"/>
    <n v="109809.45282110001"/>
    <n v="79720.517625309993"/>
    <n v="61848.311841570001"/>
    <n v="72542.404048819997"/>
    <n v="43906.79235163"/>
    <n v="69556.807356499994"/>
    <m/>
    <m/>
  </r>
  <r>
    <x v="25"/>
    <x v="3"/>
    <s v="REGAP"/>
    <x v="2"/>
    <s v="b"/>
    <n v="248643.05148271"/>
    <n v="111355.62020511001"/>
    <n v="201540.55133571001"/>
    <n v="120882.19788016001"/>
    <n v="189982.42792876001"/>
    <n v="167513.07549374001"/>
    <n v="154290.30984162001"/>
    <n v="165141.50892304999"/>
    <n v="154156.48155425"/>
    <n v="148093.79659335001"/>
    <m/>
    <m/>
  </r>
  <r>
    <x v="25"/>
    <x v="4"/>
    <s v="REFAP"/>
    <x v="2"/>
    <s v="b"/>
    <n v="222648.43665737001"/>
    <n v="335659.12601682998"/>
    <n v="311326.65009228"/>
    <n v="457047.82342685998"/>
    <n v="610892.56312807999"/>
    <n v="289478.22141065"/>
    <n v="231027.70266994002"/>
    <n v="442608.06130726996"/>
    <n v="303544.17383213004"/>
    <n v="383186.45880065998"/>
    <m/>
    <m/>
  </r>
  <r>
    <x v="25"/>
    <x v="5"/>
    <s v="LUBNOR"/>
    <x v="2"/>
    <s v="b"/>
    <n v="4169.6911636800005"/>
    <n v="245.64852955000001"/>
    <n v="75.51545886000001"/>
    <n v="6600.4762955200003"/>
    <n v="16689.463621530002"/>
    <n v="6669.5572787500005"/>
    <n v="4899.3971810200001"/>
    <n v="12323.071229720001"/>
    <n v="2959.9091082800001"/>
    <n v="4389.9791793100003"/>
    <m/>
    <m/>
  </r>
  <r>
    <x v="25"/>
    <x v="0"/>
    <s v="REPLAN"/>
    <x v="2"/>
    <s v="b"/>
    <n v="2663.0992641900002"/>
    <n v="173259.68492252001"/>
    <n v="65178.04290842"/>
    <n v="94465.348109519997"/>
    <n v="42387.111357529997"/>
    <n v="455257.90074611001"/>
    <n v="384393.67461357999"/>
    <n v="105555.97509841001"/>
    <n v="239205.56896631001"/>
    <n v="126319.73862516001"/>
    <m/>
    <m/>
  </r>
  <r>
    <x v="25"/>
    <x v="6"/>
    <s v="REAM"/>
    <x v="2"/>
    <s v="b"/>
    <n v="0"/>
    <n v="0"/>
    <n v="67554.119272879994"/>
    <n v="61445.0280938"/>
    <n v="0"/>
    <n v="0"/>
    <n v="0"/>
    <n v="0"/>
    <n v="0"/>
    <n v="0"/>
    <m/>
    <m/>
  </r>
  <r>
    <x v="25"/>
    <x v="0"/>
    <s v="RECAP"/>
    <x v="2"/>
    <s v="b"/>
    <n v="0"/>
    <n v="0"/>
    <n v="0"/>
    <n v="4415.6416041100001"/>
    <n v="0"/>
    <n v="0"/>
    <n v="0"/>
    <n v="0"/>
    <n v="1673.8819760599999"/>
    <n v="5737.9420706000001"/>
    <m/>
    <m/>
  </r>
  <r>
    <x v="25"/>
    <x v="7"/>
    <s v="REPAR"/>
    <x v="2"/>
    <s v="b"/>
    <n v="26415.912588949999"/>
    <n v="12923.288928590002"/>
    <n v="33835.88193956"/>
    <n v="8670.282941649999"/>
    <n v="2417.1551135700001"/>
    <n v="0"/>
    <n v="0"/>
    <n v="0"/>
    <n v="32276.329839870003"/>
    <n v="121866.43992858"/>
    <m/>
    <m/>
  </r>
  <r>
    <x v="25"/>
    <x v="0"/>
    <s v="REVAP"/>
    <x v="2"/>
    <s v="b"/>
    <n v="3863.5975600300003"/>
    <n v="46139.863595930001"/>
    <n v="10018.58548268"/>
    <n v="4122.6685441199998"/>
    <n v="14073.003298490001"/>
    <n v="24723.08570517"/>
    <n v="20320.621253010002"/>
    <n v="42936.312407489997"/>
    <n v="20782.43168283"/>
    <n v="834.90937940000003"/>
    <m/>
    <m/>
  </r>
  <r>
    <x v="25"/>
    <x v="8"/>
    <s v="3R POTIGUAR (ex-RPCC)"/>
    <x v="2"/>
    <s v="b"/>
    <n v="0"/>
    <n v="0"/>
    <n v="0"/>
    <n v="0"/>
    <n v="0"/>
    <n v="0"/>
    <n v="0"/>
    <n v="0"/>
    <n v="0"/>
    <n v="0"/>
    <m/>
    <m/>
  </r>
  <r>
    <x v="25"/>
    <x v="9"/>
    <s v="RNEST"/>
    <x v="2"/>
    <s v="b"/>
    <n v="20079.652342099998"/>
    <n v="0"/>
    <n v="103897.67927153001"/>
    <n v="306909.31023946998"/>
    <n v="266101.68338952004"/>
    <n v="163706.24975877002"/>
    <n v="127991.68333974"/>
    <n v="144104.84940983"/>
    <n v="112672.01454000999"/>
    <n v="339380.32227845996"/>
    <m/>
    <m/>
  </r>
  <r>
    <x v="25"/>
    <x v="2"/>
    <s v="MANGUINHOS"/>
    <x v="2"/>
    <s v="b"/>
    <n v="16444.73340424"/>
    <n v="0"/>
    <n v="0"/>
    <n v="16338.171443220001"/>
    <n v="0"/>
    <n v="0"/>
    <n v="16457.81620904"/>
    <n v="0"/>
    <n v="57247.781272510001"/>
    <n v="9010.5113441699996"/>
    <m/>
    <m/>
  </r>
  <r>
    <x v="25"/>
    <x v="4"/>
    <s v="RIOGRANDENSE"/>
    <x v="2"/>
    <s v="b"/>
    <n v="0"/>
    <n v="0"/>
    <n v="0"/>
    <n v="0"/>
    <n v="0"/>
    <n v="0"/>
    <n v="0"/>
    <n v="0"/>
    <n v="0"/>
    <n v="0"/>
    <m/>
    <m/>
  </r>
  <r>
    <x v="25"/>
    <x v="0"/>
    <s v="UNIVEN"/>
    <x v="2"/>
    <s v="b"/>
    <n v="0"/>
    <n v="0"/>
    <n v="0"/>
    <n v="0"/>
    <n v="0"/>
    <n v="0"/>
    <n v="0"/>
    <n v="0"/>
    <n v="0"/>
    <n v="0"/>
    <m/>
    <m/>
  </r>
  <r>
    <x v="25"/>
    <x v="1"/>
    <s v="DAX OIL"/>
    <x v="2"/>
    <s v="b"/>
    <n v="0"/>
    <n v="0"/>
    <n v="0"/>
    <n v="0"/>
    <n v="9412.9962860699998"/>
    <n v="0"/>
    <n v="0"/>
    <n v="0"/>
    <n v="0"/>
    <n v="0"/>
    <m/>
    <m/>
  </r>
  <r>
    <x v="25"/>
    <x v="0"/>
    <s v="SSOIL"/>
    <x v="2"/>
    <s v="b"/>
    <n v="0"/>
    <n v="0"/>
    <n v="0"/>
    <n v="11385.052994989999"/>
    <n v="0"/>
    <n v="0"/>
    <n v="0"/>
    <n v="0"/>
    <n v="0"/>
    <n v="0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4">
  <r>
    <x v="0"/>
    <s v="SÃO PAULO"/>
    <x v="0"/>
    <x v="0"/>
    <s v="b"/>
    <n v="4759864.0359800002"/>
    <n v="4520983.3419899996"/>
    <n v="4471262.3939399999"/>
    <n v="3896751.14854"/>
    <n v="4754442.2197599998"/>
    <n v="4621695.7797100004"/>
    <n v="4817654.8102599997"/>
    <n v="5059032.5588199999"/>
    <n v="4188988.30076"/>
    <n v="4755687.6021400001"/>
    <n v="4413609.99548"/>
    <n v="5107413.7773400005"/>
    <n v="55367385.964720003"/>
  </r>
  <r>
    <x v="0"/>
    <s v="BAHIA"/>
    <x v="1"/>
    <x v="0"/>
    <s v="b"/>
    <n v="3850703.4495299999"/>
    <n v="3824525.2603100003"/>
    <n v="4758429.9593000002"/>
    <n v="4607040.5224099997"/>
    <n v="5201767.2171499999"/>
    <n v="4970755.0754700005"/>
    <n v="4019106.82247"/>
    <n v="4235425.9679899998"/>
    <n v="2698045.4485499999"/>
    <n v="5395914.7824200001"/>
    <n v="3846042.7003200003"/>
    <n v="3505713.66084"/>
    <n v="50913470.866759993"/>
  </r>
  <r>
    <x v="0"/>
    <s v="RIO DE JANEIRO"/>
    <x v="2"/>
    <x v="0"/>
    <s v="b"/>
    <n v="2681195.0475599999"/>
    <n v="2180538.7511800001"/>
    <n v="2991691.5182099999"/>
    <n v="2267338.1291800002"/>
    <n v="393968.53915999999"/>
    <n v="2890979.0804900001"/>
    <n v="2759691.8763600001"/>
    <n v="2687623.2333800001"/>
    <n v="3202463.05131"/>
    <n v="3181046.2482600003"/>
    <n v="2835043.8001600001"/>
    <n v="3126306.0318300002"/>
    <n v="31197885.307080004"/>
  </r>
  <r>
    <x v="0"/>
    <s v="MINAS GERAIS"/>
    <x v="3"/>
    <x v="0"/>
    <s v="b"/>
    <n v="3933200.5974900001"/>
    <n v="3772678.3564800001"/>
    <n v="4103780.2446900001"/>
    <n v="4166615.4465900003"/>
    <n v="4191340.6897"/>
    <n v="4041982.8614400001"/>
    <n v="4213361.3145099999"/>
    <n v="3431443.5843600002"/>
    <n v="3549151.0887000002"/>
    <n v="3796648.8223899999"/>
    <n v="3577310.56807"/>
    <n v="3933678.6230500001"/>
    <n v="46711192.197469994"/>
  </r>
  <r>
    <x v="0"/>
    <s v="RIO GRANDE DO SUL"/>
    <x v="4"/>
    <x v="0"/>
    <s v="b"/>
    <n v="1699179.59188"/>
    <n v="1263572.51052"/>
    <n v="1289643.77297"/>
    <n v="1054618.73251"/>
    <n v="1358510.9026600001"/>
    <n v="1004658.77168"/>
    <n v="959630.02188999997"/>
    <n v="780024.49734"/>
    <n v="985990.61560000002"/>
    <n v="1353906.76174"/>
    <n v="1256961.9202100001"/>
    <n v="1307198.63268"/>
    <n v="14313896.73168"/>
  </r>
  <r>
    <x v="0"/>
    <s v="CEARÁ"/>
    <x v="5"/>
    <x v="0"/>
    <s v="b"/>
    <n v="0"/>
    <n v="0"/>
    <n v="0"/>
    <n v="45016.170169999998"/>
    <n v="0"/>
    <n v="2012.7392"/>
    <n v="0"/>
    <n v="0"/>
    <n v="119.50639"/>
    <n v="0"/>
    <n v="0"/>
    <n v="0"/>
    <n v="47148.415759999996"/>
  </r>
  <r>
    <x v="0"/>
    <s v="SÃO PAULO"/>
    <x v="6"/>
    <x v="0"/>
    <s v="b"/>
    <n v="8260300.5462300004"/>
    <n v="6835746.6385700004"/>
    <n v="8198981.1885400005"/>
    <n v="7211248.2955700001"/>
    <n v="7061318.0946000004"/>
    <n v="7514542.93377"/>
    <n v="7825869.6593399998"/>
    <n v="8162487.7109200004"/>
    <n v="7617765.0056800004"/>
    <n v="8680579.3606199995"/>
    <n v="8548795.261500001"/>
    <n v="8816282.0113699995"/>
    <n v="94733916.706710011"/>
  </r>
  <r>
    <x v="0"/>
    <s v="AMAZONAS"/>
    <x v="7"/>
    <x v="0"/>
    <s v="b"/>
    <n v="375728.09016000002"/>
    <n v="291671.06932000001"/>
    <n v="376690.43109000003"/>
    <n v="355399.42424000002"/>
    <n v="545930.34875999996"/>
    <n v="1182710.71316"/>
    <n v="1108472.0857299999"/>
    <n v="1023999.93743"/>
    <n v="1081388.16387"/>
    <n v="1168458.0037"/>
    <n v="1121976.3078000001"/>
    <n v="1231104.5113000001"/>
    <n v="9863529.0865599997"/>
  </r>
  <r>
    <x v="0"/>
    <s v="SÃO PAULO"/>
    <x v="8"/>
    <x v="0"/>
    <s v="b"/>
    <n v="944999.92382999999"/>
    <n v="873824.43387000007"/>
    <n v="1329238.12692"/>
    <n v="1447882.8129499999"/>
    <n v="833330.63708999997"/>
    <n v="1020804.71395"/>
    <n v="1100704.17038"/>
    <n v="1259748.3060399999"/>
    <n v="1335163.12794"/>
    <n v="904795.45831000002"/>
    <n v="1280429.20132"/>
    <n v="1416383.44447"/>
    <n v="13747304.357069999"/>
  </r>
  <r>
    <x v="0"/>
    <s v="PARANÁ"/>
    <x v="9"/>
    <x v="0"/>
    <s v="b"/>
    <n v="3850986.4909800002"/>
    <n v="3229943.2312000003"/>
    <n v="4318816.2689699996"/>
    <n v="4175591.0054600001"/>
    <n v="3968719.1545600002"/>
    <n v="3599821.7980599999"/>
    <n v="2417205.4320499999"/>
    <n v="3194550.4703299999"/>
    <n v="3518720.9879200002"/>
    <n v="3314050.5705200001"/>
    <n v="3200878.0191899999"/>
    <n v="4294833.2234399999"/>
    <n v="43084116.652680002"/>
  </r>
  <r>
    <x v="0"/>
    <s v="SÃO PAULO"/>
    <x v="10"/>
    <x v="0"/>
    <s v="b"/>
    <n v="5227115.1514499998"/>
    <n v="5461247.0388900004"/>
    <n v="5984596.9697500002"/>
    <n v="5861801.0091200005"/>
    <n v="6136829.2411799999"/>
    <n v="5813872.65692"/>
    <n v="6008315.8432600005"/>
    <n v="6088718.4844899997"/>
    <n v="5860599.6554100001"/>
    <n v="5997252.0674700001"/>
    <n v="5954129.1301100003"/>
    <n v="6212935.9421800002"/>
    <n v="70607413.190229997"/>
  </r>
  <r>
    <x v="0"/>
    <s v="RIO GRANDE DO NORTE"/>
    <x v="11"/>
    <x v="0"/>
    <s v="b"/>
    <n v="99190.303700000004"/>
    <n v="76100.411189999999"/>
    <n v="93214.984200000006"/>
    <n v="101894.92200000001"/>
    <n v="106920.48019"/>
    <n v="97907.182459999996"/>
    <n v="114399.06428000001"/>
    <n v="111839.11161000001"/>
    <n v="102184.25326"/>
    <n v="101882.34238"/>
    <n v="96278.121670000008"/>
    <n v="112197.63078000001"/>
    <n v="1214008.8077200002"/>
  </r>
  <r>
    <x v="0"/>
    <s v="PERNAMBUCO"/>
    <x v="12"/>
    <x v="0"/>
    <s v="b"/>
    <n v="0"/>
    <n v="0"/>
    <n v="0"/>
    <n v="0"/>
    <n v="0"/>
    <n v="0"/>
    <n v="0"/>
    <n v="0"/>
    <n v="0"/>
    <n v="0"/>
    <n v="0"/>
    <n v="0"/>
    <n v="0"/>
  </r>
  <r>
    <x v="0"/>
    <s v="RIO DE JANEIRO"/>
    <x v="13"/>
    <x v="0"/>
    <s v="b"/>
    <n v="0"/>
    <n v="0"/>
    <n v="0"/>
    <n v="0"/>
    <n v="0"/>
    <n v="0"/>
    <n v="0"/>
    <n v="0"/>
    <n v="0"/>
    <n v="0"/>
    <n v="26272.536370000002"/>
    <n v="39481.137370000004"/>
    <n v="65753.673739999998"/>
  </r>
  <r>
    <x v="0"/>
    <s v="RIO GRANDE DO SUL"/>
    <x v="14"/>
    <x v="0"/>
    <s v="b"/>
    <n v="0"/>
    <n v="0"/>
    <n v="0"/>
    <n v="0"/>
    <n v="0"/>
    <n v="0"/>
    <n v="0"/>
    <n v="0"/>
    <n v="0"/>
    <n v="0"/>
    <n v="0"/>
    <n v="84899.855380000008"/>
    <n v="84899.855380000008"/>
  </r>
  <r>
    <x v="0"/>
    <s v="SÃO PAULO"/>
    <x v="15"/>
    <x v="0"/>
    <s v="b"/>
    <n v="0"/>
    <n v="0"/>
    <n v="0"/>
    <n v="0"/>
    <n v="0"/>
    <n v="0"/>
    <n v="0"/>
    <n v="0"/>
    <n v="0"/>
    <n v="0"/>
    <n v="0"/>
    <n v="0"/>
    <n v="0"/>
  </r>
  <r>
    <x v="0"/>
    <s v="BAHIA"/>
    <x v="16"/>
    <x v="0"/>
    <s v="b"/>
    <n v="0"/>
    <n v="0"/>
    <n v="0"/>
    <n v="0"/>
    <n v="0"/>
    <n v="0"/>
    <n v="0"/>
    <n v="0"/>
    <n v="0"/>
    <n v="0"/>
    <n v="0"/>
    <n v="0"/>
    <n v="0"/>
  </r>
  <r>
    <x v="0"/>
    <s v="SÃO PAULO"/>
    <x v="17"/>
    <x v="0"/>
    <s v="b"/>
    <n v="0"/>
    <n v="0"/>
    <n v="0"/>
    <n v="0"/>
    <n v="0"/>
    <n v="0"/>
    <n v="0"/>
    <n v="0"/>
    <n v="0"/>
    <n v="0"/>
    <n v="0"/>
    <n v="0"/>
    <n v="0"/>
  </r>
  <r>
    <x v="0"/>
    <s v="SÃO PAULO"/>
    <x v="0"/>
    <x v="1"/>
    <s v="b"/>
    <n v="142979.96092000001"/>
    <n v="5943.8704500000003"/>
    <n v="131186.56716999999"/>
    <n v="586908.46091000002"/>
    <n v="53683.528350000001"/>
    <n v="174567.38674000002"/>
    <n v="277210.79613000003"/>
    <n v="110593.72923"/>
    <n v="40173.016470000002"/>
    <n v="116613.07740000001"/>
    <n v="88113.94829"/>
    <n v="116902.40866"/>
    <n v="1844876.7507200001"/>
  </r>
  <r>
    <x v="0"/>
    <s v="BAHIA"/>
    <x v="1"/>
    <x v="1"/>
    <s v="b"/>
    <n v="776451.88526000001"/>
    <n v="988041.09366000001"/>
    <n v="843419.49233000004"/>
    <n v="1300556.59332"/>
    <n v="857275.94376000005"/>
    <n v="669908.79367000004"/>
    <n v="1309444.09485"/>
    <n v="923841.00299000007"/>
    <n v="418549.11664000002"/>
    <n v="608853.60800000001"/>
    <n v="646944.69735999999"/>
    <n v="759620.35369999998"/>
    <n v="10102906.675540002"/>
  </r>
  <r>
    <x v="0"/>
    <s v="RIO DE JANEIRO"/>
    <x v="2"/>
    <x v="1"/>
    <s v="b"/>
    <n v="3138640.3492399999"/>
    <n v="2870134.6501500001"/>
    <n v="2975369.4612600002"/>
    <n v="3013731.0124500003"/>
    <n v="3076515.8958700001"/>
    <n v="2948430.2050299998"/>
    <n v="3211690.2025800003"/>
    <n v="3151358.3450600002"/>
    <n v="3018756.57064"/>
    <n v="2725890.4374199999"/>
    <n v="2613749.41493"/>
    <n v="2934580.0434099999"/>
    <n v="35678846.588040009"/>
  </r>
  <r>
    <x v="0"/>
    <s v="MINAS GERAIS"/>
    <x v="3"/>
    <x v="1"/>
    <s v="b"/>
    <n v="0"/>
    <n v="0"/>
    <n v="0"/>
    <n v="0"/>
    <n v="31757.250690000001"/>
    <n v="145646.84036"/>
    <n v="0"/>
    <n v="0"/>
    <n v="3195.2234800000001"/>
    <n v="41374.370179999998"/>
    <n v="46752.157729999999"/>
    <n v="23228.268329999999"/>
    <n v="291954.11076999997"/>
  </r>
  <r>
    <x v="0"/>
    <s v="RIO GRANDE DO SUL"/>
    <x v="4"/>
    <x v="1"/>
    <s v="b"/>
    <n v="2141384.6839299998"/>
    <n v="2500344.1406300003"/>
    <n v="2837018.8004999999"/>
    <n v="2669955.1570899999"/>
    <n v="2594490.0167100001"/>
    <n v="2689327.77189"/>
    <n v="3306439.9004199998"/>
    <n v="3034726.3982299999"/>
    <n v="2165795.4365400001"/>
    <n v="2729230.3265300002"/>
    <n v="1749479.20245"/>
    <n v="2017991.19135"/>
    <n v="30436183.026270002"/>
  </r>
  <r>
    <x v="0"/>
    <s v="CEARÁ"/>
    <x v="5"/>
    <x v="1"/>
    <s v="b"/>
    <n v="149112.52567"/>
    <n v="106360.6871"/>
    <n v="169724.23303999999"/>
    <n v="121468.81072000001"/>
    <n v="161365.07555000001"/>
    <n v="181850.98672000002"/>
    <n v="162214.19990000001"/>
    <n v="176498.35841000002"/>
    <n v="166881.23892"/>
    <n v="175863.0876"/>
    <n v="128513.39792"/>
    <n v="183303.93283000001"/>
    <n v="1883156.5343799999"/>
  </r>
  <r>
    <x v="0"/>
    <s v="SÃO PAULO"/>
    <x v="6"/>
    <x v="1"/>
    <s v="b"/>
    <n v="1408873.41133"/>
    <n v="2361213.5434300001"/>
    <n v="1458279.86888"/>
    <n v="2398034.0911699999"/>
    <n v="2968243.10653"/>
    <n v="2233121.5627800003"/>
    <n v="2574501.0005299998"/>
    <n v="2041942.78783"/>
    <n v="2243304.76517"/>
    <n v="1842341.95729"/>
    <n v="1392928.7429800001"/>
    <n v="1405168.71324"/>
    <n v="24327953.55116"/>
  </r>
  <r>
    <x v="0"/>
    <s v="AMAZONAS"/>
    <x v="7"/>
    <x v="1"/>
    <s v="b"/>
    <n v="77616.255399999995"/>
    <n v="134161.64730000001"/>
    <n v="77723.18217"/>
    <n v="79484.328970000002"/>
    <n v="195977.89998000002"/>
    <n v="79371.112389999995"/>
    <n v="120663.71504"/>
    <n v="113411.56411000001"/>
    <n v="108417.45497000001"/>
    <n v="107448.82423"/>
    <n v="111990.06705"/>
    <n v="109065.3054"/>
    <n v="1315331.3570099999"/>
  </r>
  <r>
    <x v="0"/>
    <s v="SÃO PAULO"/>
    <x v="8"/>
    <x v="1"/>
    <s v="b"/>
    <n v="0"/>
    <n v="16831.531559999999"/>
    <n v="25750.48214"/>
    <n v="69936.397389999998"/>
    <n v="49890.772920000003"/>
    <n v="184171.92660999999"/>
    <n v="144785.13639"/>
    <n v="79912.036049999995"/>
    <n v="66376.364929999996"/>
    <n v="152446.12497"/>
    <n v="84189.106849999996"/>
    <n v="96642.930649999995"/>
    <n v="970932.81046000007"/>
  </r>
  <r>
    <x v="0"/>
    <s v="PARANÁ"/>
    <x v="9"/>
    <x v="1"/>
    <s v="b"/>
    <n v="1458707.57596"/>
    <n v="1339760.97905"/>
    <n v="1570068.6620100001"/>
    <n v="1810427.46135"/>
    <n v="2140296.5468000001"/>
    <n v="2352910.9942299998"/>
    <n v="2690755.5587599999"/>
    <n v="2629650.05461"/>
    <n v="2039873.44034"/>
    <n v="2638487.2376600001"/>
    <n v="2655853.40307"/>
    <n v="1793067.5857500001"/>
    <n v="25119859.499589998"/>
  </r>
  <r>
    <x v="0"/>
    <s v="SÃO PAULO"/>
    <x v="10"/>
    <x v="1"/>
    <s v="b"/>
    <n v="726592.56139000005"/>
    <n v="1053260.1335499999"/>
    <n v="814285.09241000004"/>
    <n v="885441.71294"/>
    <n v="885309.62693000003"/>
    <n v="875604.45010000002"/>
    <n v="979707.09541000007"/>
    <n v="825745.12623000005"/>
    <n v="810599.26375000004"/>
    <n v="766715.25938000006"/>
    <n v="587971.4388"/>
    <n v="622936.49259000004"/>
    <n v="9834168.2534800004"/>
  </r>
  <r>
    <x v="0"/>
    <s v="RIO GRANDE DO NORTE"/>
    <x v="11"/>
    <x v="1"/>
    <s v="b"/>
    <n v="0"/>
    <n v="0"/>
    <n v="0"/>
    <n v="0"/>
    <n v="0"/>
    <n v="0"/>
    <n v="0"/>
    <n v="0"/>
    <n v="0"/>
    <n v="0"/>
    <n v="0"/>
    <n v="0"/>
    <n v="0"/>
  </r>
  <r>
    <x v="0"/>
    <s v="PERNAMBUCO"/>
    <x v="12"/>
    <x v="1"/>
    <s v="b"/>
    <n v="0"/>
    <n v="0"/>
    <n v="0"/>
    <n v="0"/>
    <n v="0"/>
    <n v="0"/>
    <n v="0"/>
    <n v="0"/>
    <n v="0"/>
    <n v="0"/>
    <n v="0"/>
    <n v="0"/>
    <n v="0"/>
  </r>
  <r>
    <x v="0"/>
    <s v="RIO DE JANEIRO"/>
    <x v="13"/>
    <x v="1"/>
    <s v="b"/>
    <n v="350921.07952000003"/>
    <n v="236956.01213000002"/>
    <n v="341454.91547000001"/>
    <n v="361091.70228999999"/>
    <n v="390993.45903000003"/>
    <n v="408831.36019000004"/>
    <n v="421662.57259"/>
    <n v="396000.14779000002"/>
    <n v="341976.96970000002"/>
    <n v="397830.48249999998"/>
    <n v="356393.21422000002"/>
    <n v="224414.13099000001"/>
    <n v="4228526.0464199996"/>
  </r>
  <r>
    <x v="0"/>
    <s v="RIO GRANDE DO SUL"/>
    <x v="14"/>
    <x v="1"/>
    <s v="b"/>
    <n v="398264.47938999999"/>
    <n v="370438.35995000001"/>
    <n v="399591.62930000003"/>
    <n v="387986.92985000001"/>
    <n v="403654.84656000003"/>
    <n v="391219.89218999998"/>
    <n v="395320.84831000003"/>
    <n v="413812.88971000002"/>
    <n v="390528.01309000002"/>
    <n v="412951.18573999999"/>
    <n v="369922.59552999999"/>
    <n v="307401.88413000002"/>
    <n v="4641093.55375"/>
  </r>
  <r>
    <x v="0"/>
    <s v="SÃO PAULO"/>
    <x v="15"/>
    <x v="1"/>
    <s v="b"/>
    <n v="0"/>
    <n v="0"/>
    <n v="0"/>
    <n v="0"/>
    <n v="0"/>
    <n v="0"/>
    <n v="0"/>
    <n v="0"/>
    <n v="0"/>
    <n v="0"/>
    <n v="0"/>
    <n v="0"/>
    <n v="0"/>
  </r>
  <r>
    <x v="0"/>
    <s v="BAHIA"/>
    <x v="16"/>
    <x v="1"/>
    <s v="b"/>
    <n v="0"/>
    <n v="0"/>
    <n v="0"/>
    <n v="0"/>
    <n v="0"/>
    <n v="0"/>
    <n v="0"/>
    <n v="0"/>
    <n v="0"/>
    <n v="0"/>
    <n v="0"/>
    <n v="0"/>
    <n v="0"/>
  </r>
  <r>
    <x v="0"/>
    <s v="SÃO PAULO"/>
    <x v="17"/>
    <x v="1"/>
    <s v="b"/>
    <n v="0"/>
    <n v="0"/>
    <n v="0"/>
    <n v="0"/>
    <n v="0"/>
    <n v="0"/>
    <n v="0"/>
    <n v="0"/>
    <n v="0"/>
    <n v="0"/>
    <n v="0"/>
    <n v="0"/>
    <n v="0"/>
  </r>
  <r>
    <x v="0"/>
    <s v="SÃO PAULO"/>
    <x v="0"/>
    <x v="2"/>
    <s v="b"/>
    <n v="88937.913400000005"/>
    <n v="94605.032210000005"/>
    <n v="70804.391170000003"/>
    <n v="40198.175710000003"/>
    <n v="70483.610860000001"/>
    <n v="30222.537049999999"/>
    <n v="38669.751880000003"/>
    <n v="28505.41892"/>
    <n v="20945.067299999999"/>
    <n v="55759.165650000003"/>
    <n v="15938.37854"/>
    <n v="30801.199570000001"/>
    <n v="585870.64225999999"/>
  </r>
  <r>
    <x v="0"/>
    <s v="BAHIA"/>
    <x v="1"/>
    <x v="2"/>
    <s v="b"/>
    <n v="300042.80643"/>
    <n v="218614.92616999999"/>
    <n v="272355.06281000003"/>
    <n v="118361.64458000001"/>
    <n v="106750.65532000001"/>
    <n v="84956.463669999997"/>
    <n v="129840.54783"/>
    <n v="120984.49535"/>
    <n v="18825.401330000001"/>
    <n v="46525.724569999998"/>
    <n v="52488.464449999999"/>
    <n v="37135.038240000002"/>
    <n v="1506881.2307500001"/>
  </r>
  <r>
    <x v="0"/>
    <s v="RIO DE JANEIRO"/>
    <x v="2"/>
    <x v="2"/>
    <s v="b"/>
    <n v="91510.445690000008"/>
    <n v="103121.43495"/>
    <n v="85541.415999999997"/>
    <n v="57312.748720000003"/>
    <n v="28115.450700000001"/>
    <n v="146137.44554000002"/>
    <n v="161704.72529"/>
    <n v="116065.86393000001"/>
    <n v="21932.567470000002"/>
    <n v="109857.82146000001"/>
    <n v="84421.829819999999"/>
    <n v="180190.47688"/>
    <n v="1185912.22645"/>
  </r>
  <r>
    <x v="0"/>
    <s v="MINAS GERAIS"/>
    <x v="3"/>
    <x v="2"/>
    <s v="b"/>
    <n v="10409.635550000001"/>
    <n v="29908.046549999999"/>
    <n v="13032.48632"/>
    <n v="19372.614799999999"/>
    <n v="47324.530440000002"/>
    <n v="29021.18334"/>
    <n v="64728.434710000001"/>
    <n v="40500.086589999999"/>
    <n v="82729.870930000005"/>
    <n v="117279.79726000001"/>
    <n v="127777.49015"/>
    <n v="60929.389470000002"/>
    <n v="643013.56611000001"/>
  </r>
  <r>
    <x v="0"/>
    <s v="RIO GRANDE DO SUL"/>
    <x v="4"/>
    <x v="2"/>
    <s v="b"/>
    <n v="3824.2044799999999"/>
    <n v="38059.640310000003"/>
    <n v="21190.369890000002"/>
    <n v="0"/>
    <n v="1490.68497"/>
    <n v="78100.570770000006"/>
    <n v="24995.70494"/>
    <n v="0"/>
    <n v="15592.438990000001"/>
    <n v="6912.50119"/>
    <n v="5465.8448900000003"/>
    <n v="4799.1250300000002"/>
    <n v="200431.08546000003"/>
  </r>
  <r>
    <x v="0"/>
    <s v="CEARÁ"/>
    <x v="5"/>
    <x v="2"/>
    <s v="b"/>
    <n v="2037.8984399999999"/>
    <n v="289.33125999999999"/>
    <n v="981.21036000000004"/>
    <n v="1257.962"/>
    <n v="987.50017000000003"/>
    <n v="1761.1468"/>
    <n v="333.35993000000002"/>
    <n v="2050.4780599999999"/>
    <n v="1283.1212399999999"/>
    <n v="3509.71398"/>
    <n v="352.22935999999999"/>
    <n v="62.898099999999999"/>
    <n v="14906.849700000001"/>
  </r>
  <r>
    <x v="0"/>
    <s v="SÃO PAULO"/>
    <x v="6"/>
    <x v="2"/>
    <s v="b"/>
    <n v="185159.42678000001"/>
    <n v="218822.48990000002"/>
    <n v="501807.33160999999"/>
    <n v="91063.869180000009"/>
    <n v="305911.19916000002"/>
    <n v="262108.96231999999"/>
    <n v="134702.57096000001"/>
    <n v="266555.85798999999"/>
    <n v="209872.09027000002"/>
    <n v="22536.389230000001"/>
    <n v="117493.6508"/>
    <n v="140225.02413999999"/>
    <n v="2456258.8623399995"/>
  </r>
  <r>
    <x v="0"/>
    <s v="AMAZONAS"/>
    <x v="7"/>
    <x v="2"/>
    <s v="b"/>
    <n v="0"/>
    <n v="0"/>
    <n v="0"/>
    <n v="0"/>
    <n v="0"/>
    <n v="0"/>
    <n v="0"/>
    <n v="0"/>
    <n v="0"/>
    <n v="0"/>
    <n v="327.07012000000003"/>
    <n v="0"/>
    <n v="327.07012000000003"/>
  </r>
  <r>
    <x v="0"/>
    <s v="SÃO PAULO"/>
    <x v="8"/>
    <x v="2"/>
    <s v="b"/>
    <n v="33380.021670000002"/>
    <n v="7522.61276"/>
    <n v="3692.1184699999999"/>
    <n v="6560.2718299999997"/>
    <n v="628.98099999999999"/>
    <n v="0"/>
    <n v="4365.1281399999998"/>
    <n v="2817.8348799999999"/>
    <n v="723.32815000000005"/>
    <n v="2195.1436899999999"/>
    <n v="1459.2359200000001"/>
    <n v="610.11157000000003"/>
    <n v="63954.788080000006"/>
  </r>
  <r>
    <x v="0"/>
    <s v="PARANÁ"/>
    <x v="9"/>
    <x v="2"/>
    <s v="b"/>
    <n v="107838.79245000001"/>
    <n v="534174.69386999996"/>
    <n v="125909.41658"/>
    <n v="1044.1084599999999"/>
    <n v="9453.5844300000008"/>
    <n v="10183.20239"/>
    <n v="1446.6563000000001"/>
    <n v="0"/>
    <n v="19114.73259"/>
    <n v="1163.6148499999999"/>
    <n v="30650.244129999999"/>
    <n v="0"/>
    <n v="840979.04605"/>
  </r>
  <r>
    <x v="0"/>
    <s v="SÃO PAULO"/>
    <x v="10"/>
    <x v="2"/>
    <s v="b"/>
    <n v="281921.86382000003"/>
    <n v="37789.178480000002"/>
    <n v="188046.44957"/>
    <n v="58526.682050000003"/>
    <n v="21706.134310000001"/>
    <n v="89950.572809999998"/>
    <n v="51960.120410000003"/>
    <n v="34197.696969999997"/>
    <n v="1924.6818600000001"/>
    <n v="98240.542390000002"/>
    <n v="43273.892800000001"/>
    <n v="19687.105299999999"/>
    <n v="927224.92077000008"/>
  </r>
  <r>
    <x v="0"/>
    <s v="RIO GRANDE DO NORTE"/>
    <x v="11"/>
    <x v="2"/>
    <s v="b"/>
    <n v="0"/>
    <n v="0"/>
    <n v="0"/>
    <n v="0"/>
    <n v="0"/>
    <n v="0"/>
    <n v="0"/>
    <n v="0"/>
    <n v="0"/>
    <n v="0"/>
    <n v="0"/>
    <n v="0"/>
    <n v="0"/>
  </r>
  <r>
    <x v="0"/>
    <s v="PERNAMBUCO"/>
    <x v="12"/>
    <x v="2"/>
    <s v="b"/>
    <n v="0"/>
    <n v="0"/>
    <n v="0"/>
    <n v="0"/>
    <n v="0"/>
    <n v="0"/>
    <n v="0"/>
    <n v="0"/>
    <n v="0"/>
    <n v="0"/>
    <n v="0"/>
    <n v="0"/>
    <n v="0"/>
  </r>
  <r>
    <x v="0"/>
    <s v="RIO DE JANEIRO"/>
    <x v="13"/>
    <x v="2"/>
    <s v="b"/>
    <n v="0"/>
    <n v="0"/>
    <n v="0"/>
    <n v="0"/>
    <n v="0"/>
    <n v="0"/>
    <n v="0"/>
    <n v="0"/>
    <n v="0"/>
    <n v="0"/>
    <n v="0"/>
    <n v="0"/>
    <n v="0"/>
  </r>
  <r>
    <x v="0"/>
    <s v="RIO GRANDE DO SUL"/>
    <x v="14"/>
    <x v="2"/>
    <s v="b"/>
    <n v="0"/>
    <n v="0"/>
    <n v="0"/>
    <n v="0"/>
    <n v="0"/>
    <n v="0"/>
    <n v="0"/>
    <n v="0"/>
    <n v="0"/>
    <n v="0"/>
    <n v="0"/>
    <n v="0"/>
    <n v="0"/>
  </r>
  <r>
    <x v="0"/>
    <s v="SÃO PAULO"/>
    <x v="15"/>
    <x v="2"/>
    <s v="b"/>
    <n v="0"/>
    <n v="0"/>
    <n v="0"/>
    <n v="0"/>
    <n v="0"/>
    <n v="0"/>
    <n v="0"/>
    <n v="0"/>
    <n v="0"/>
    <n v="0"/>
    <n v="0"/>
    <n v="0"/>
    <n v="0"/>
  </r>
  <r>
    <x v="0"/>
    <s v="BAHIA"/>
    <x v="16"/>
    <x v="2"/>
    <s v="b"/>
    <n v="0"/>
    <n v="0"/>
    <n v="0"/>
    <n v="0"/>
    <n v="0"/>
    <n v="0"/>
    <n v="0"/>
    <n v="0"/>
    <n v="0"/>
    <n v="0"/>
    <n v="0"/>
    <n v="0"/>
    <n v="0"/>
  </r>
  <r>
    <x v="0"/>
    <s v="SÃO PAULO"/>
    <x v="17"/>
    <x v="2"/>
    <s v="b"/>
    <n v="0"/>
    <n v="0"/>
    <n v="0"/>
    <n v="0"/>
    <n v="0"/>
    <n v="0"/>
    <n v="0"/>
    <n v="0"/>
    <n v="0"/>
    <n v="0"/>
    <n v="0"/>
    <n v="0"/>
    <n v="0"/>
  </r>
  <r>
    <x v="1"/>
    <s v="SÃO PAULO"/>
    <x v="0"/>
    <x v="0"/>
    <s v="b"/>
    <n v="5034760.1820299998"/>
    <n v="4480697.1089399997"/>
    <n v="5053359.1502"/>
    <n v="2569179.8212700002"/>
    <n v="4986297.1959800003"/>
    <n v="4765531.1547900001"/>
    <n v="4872898.2114899997"/>
    <n v="4750423.0311700003"/>
    <n v="4572635.2617100002"/>
    <n v="4966194.9632200003"/>
    <n v="3447199.5584100001"/>
    <n v="3881297.08537"/>
    <n v="53380472.724579997"/>
  </r>
  <r>
    <x v="1"/>
    <s v="BAHIA"/>
    <x v="1"/>
    <x v="0"/>
    <s v="b"/>
    <n v="4358133.8712800005"/>
    <n v="5681182.8251600005"/>
    <n v="5378988.9037100002"/>
    <n v="5195722.7097399998"/>
    <n v="5918755.2386699999"/>
    <n v="5959494.3380399998"/>
    <n v="5809237.0669499999"/>
    <n v="6406347.59968"/>
    <n v="6603143.1749600004"/>
    <n v="6709032.1263100002"/>
    <n v="5925529.3640400004"/>
    <n v="6572763.3926600004"/>
    <n v="70518330.611200005"/>
  </r>
  <r>
    <x v="1"/>
    <s v="RIO DE JANEIRO"/>
    <x v="2"/>
    <x v="0"/>
    <s v="b"/>
    <n v="2854322.0678099999"/>
    <n v="2508105.7661700002"/>
    <n v="3010969.7858600002"/>
    <n v="2993672.8083600001"/>
    <n v="2987244.6225399999"/>
    <n v="3033122.4966799999"/>
    <n v="2595477.51688"/>
    <n v="1777789.63726"/>
    <n v="2519679.01657"/>
    <n v="2920126.0600300003"/>
    <n v="2241329.7648300002"/>
    <n v="3124519.7257900001"/>
    <n v="32566359.268780001"/>
  </r>
  <r>
    <x v="1"/>
    <s v="MINAS GERAIS"/>
    <x v="3"/>
    <x v="0"/>
    <s v="b"/>
    <n v="4013011.99658"/>
    <n v="3423392.6275599999"/>
    <n v="4472797.1075800005"/>
    <n v="3755519.7548000002"/>
    <n v="3982072.4211900001"/>
    <n v="4077488.8388900002"/>
    <n v="4096314.24022"/>
    <n v="4342107.4353999998"/>
    <n v="4225626.4440099997"/>
    <n v="3936509.03755"/>
    <n v="3306049.9322000002"/>
    <n v="3245881.6097400002"/>
    <n v="46876771.445720002"/>
  </r>
  <r>
    <x v="1"/>
    <s v="RIO GRANDE DO SUL"/>
    <x v="4"/>
    <x v="0"/>
    <s v="b"/>
    <n v="1386808.7578499999"/>
    <n v="1690474.4948400001"/>
    <n v="1427818.31905"/>
    <n v="1050914.0344199999"/>
    <n v="319786.52002"/>
    <n v="128161.16856000001"/>
    <n v="915525.87416999997"/>
    <n v="742317.08639000007"/>
    <n v="1265478.3229499999"/>
    <n v="627263.88187000004"/>
    <n v="602632.98591000005"/>
    <n v="756104.34990999999"/>
    <n v="10913285.795939999"/>
  </r>
  <r>
    <x v="1"/>
    <s v="CEARÁ"/>
    <x v="5"/>
    <x v="0"/>
    <s v="b"/>
    <n v="0"/>
    <n v="0"/>
    <n v="0"/>
    <n v="0"/>
    <n v="33700.801980000004"/>
    <n v="723.32815000000005"/>
    <n v="1270.54162"/>
    <n v="0"/>
    <n v="371.09879000000001"/>
    <n v="36701.04135"/>
    <n v="3025.3986100000002"/>
    <n v="0"/>
    <n v="75792.210500000016"/>
  </r>
  <r>
    <x v="1"/>
    <s v="SÃO PAULO"/>
    <x v="6"/>
    <x v="0"/>
    <s v="b"/>
    <n v="8569400.6790600009"/>
    <n v="6962901.4375299998"/>
    <n v="7824951.3470799997"/>
    <n v="7748215.6650799997"/>
    <n v="7185755.6956400005"/>
    <n v="6911079.6929400004"/>
    <n v="7169037.3806600003"/>
    <n v="7459639.1822800003"/>
    <n v="7240602.8388400003"/>
    <n v="7176566.2832300002"/>
    <n v="6021643.95065"/>
    <n v="6772269.8760500001"/>
    <n v="87042064.029040009"/>
  </r>
  <r>
    <x v="1"/>
    <s v="AMAZONAS"/>
    <x v="7"/>
    <x v="0"/>
    <s v="b"/>
    <n v="1204838.26474"/>
    <n v="1206586.83192"/>
    <n v="1351271.3313500001"/>
    <n v="1235834.44842"/>
    <n v="1273378.3243100001"/>
    <n v="1321570.8485300001"/>
    <n v="1149211.1851000001"/>
    <n v="1062688.55874"/>
    <n v="1288140.50838"/>
    <n v="1283932.62549"/>
    <n v="1226085.2429200001"/>
    <n v="1166281.7294399999"/>
    <n v="14769819.89934"/>
  </r>
  <r>
    <x v="1"/>
    <s v="SÃO PAULO"/>
    <x v="8"/>
    <x v="0"/>
    <s v="b"/>
    <n v="1237042.09194"/>
    <n v="1374065.6027899999"/>
    <n v="1532631.7128900001"/>
    <n v="1270761.7633500001"/>
    <n v="1160469.9450000001"/>
    <n v="1087766.0312099999"/>
    <n v="1007237.59378"/>
    <n v="927734.39538"/>
    <n v="911588.45311"/>
    <n v="1049756.7093800001"/>
    <n v="915330.89006000001"/>
    <n v="1068343.0979299999"/>
    <n v="13542728.28682"/>
  </r>
  <r>
    <x v="1"/>
    <s v="PARANÁ"/>
    <x v="9"/>
    <x v="0"/>
    <s v="b"/>
    <n v="4322432.9097199999"/>
    <n v="4186459.7971399999"/>
    <n v="4961194.56427"/>
    <n v="4715954.87237"/>
    <n v="3116317.8135500001"/>
    <n v="2772642.59515"/>
    <n v="3683683.8347900002"/>
    <n v="3579675.53663"/>
    <n v="3900858.3944700002"/>
    <n v="3856968.10029"/>
    <n v="4097584.7818400003"/>
    <n v="4847311.2644100003"/>
    <n v="48041084.464630008"/>
  </r>
  <r>
    <x v="1"/>
    <s v="SÃO PAULO"/>
    <x v="10"/>
    <x v="0"/>
    <s v="b"/>
    <n v="6114236.2436600002"/>
    <n v="5551090.6849300005"/>
    <n v="5904804.4400899997"/>
    <n v="6072855.5836700005"/>
    <n v="6173190.6327900002"/>
    <n v="5329683.0831200005"/>
    <n v="5485500.5462499997"/>
    <n v="5974627.6209000004"/>
    <n v="5737986.0992700001"/>
    <n v="5691171.0434400002"/>
    <n v="5554732.4849199997"/>
    <n v="5516660.2649900001"/>
    <n v="69106538.728029996"/>
  </r>
  <r>
    <x v="1"/>
    <s v="RIO GRANDE DO NORTE"/>
    <x v="11"/>
    <x v="0"/>
    <s v="b"/>
    <n v="106486.48330000001"/>
    <n v="98278.28125"/>
    <n v="88824.696819999997"/>
    <n v="113248.02905"/>
    <n v="105649.93857"/>
    <n v="70496.190480000005"/>
    <n v="81798.979049999994"/>
    <n v="99190.303700000004"/>
    <n v="109643.96792"/>
    <n v="105385.76655"/>
    <n v="90309.091979999997"/>
    <n v="28555.737400000002"/>
    <n v="1097867.4660700001"/>
  </r>
  <r>
    <x v="1"/>
    <s v="PERNAMBUCO"/>
    <x v="12"/>
    <x v="0"/>
    <s v="b"/>
    <n v="0"/>
    <n v="0"/>
    <n v="0"/>
    <n v="0"/>
    <n v="0"/>
    <n v="0"/>
    <n v="0"/>
    <n v="0"/>
    <n v="0"/>
    <n v="0"/>
    <n v="0"/>
    <n v="0"/>
    <n v="0"/>
  </r>
  <r>
    <x v="1"/>
    <s v="RIO DE JANEIRO"/>
    <x v="13"/>
    <x v="0"/>
    <s v="b"/>
    <n v="30474.12945"/>
    <n v="15573.56956"/>
    <n v="71106.302049999998"/>
    <n v="95944.761740000002"/>
    <n v="8912.6607700000004"/>
    <n v="8428.3454000000002"/>
    <n v="66741.173909999998"/>
    <n v="27568.237229999999"/>
    <n v="13365.846250000001"/>
    <n v="1622.77098"/>
    <n v="2283.2010300000002"/>
    <n v="0"/>
    <n v="342020.99836999993"/>
  </r>
  <r>
    <x v="1"/>
    <s v="RIO GRANDE DO SUL"/>
    <x v="14"/>
    <x v="0"/>
    <s v="b"/>
    <n v="0"/>
    <n v="0"/>
    <n v="0"/>
    <n v="0"/>
    <n v="0"/>
    <n v="0"/>
    <n v="0"/>
    <n v="0"/>
    <n v="0"/>
    <n v="0"/>
    <n v="0"/>
    <n v="0"/>
    <n v="0"/>
  </r>
  <r>
    <x v="1"/>
    <s v="SÃO PAULO"/>
    <x v="15"/>
    <x v="0"/>
    <s v="b"/>
    <n v="0"/>
    <n v="0"/>
    <n v="0"/>
    <n v="0"/>
    <n v="0"/>
    <n v="0"/>
    <n v="0"/>
    <n v="0"/>
    <n v="0"/>
    <n v="0"/>
    <n v="0"/>
    <n v="0"/>
    <n v="0"/>
  </r>
  <r>
    <x v="1"/>
    <s v="BAHIA"/>
    <x v="16"/>
    <x v="0"/>
    <s v="b"/>
    <n v="0"/>
    <n v="0"/>
    <n v="0"/>
    <n v="0"/>
    <n v="0"/>
    <n v="0"/>
    <n v="0"/>
    <n v="0"/>
    <n v="0"/>
    <n v="0"/>
    <n v="0"/>
    <n v="0"/>
    <n v="0"/>
  </r>
  <r>
    <x v="1"/>
    <s v="SÃO PAULO"/>
    <x v="17"/>
    <x v="0"/>
    <s v="b"/>
    <n v="0"/>
    <n v="0"/>
    <n v="0"/>
    <n v="0"/>
    <n v="0"/>
    <n v="0"/>
    <n v="0"/>
    <n v="0"/>
    <n v="0"/>
    <n v="0"/>
    <n v="0"/>
    <n v="0"/>
    <n v="0"/>
  </r>
  <r>
    <x v="1"/>
    <s v="SÃO PAULO"/>
    <x v="0"/>
    <x v="1"/>
    <s v="b"/>
    <n v="129337.36303000001"/>
    <n v="61061.475480000001"/>
    <n v="112405.19451"/>
    <n v="381351.18030000001"/>
    <n v="232326.71197"/>
    <n v="277311.43309000001"/>
    <n v="305816.85201000003"/>
    <n v="453614.80739000003"/>
    <n v="452193.31033000001"/>
    <n v="69678.515180000002"/>
    <n v="219929.49645999999"/>
    <n v="29870.307690000001"/>
    <n v="2724896.6474400004"/>
  </r>
  <r>
    <x v="1"/>
    <s v="BAHIA"/>
    <x v="1"/>
    <x v="1"/>
    <s v="b"/>
    <n v="509254.46665000002"/>
    <n v="491114.65461000003"/>
    <n v="425272.92353000003"/>
    <n v="393282.94987000001"/>
    <n v="414070.77192000003"/>
    <n v="428889.56427999999"/>
    <n v="840828.09061000007"/>
    <n v="362293.05599999998"/>
    <n v="218243.82738"/>
    <n v="88856.145870000008"/>
    <n v="84377.801149999999"/>
    <n v="104033.4574"/>
    <n v="4360517.7092700005"/>
  </r>
  <r>
    <x v="1"/>
    <s v="RIO DE JANEIRO"/>
    <x v="2"/>
    <x v="1"/>
    <s v="b"/>
    <n v="3098171.7116999999"/>
    <n v="3013768.7513100002"/>
    <n v="3079981.5811800002"/>
    <n v="2502809.74615"/>
    <n v="2403864.74504"/>
    <n v="3109726.0926700002"/>
    <n v="3136495.52403"/>
    <n v="3300873.4185700002"/>
    <n v="3158333.7443500003"/>
    <n v="3330737.4364499999"/>
    <n v="3047966.4482800001"/>
    <n v="2786373.2503800001"/>
    <n v="35969102.450110003"/>
  </r>
  <r>
    <x v="1"/>
    <s v="MINAS GERAIS"/>
    <x v="3"/>
    <x v="1"/>
    <s v="b"/>
    <n v="0"/>
    <n v="0"/>
    <n v="1603.90155"/>
    <n v="2371.25837"/>
    <n v="11944.349190000001"/>
    <n v="15416.32431"/>
    <n v="88648.582139999999"/>
    <n v="123858.93852"/>
    <n v="12057.565770000001"/>
    <n v="126815.14922000001"/>
    <n v="320780.31"/>
    <n v="40424.608870000004"/>
    <n v="743920.98794000002"/>
  </r>
  <r>
    <x v="1"/>
    <s v="RIO GRANDE DO SUL"/>
    <x v="4"/>
    <x v="1"/>
    <s v="b"/>
    <n v="2255186.2162600001"/>
    <n v="1630683.5609800001"/>
    <n v="2548637.3018100001"/>
    <n v="2606698.53792"/>
    <n v="2664256.58923"/>
    <n v="2628203.3983100001"/>
    <n v="3092856.8222500002"/>
    <n v="3430185.6223599999"/>
    <n v="1907177.31877"/>
    <n v="2232744.1741800001"/>
    <n v="2901288.0790800001"/>
    <n v="2545008.0814399999"/>
    <n v="30442925.702589996"/>
  </r>
  <r>
    <x v="1"/>
    <s v="CEARÁ"/>
    <x v="5"/>
    <x v="1"/>
    <s v="b"/>
    <n v="194814.28513"/>
    <n v="170957.03580000001"/>
    <n v="174202.57776000001"/>
    <n v="153301.53912999999"/>
    <n v="40990.691769999998"/>
    <n v="179668.42264999999"/>
    <n v="187870.33489"/>
    <n v="181882.43577000001"/>
    <n v="179781.63923"/>
    <n v="156484.18299"/>
    <n v="174378.69244000001"/>
    <n v="181159.10762"/>
    <n v="1975490.9451800003"/>
  </r>
  <r>
    <x v="1"/>
    <s v="SÃO PAULO"/>
    <x v="6"/>
    <x v="1"/>
    <s v="b"/>
    <n v="1112050.98762"/>
    <n v="1741723.86672"/>
    <n v="2347287.9040899999"/>
    <n v="2215661.0502200001"/>
    <n v="3168774.82895"/>
    <n v="3218470.6177600003"/>
    <n v="3079157.61607"/>
    <n v="2789209.95469"/>
    <n v="2880015.94166"/>
    <n v="2959481.4012000002"/>
    <n v="2396650.3329699999"/>
    <n v="2070114.8468200001"/>
    <n v="29978599.348770007"/>
  </r>
  <r>
    <x v="1"/>
    <s v="AMAZONAS"/>
    <x v="7"/>
    <x v="1"/>
    <s v="b"/>
    <n v="76452.640549999996"/>
    <n v="19643.07663"/>
    <n v="61822.54249"/>
    <n v="109027.56654"/>
    <n v="107606.06948000001"/>
    <n v="63596.268909999999"/>
    <n v="127387.52193"/>
    <n v="110115.70367"/>
    <n v="114367.61523"/>
    <n v="149540.23275"/>
    <n v="149533.94294000001"/>
    <n v="223816.59904"/>
    <n v="1312909.7801599998"/>
  </r>
  <r>
    <x v="1"/>
    <s v="SÃO PAULO"/>
    <x v="8"/>
    <x v="1"/>
    <s v="b"/>
    <n v="8006.9281300000002"/>
    <n v="0"/>
    <n v="0"/>
    <n v="224565.08643"/>
    <n v="408812.49076000002"/>
    <n v="332051.64952000004"/>
    <n v="397515.99200000003"/>
    <n v="579668.88959999999"/>
    <n v="507977.63522"/>
    <n v="395188.7623"/>
    <n v="290910.00231000001"/>
    <n v="160201.4607"/>
    <n v="3304898.8969700001"/>
  </r>
  <r>
    <x v="1"/>
    <s v="PARANÁ"/>
    <x v="9"/>
    <x v="1"/>
    <s v="b"/>
    <n v="1492980.7506500001"/>
    <n v="1352768.3061299999"/>
    <n v="1127435.8628799999"/>
    <n v="1197051.4799599999"/>
    <n v="2037728.61513"/>
    <n v="2045219.77884"/>
    <n v="2435420.72181"/>
    <n v="2561732.6862300001"/>
    <n v="2180840.66206"/>
    <n v="1950136.72107"/>
    <n v="1962043.3314"/>
    <n v="1312142.42334"/>
    <n v="21655501.339499999"/>
  </r>
  <r>
    <x v="1"/>
    <s v="SÃO PAULO"/>
    <x v="10"/>
    <x v="1"/>
    <s v="b"/>
    <n v="596821.20146999997"/>
    <n v="476075.71890000004"/>
    <n v="609948.03494000004"/>
    <n v="735410.87500999996"/>
    <n v="880397.28532000002"/>
    <n v="1443448.4969000001"/>
    <n v="1375663.21453"/>
    <n v="1113868.7427100001"/>
    <n v="1099735.5396400001"/>
    <n v="1186811.66928"/>
    <n v="1034673.745"/>
    <n v="1103767.30785"/>
    <n v="11656621.83155"/>
  </r>
  <r>
    <x v="1"/>
    <s v="RIO GRANDE DO NORTE"/>
    <x v="11"/>
    <x v="1"/>
    <s v="b"/>
    <n v="0"/>
    <n v="0"/>
    <n v="0"/>
    <n v="0"/>
    <n v="0"/>
    <n v="0"/>
    <n v="0"/>
    <n v="0"/>
    <n v="0"/>
    <n v="0"/>
    <n v="0"/>
    <n v="0"/>
    <n v="0"/>
  </r>
  <r>
    <x v="1"/>
    <s v="PERNAMBUCO"/>
    <x v="12"/>
    <x v="1"/>
    <s v="b"/>
    <n v="0"/>
    <n v="0"/>
    <n v="0"/>
    <n v="0"/>
    <n v="0"/>
    <n v="0"/>
    <n v="0"/>
    <n v="0"/>
    <n v="0"/>
    <n v="0"/>
    <n v="0"/>
    <n v="0"/>
    <n v="0"/>
  </r>
  <r>
    <x v="1"/>
    <s v="RIO DE JANEIRO"/>
    <x v="13"/>
    <x v="1"/>
    <s v="b"/>
    <n v="392584.78096"/>
    <n v="322906.26578000002"/>
    <n v="364179.99900000001"/>
    <n v="333315.90133000002"/>
    <n v="445293.38876"/>
    <n v="279248.69456999999"/>
    <n v="374092.73956000002"/>
    <n v="442054.13660999999"/>
    <n v="446532.48132999998"/>
    <n v="490391.32646000001"/>
    <n v="518167.12742000003"/>
    <n v="398000.30736999999"/>
    <n v="4806767.14915"/>
  </r>
  <r>
    <x v="1"/>
    <s v="RIO GRANDE DO SUL"/>
    <x v="14"/>
    <x v="1"/>
    <s v="b"/>
    <n v="412441.71113000001"/>
    <n v="356814.63149"/>
    <n v="401755.32394000003"/>
    <n v="364450.46083"/>
    <n v="369903.72610000003"/>
    <n v="407139.40130000003"/>
    <n v="424090.43925"/>
    <n v="417435.82027000003"/>
    <n v="390867.66282999999"/>
    <n v="401849.67109000002"/>
    <n v="393232.63139"/>
    <n v="407378.41408000002"/>
    <n v="4747359.8936999999"/>
  </r>
  <r>
    <x v="1"/>
    <s v="SÃO PAULO"/>
    <x v="15"/>
    <x v="1"/>
    <s v="b"/>
    <n v="0"/>
    <n v="0"/>
    <n v="0"/>
    <n v="0"/>
    <n v="0"/>
    <n v="0"/>
    <n v="0"/>
    <n v="0"/>
    <n v="0"/>
    <n v="0"/>
    <n v="0"/>
    <n v="0"/>
    <n v="0"/>
  </r>
  <r>
    <x v="1"/>
    <s v="BAHIA"/>
    <x v="16"/>
    <x v="1"/>
    <s v="b"/>
    <n v="0"/>
    <n v="0"/>
    <n v="0"/>
    <n v="0"/>
    <n v="0"/>
    <n v="0"/>
    <n v="0"/>
    <n v="0"/>
    <n v="0"/>
    <n v="0"/>
    <n v="0"/>
    <n v="0"/>
    <n v="0"/>
  </r>
  <r>
    <x v="1"/>
    <s v="SÃO PAULO"/>
    <x v="17"/>
    <x v="1"/>
    <s v="b"/>
    <n v="0"/>
    <n v="0"/>
    <n v="0"/>
    <n v="0"/>
    <n v="0"/>
    <n v="0"/>
    <n v="0"/>
    <n v="0"/>
    <n v="0"/>
    <n v="0"/>
    <n v="0"/>
    <n v="0"/>
    <n v="0"/>
  </r>
  <r>
    <x v="1"/>
    <s v="SÃO PAULO"/>
    <x v="0"/>
    <x v="2"/>
    <s v="b"/>
    <n v="58885.201220000003"/>
    <n v="18762.503230000002"/>
    <n v="19548.729480000002"/>
    <n v="685.58929000000001"/>
    <n v="40934.083480000001"/>
    <n v="35336.152580000002"/>
    <n v="37757.729429999999"/>
    <n v="4308.5198499999997"/>
    <n v="16586.22897"/>
    <n v="27115.370910000001"/>
    <n v="19001.516009999999"/>
    <n v="26253.666939999999"/>
    <n v="305175.29139000003"/>
  </r>
  <r>
    <x v="1"/>
    <s v="BAHIA"/>
    <x v="1"/>
    <x v="2"/>
    <s v="b"/>
    <n v="54142.684480000004"/>
    <n v="67061.95422"/>
    <n v="38185.43651"/>
    <n v="79717.051940000005"/>
    <n v="135457.34815999999"/>
    <n v="82157.498220000009"/>
    <n v="84950.173859999995"/>
    <n v="61300.488259999998"/>
    <n v="87736.559689999995"/>
    <n v="89069.999410000004"/>
    <n v="117481.07118"/>
    <n v="108970.95825"/>
    <n v="1006231.2241800001"/>
  </r>
  <r>
    <x v="1"/>
    <s v="RIO DE JANEIRO"/>
    <x v="2"/>
    <x v="2"/>
    <s v="b"/>
    <n v="123689.11365"/>
    <n v="31656.613730000001"/>
    <n v="69382.894110000008"/>
    <n v="48821.505219999999"/>
    <n v="159723.43514000002"/>
    <n v="98630.510609999998"/>
    <n v="85572.865050000008"/>
    <n v="166560.45861"/>
    <n v="53016.808490000003"/>
    <n v="256385.23522"/>
    <n v="336039.38906000002"/>
    <n v="217602.26676"/>
    <n v="1647081.0956499998"/>
  </r>
  <r>
    <x v="1"/>
    <s v="MINAS GERAIS"/>
    <x v="3"/>
    <x v="2"/>
    <s v="b"/>
    <n v="12780.89392"/>
    <n v="9893.8711299999995"/>
    <n v="9095.0652599999994"/>
    <n v="68804.231589999996"/>
    <n v="49437.906600000002"/>
    <n v="59023.577040000004"/>
    <n v="68464.581850000002"/>
    <n v="26392.04276"/>
    <n v="84774.059179999997"/>
    <n v="100737.59696"/>
    <n v="244736.50710000002"/>
    <n v="78641.494430000006"/>
    <n v="812781.82782000001"/>
  </r>
  <r>
    <x v="1"/>
    <s v="RIO GRANDE DO SUL"/>
    <x v="4"/>
    <x v="2"/>
    <s v="b"/>
    <n v="5503.5837499999998"/>
    <n v="22278.507020000001"/>
    <n v="6396.7367700000004"/>
    <n v="85132.578349999996"/>
    <n v="66659.40638"/>
    <n v="182215.79570000002"/>
    <n v="46437.667229999999"/>
    <n v="54532.652699999999"/>
    <n v="57067.446130000004"/>
    <n v="44318.001259999997"/>
    <n v="66753.753530000002"/>
    <n v="17196.340540000001"/>
    <n v="654492.4693600001"/>
  </r>
  <r>
    <x v="1"/>
    <s v="CEARÁ"/>
    <x v="5"/>
    <x v="2"/>
    <s v="b"/>
    <n v="704.45871999999997"/>
    <n v="0"/>
    <n v="811.38549"/>
    <n v="823.96510999999998"/>
    <n v="232.72297"/>
    <n v="4648.1695900000004"/>
    <n v="4100.9561199999998"/>
    <n v="314.4905"/>
    <n v="25.15924"/>
    <n v="0"/>
    <n v="622.69119000000001"/>
    <n v="1415.2072499999999"/>
    <n v="13699.206179999999"/>
  </r>
  <r>
    <x v="1"/>
    <s v="SÃO PAULO"/>
    <x v="6"/>
    <x v="2"/>
    <s v="b"/>
    <n v="53136.314879999998"/>
    <n v="28461.39025"/>
    <n v="136023.43106"/>
    <n v="76402.322069999995"/>
    <n v="172001.14426"/>
    <n v="146282.11116999999"/>
    <n v="283947.18264000001"/>
    <n v="237824.00591000001"/>
    <n v="33575.00578"/>
    <n v="44324.291069999999"/>
    <n v="207790.16316"/>
    <n v="169497.79988000001"/>
    <n v="1589265.1621300001"/>
  </r>
  <r>
    <x v="1"/>
    <s v="AMAZONAS"/>
    <x v="7"/>
    <x v="2"/>
    <s v="b"/>
    <n v="6987.9789099999998"/>
    <n v="0"/>
    <n v="10164.33296"/>
    <n v="0"/>
    <n v="383.67840999999999"/>
    <n v="62.898099999999999"/>
    <n v="0"/>
    <n v="6987.9789099999998"/>
    <n v="0"/>
    <n v="0"/>
    <n v="0"/>
    <n v="0"/>
    <n v="24586.867289999995"/>
  </r>
  <r>
    <x v="1"/>
    <s v="SÃO PAULO"/>
    <x v="8"/>
    <x v="2"/>
    <s v="b"/>
    <n v="698.16890999999998"/>
    <n v="0"/>
    <n v="1452.9461100000001"/>
    <n v="0"/>
    <n v="0"/>
    <n v="0"/>
    <n v="5377.78755"/>
    <n v="2685.7488699999999"/>
    <n v="1930.9716700000001"/>
    <n v="2767.5164"/>
    <n v="452.86632000000003"/>
    <n v="22655.895619999999"/>
    <n v="38021.901449999998"/>
  </r>
  <r>
    <x v="1"/>
    <s v="PARANÁ"/>
    <x v="9"/>
    <x v="2"/>
    <s v="b"/>
    <n v="19076.993730000002"/>
    <n v="0"/>
    <n v="21133.761600000002"/>
    <n v="2528.50362"/>
    <n v="2377.5481800000002"/>
    <n v="11340.52743"/>
    <n v="12912.97993"/>
    <n v="0"/>
    <n v="0"/>
    <n v="0"/>
    <n v="0"/>
    <n v="0"/>
    <n v="69370.314490000004"/>
  </r>
  <r>
    <x v="1"/>
    <s v="SÃO PAULO"/>
    <x v="10"/>
    <x v="2"/>
    <s v="b"/>
    <n v="23278.586810000001"/>
    <n v="27115.370910000001"/>
    <n v="28436.23101"/>
    <n v="44594.752899999999"/>
    <n v="48073.017830000004"/>
    <n v="41412.109040000003"/>
    <n v="14479.142620000001"/>
    <n v="54601.840609999999"/>
    <n v="9541.6417700000002"/>
    <n v="8881.2117199999993"/>
    <n v="4522.3733899999997"/>
    <n v="18366.245200000001"/>
    <n v="323302.52381000004"/>
  </r>
  <r>
    <x v="1"/>
    <s v="RIO GRANDE DO NORTE"/>
    <x v="11"/>
    <x v="2"/>
    <s v="b"/>
    <n v="0"/>
    <n v="0"/>
    <n v="0"/>
    <n v="0"/>
    <n v="0"/>
    <n v="0"/>
    <n v="0"/>
    <n v="0"/>
    <n v="0"/>
    <n v="0"/>
    <n v="0"/>
    <n v="0"/>
    <n v="0"/>
  </r>
  <r>
    <x v="1"/>
    <s v="PERNAMBUCO"/>
    <x v="12"/>
    <x v="2"/>
    <s v="b"/>
    <n v="0"/>
    <n v="0"/>
    <n v="0"/>
    <n v="0"/>
    <n v="0"/>
    <n v="0"/>
    <n v="0"/>
    <n v="0"/>
    <n v="0"/>
    <n v="0"/>
    <n v="0"/>
    <n v="0"/>
    <n v="0"/>
  </r>
  <r>
    <x v="1"/>
    <s v="RIO DE JANEIRO"/>
    <x v="13"/>
    <x v="2"/>
    <s v="b"/>
    <n v="0"/>
    <n v="0"/>
    <n v="0"/>
    <n v="0"/>
    <n v="0"/>
    <n v="0"/>
    <n v="0"/>
    <n v="0"/>
    <n v="0"/>
    <n v="0"/>
    <n v="0"/>
    <n v="0"/>
    <n v="0"/>
  </r>
  <r>
    <x v="1"/>
    <s v="RIO GRANDE DO SUL"/>
    <x v="14"/>
    <x v="2"/>
    <s v="b"/>
    <n v="0"/>
    <n v="0"/>
    <n v="0"/>
    <n v="0"/>
    <n v="0"/>
    <n v="0"/>
    <n v="0"/>
    <n v="0"/>
    <n v="0"/>
    <n v="0"/>
    <n v="0"/>
    <n v="0"/>
    <n v="0"/>
  </r>
  <r>
    <x v="1"/>
    <s v="SÃO PAULO"/>
    <x v="15"/>
    <x v="2"/>
    <s v="b"/>
    <n v="0"/>
    <n v="0"/>
    <n v="0"/>
    <n v="0"/>
    <n v="0"/>
    <n v="0"/>
    <n v="0"/>
    <n v="0"/>
    <n v="0"/>
    <n v="0"/>
    <n v="0"/>
    <n v="0"/>
    <n v="0"/>
  </r>
  <r>
    <x v="1"/>
    <s v="BAHIA"/>
    <x v="16"/>
    <x v="2"/>
    <s v="b"/>
    <n v="0"/>
    <n v="0"/>
    <n v="0"/>
    <n v="0"/>
    <n v="0"/>
    <n v="0"/>
    <n v="0"/>
    <n v="0"/>
    <n v="0"/>
    <n v="0"/>
    <n v="0"/>
    <n v="0"/>
    <n v="0"/>
  </r>
  <r>
    <x v="1"/>
    <s v="SÃO PAULO"/>
    <x v="17"/>
    <x v="2"/>
    <s v="b"/>
    <n v="0"/>
    <n v="0"/>
    <n v="0"/>
    <n v="0"/>
    <n v="0"/>
    <n v="0"/>
    <n v="0"/>
    <n v="0"/>
    <n v="0"/>
    <n v="0"/>
    <n v="0"/>
    <n v="0"/>
    <n v="0"/>
  </r>
  <r>
    <x v="2"/>
    <s v="SÃO PAULO"/>
    <x v="0"/>
    <x v="0"/>
    <s v="b"/>
    <n v="5000084.4594999999"/>
    <n v="4671322.3806100003"/>
    <n v="4969019.0879100002"/>
    <n v="4379896.6138800001"/>
    <n v="4891773.9313000003"/>
    <n v="3142395.3658099999"/>
    <n v="4311564.1180400001"/>
    <n v="4258987.5962500004"/>
    <n v="4127134.3092200002"/>
    <n v="4604644.1047999999"/>
    <n v="4636546.0211199997"/>
    <n v="4767996.7603099998"/>
    <n v="53761364.748750001"/>
  </r>
  <r>
    <x v="2"/>
    <s v="BAHIA"/>
    <x v="1"/>
    <x v="0"/>
    <s v="b"/>
    <n v="6666588.4884299999"/>
    <n v="5742810.3835399998"/>
    <n v="6783755.0691100005"/>
    <n v="6195343.3436099999"/>
    <n v="5038685.0234700004"/>
    <n v="5006015.7503300002"/>
    <n v="6734279.4236500002"/>
    <n v="6451017.8303000005"/>
    <n v="5643431.3855400002"/>
    <n v="6542691.8110499997"/>
    <n v="5640255.03149"/>
    <n v="6487328.9034299999"/>
    <n v="72932202.443949997"/>
  </r>
  <r>
    <x v="2"/>
    <s v="RIO DE JANEIRO"/>
    <x v="2"/>
    <x v="0"/>
    <s v="b"/>
    <n v="3192323.8775900002"/>
    <n v="2642644.8020700002"/>
    <n v="2673659.85518"/>
    <n v="2481002.9748800001"/>
    <n v="3321516.5749900001"/>
    <n v="3111323.7044100002"/>
    <n v="3272801.9965400002"/>
    <n v="3453168.5881000003"/>
    <n v="3409938.7239700002"/>
    <n v="3062841.8489299999"/>
    <n v="2784077.46973"/>
    <n v="3123651.7320099999"/>
    <n v="36528952.148400001"/>
  </r>
  <r>
    <x v="2"/>
    <s v="MINAS GERAIS"/>
    <x v="3"/>
    <x v="0"/>
    <s v="b"/>
    <n v="4066368.45481"/>
    <n v="3577077.8451"/>
    <n v="3901896.21312"/>
    <n v="2883557.1046899999"/>
    <n v="2601408.8077099998"/>
    <n v="4012200.6110900003"/>
    <n v="4099679.2885699999"/>
    <n v="4317979.7242400004"/>
    <n v="4042504.91567"/>
    <n v="3827179.5601300001"/>
    <n v="3703786.0675500003"/>
    <n v="3535659.44625"/>
    <n v="44569298.038930006"/>
  </r>
  <r>
    <x v="2"/>
    <s v="RIO GRANDE DO SUL"/>
    <x v="4"/>
    <x v="0"/>
    <s v="b"/>
    <n v="1034554.23861"/>
    <n v="734712.70610000007"/>
    <n v="940729.14283999999"/>
    <n v="1470419.20218"/>
    <n v="812121.39777000004"/>
    <n v="1055574.78363"/>
    <n v="837079.36384999997"/>
    <n v="807510.96704000002"/>
    <n v="440399.91658000002"/>
    <n v="698426.79220999999"/>
    <n v="704383.24228000001"/>
    <n v="406567.02859"/>
    <n v="9942478.7816800009"/>
  </r>
  <r>
    <x v="2"/>
    <s v="CEARÁ"/>
    <x v="5"/>
    <x v="0"/>
    <s v="b"/>
    <n v="0"/>
    <n v="27580.816849999999"/>
    <n v="60772.144220000002"/>
    <n v="28517.998540000001"/>
    <n v="60791.013650000001"/>
    <n v="36002.872439999999"/>
    <n v="44896.663780000003"/>
    <n v="314.4905"/>
    <n v="33191.327369999999"/>
    <n v="42613.462749999999"/>
    <n v="50884.562900000004"/>
    <n v="3314.7298700000001"/>
    <n v="388880.08287000004"/>
  </r>
  <r>
    <x v="2"/>
    <s v="SÃO PAULO"/>
    <x v="6"/>
    <x v="0"/>
    <s v="b"/>
    <n v="7572352.5774800004"/>
    <n v="7413792.7571900003"/>
    <n v="8464222.4762399998"/>
    <n v="7263202.1261700001"/>
    <n v="8364201.9176200004"/>
    <n v="7820403.8144500004"/>
    <n v="8869820.874090001"/>
    <n v="8180489.14714"/>
    <n v="8407840.6194000002"/>
    <n v="8333300.0810900005"/>
    <n v="8403544.6791699994"/>
    <n v="8481727.0174700003"/>
    <n v="97574898.087510005"/>
  </r>
  <r>
    <x v="2"/>
    <s v="AMAZONAS"/>
    <x v="7"/>
    <x v="0"/>
    <s v="b"/>
    <n v="1248640.5015799999"/>
    <n v="1272900.2987500001"/>
    <n v="1182534.5984799999"/>
    <n v="1260515.66286"/>
    <n v="1311356.1970899999"/>
    <n v="1227563.34827"/>
    <n v="1226343.1251300001"/>
    <n v="1290807.3878200001"/>
    <n v="1277095.6020200001"/>
    <n v="1339138.28786"/>
    <n v="1325426.5020600001"/>
    <n v="1405112.1049500001"/>
    <n v="15367433.616869999"/>
  </r>
  <r>
    <x v="2"/>
    <s v="SÃO PAULO"/>
    <x v="8"/>
    <x v="0"/>
    <s v="b"/>
    <n v="1392173.96578"/>
    <n v="1297694.7297700001"/>
    <n v="1316539.0005300001"/>
    <n v="1112969.2998800001"/>
    <n v="1282731.2717800001"/>
    <n v="1067015.94802"/>
    <n v="1130775.75199"/>
    <n v="1112560.4622299999"/>
    <n v="1095546.52618"/>
    <n v="682746.29587999999"/>
    <n v="1133285.3861799999"/>
    <n v="1159790.64552"/>
    <n v="13783829.283740001"/>
  </r>
  <r>
    <x v="2"/>
    <s v="PARANÁ"/>
    <x v="9"/>
    <x v="0"/>
    <s v="b"/>
    <n v="4627167.9144099997"/>
    <n v="4061380.6354800002"/>
    <n v="4369625.35415"/>
    <n v="4192089.1770899999"/>
    <n v="901757.48008000001"/>
    <n v="3980065.9717999999"/>
    <n v="5593584.6412899997"/>
    <n v="4715621.5124399997"/>
    <n v="4684424.0548400003"/>
    <n v="4587799.9936199998"/>
    <n v="3878649.0753600001"/>
    <n v="4626582.96208"/>
    <n v="50218748.772640005"/>
  </r>
  <r>
    <x v="2"/>
    <s v="SÃO PAULO"/>
    <x v="10"/>
    <x v="0"/>
    <s v="b"/>
    <n v="5401135.3247199999"/>
    <n v="5403229.8314500004"/>
    <n v="6365570.7614500001"/>
    <n v="5832584.84167"/>
    <n v="5837541.2119500004"/>
    <n v="5646544.8414900005"/>
    <n v="5558902.6289499998"/>
    <n v="4561904.8458500002"/>
    <n v="4878804.34308"/>
    <n v="5125157.3313499996"/>
    <n v="5309624.8790300004"/>
    <n v="0"/>
    <n v="59921000.840989992"/>
  </r>
  <r>
    <x v="2"/>
    <s v="RIO GRANDE DO NORTE"/>
    <x v="11"/>
    <x v="0"/>
    <s v="b"/>
    <n v="104643.56897000001"/>
    <n v="114656.94649"/>
    <n v="132475.97821999999"/>
    <n v="122783.38101"/>
    <n v="130287.12434000001"/>
    <n v="114487.12162000001"/>
    <n v="114443.09295000001"/>
    <n v="121883.93818"/>
    <n v="73326.604980000004"/>
    <n v="109857.82146000001"/>
    <n v="116587.91816"/>
    <n v="119204.47912"/>
    <n v="1374637.9754999999"/>
  </r>
  <r>
    <x v="2"/>
    <s v="PERNAMBUCO"/>
    <x v="12"/>
    <x v="0"/>
    <s v="b"/>
    <n v="0"/>
    <n v="0"/>
    <n v="0"/>
    <n v="0"/>
    <n v="0"/>
    <n v="0"/>
    <n v="0"/>
    <n v="0"/>
    <n v="0"/>
    <n v="0"/>
    <n v="0"/>
    <n v="0"/>
    <n v="0"/>
  </r>
  <r>
    <x v="2"/>
    <s v="RIO DE JANEIRO"/>
    <x v="13"/>
    <x v="0"/>
    <s v="b"/>
    <n v="0"/>
    <n v="0"/>
    <n v="0"/>
    <n v="0"/>
    <n v="0"/>
    <n v="0"/>
    <n v="0"/>
    <n v="0"/>
    <n v="0"/>
    <n v="0"/>
    <n v="0"/>
    <n v="0"/>
    <n v="0"/>
  </r>
  <r>
    <x v="2"/>
    <s v="RIO GRANDE DO SUL"/>
    <x v="14"/>
    <x v="0"/>
    <s v="b"/>
    <n v="0"/>
    <n v="0"/>
    <n v="0"/>
    <n v="0"/>
    <n v="0"/>
    <n v="0"/>
    <n v="0"/>
    <n v="0"/>
    <n v="0"/>
    <n v="0"/>
    <n v="0"/>
    <n v="0"/>
    <n v="0"/>
  </r>
  <r>
    <x v="2"/>
    <s v="SÃO PAULO"/>
    <x v="15"/>
    <x v="0"/>
    <s v="b"/>
    <n v="0"/>
    <n v="0"/>
    <n v="0"/>
    <n v="0"/>
    <n v="0"/>
    <n v="0"/>
    <n v="0"/>
    <n v="0"/>
    <n v="0"/>
    <n v="0"/>
    <n v="0"/>
    <n v="0"/>
    <n v="0"/>
  </r>
  <r>
    <x v="2"/>
    <s v="BAHIA"/>
    <x v="16"/>
    <x v="0"/>
    <s v="b"/>
    <n v="0"/>
    <n v="0"/>
    <n v="0"/>
    <n v="0"/>
    <n v="0"/>
    <n v="0"/>
    <n v="0"/>
    <n v="0"/>
    <n v="0"/>
    <n v="0"/>
    <n v="0"/>
    <n v="0"/>
    <n v="0"/>
  </r>
  <r>
    <x v="2"/>
    <s v="SÃO PAULO"/>
    <x v="17"/>
    <x v="0"/>
    <s v="b"/>
    <n v="0"/>
    <n v="0"/>
    <n v="0"/>
    <n v="0"/>
    <n v="0"/>
    <n v="0"/>
    <n v="0"/>
    <n v="0"/>
    <n v="0"/>
    <n v="0"/>
    <n v="0"/>
    <n v="0"/>
    <n v="0"/>
  </r>
  <r>
    <x v="2"/>
    <s v="SÃO PAULO"/>
    <x v="0"/>
    <x v="1"/>
    <s v="b"/>
    <n v="11290.20895"/>
    <n v="6987.9789099999998"/>
    <n v="99165.144459999996"/>
    <n v="362859.13890000002"/>
    <n v="150445.96539"/>
    <n v="339737.79733999999"/>
    <n v="229515.16690000001"/>
    <n v="133683.62174"/>
    <n v="38487.347390000003"/>
    <n v="176932.3553"/>
    <n v="215740.48300000001"/>
    <n v="255391.44524"/>
    <n v="2020236.6535200002"/>
  </r>
  <r>
    <x v="2"/>
    <s v="BAHIA"/>
    <x v="1"/>
    <x v="1"/>
    <s v="b"/>
    <n v="72930.346950000006"/>
    <n v="88786.95796"/>
    <n v="102580.51128999999"/>
    <n v="92630.031870000006"/>
    <n v="48368.638899999998"/>
    <n v="109719.44564000001"/>
    <n v="74943.086150000003"/>
    <n v="79301.924480000001"/>
    <n v="73137.910680000001"/>
    <n v="23989.335340000001"/>
    <n v="289721.22821999999"/>
    <n v="44707.96948"/>
    <n v="1100817.38696"/>
  </r>
  <r>
    <x v="2"/>
    <s v="RIO DE JANEIRO"/>
    <x v="2"/>
    <x v="1"/>
    <s v="b"/>
    <n v="1832083.27718"/>
    <n v="2097934.6764500001"/>
    <n v="3202444.18188"/>
    <n v="3018901.2362700002"/>
    <n v="3232811.3845600002"/>
    <n v="2390046.03247"/>
    <n v="3017555.2169300001"/>
    <n v="3277292.9208800001"/>
    <n v="2969545.0972000002"/>
    <n v="2854969.91824"/>
    <n v="2999692.1565300003"/>
    <n v="2906181.5512600001"/>
    <n v="33799457.649850003"/>
  </r>
  <r>
    <x v="2"/>
    <s v="MINAS GERAIS"/>
    <x v="3"/>
    <x v="1"/>
    <s v="b"/>
    <n v="24089.972300000001"/>
    <n v="0"/>
    <n v="419127.77916000003"/>
    <n v="4465.7651000000005"/>
    <n v="0"/>
    <n v="38757.809220000003"/>
    <n v="71823.340389999998"/>
    <n v="1364.88877"/>
    <n v="0"/>
    <n v="43657.571210000002"/>
    <n v="248541.84215000001"/>
    <n v="140023.75022000002"/>
    <n v="991852.71852000011"/>
  </r>
  <r>
    <x v="2"/>
    <s v="RIO GRANDE DO SUL"/>
    <x v="4"/>
    <x v="1"/>
    <s v="b"/>
    <n v="2253940.8338799998"/>
    <n v="2420916.41995"/>
    <n v="2411783.61583"/>
    <n v="1926405.2679399999"/>
    <n v="2622706.1043699998"/>
    <n v="2117326.1606800002"/>
    <n v="1819704.9310999999"/>
    <n v="2388926.4462899999"/>
    <n v="2943385.7774100001"/>
    <n v="2885506.9457900003"/>
    <n v="2567607.3687700001"/>
    <n v="2151486.1187900002"/>
    <n v="28509695.990800001"/>
  </r>
  <r>
    <x v="2"/>
    <s v="CEARÁ"/>
    <x v="5"/>
    <x v="1"/>
    <s v="b"/>
    <n v="181391.83059"/>
    <n v="144973.83069"/>
    <n v="122299.06564"/>
    <n v="153968.25899"/>
    <n v="129526.05733"/>
    <n v="146508.54433"/>
    <n v="148187.92360000001"/>
    <n v="179567.78568999999"/>
    <n v="149269.77092000001"/>
    <n v="97045.478490000009"/>
    <n v="116330.03595"/>
    <n v="178919.93526"/>
    <n v="1747988.5174799997"/>
  </r>
  <r>
    <x v="2"/>
    <s v="SÃO PAULO"/>
    <x v="6"/>
    <x v="1"/>
    <s v="b"/>
    <n v="1584566.6740600001"/>
    <n v="1562080.6033099999"/>
    <n v="1653232.5298300001"/>
    <n v="2394058.9312499999"/>
    <n v="2012550.5057000001"/>
    <n v="1474903.8367099999"/>
    <n v="931332.16670000006"/>
    <n v="1556325.42716"/>
    <n v="1657918.4382800001"/>
    <n v="2136377.99517"/>
    <n v="1718250.2958"/>
    <n v="1888106.61485"/>
    <n v="20569704.018819999"/>
  </r>
  <r>
    <x v="2"/>
    <s v="AMAZONAS"/>
    <x v="7"/>
    <x v="1"/>
    <s v="b"/>
    <n v="128582.58583"/>
    <n v="7679.8580099999999"/>
    <n v="115065.78414"/>
    <n v="107404.79556"/>
    <n v="90189.585590000002"/>
    <n v="112090.70401"/>
    <n v="176158.70866999999"/>
    <n v="146596.60167"/>
    <n v="79660.443650000001"/>
    <n v="40858.605759999999"/>
    <n v="9007.00792"/>
    <n v="7736.4663"/>
    <n v="1021031.1471099999"/>
  </r>
  <r>
    <x v="2"/>
    <s v="SÃO PAULO"/>
    <x v="8"/>
    <x v="1"/>
    <s v="b"/>
    <n v="41588.223720000002"/>
    <n v="23813.220659999999"/>
    <n v="36789.098689999999"/>
    <n v="75565.777340000001"/>
    <n v="91850.095430000001"/>
    <n v="288394.07831000001"/>
    <n v="161094.61371999999"/>
    <n v="152100.18541999999"/>
    <n v="210884.74968000001"/>
    <n v="291042.08831999998"/>
    <n v="300042.80643"/>
    <n v="245598.21106999999"/>
    <n v="1918763.1487899998"/>
  </r>
  <r>
    <x v="2"/>
    <s v="PARANÁ"/>
    <x v="9"/>
    <x v="1"/>
    <s v="b"/>
    <n v="1250389.0687599999"/>
    <n v="1519234.41759"/>
    <n v="1929336.3194000002"/>
    <n v="1896094.6735499999"/>
    <n v="3210344.1832400002"/>
    <n v="1537022.00027"/>
    <n v="437097.76633000001"/>
    <n v="1461802.1624799999"/>
    <n v="1188887.3065800001"/>
    <n v="1687625.2109100001"/>
    <n v="2236819.9710599999"/>
    <n v="1203372.7390100001"/>
    <n v="19558025.819179997"/>
  </r>
  <r>
    <x v="2"/>
    <s v="SÃO PAULO"/>
    <x v="10"/>
    <x v="1"/>
    <s v="b"/>
    <n v="771275.37163000007"/>
    <n v="662662.93255000003"/>
    <n v="692092.95354000002"/>
    <n v="885259.30845000001"/>
    <n v="1225827.3607099999"/>
    <n v="755261.51537000004"/>
    <n v="1094370.3317100001"/>
    <n v="1214864.2218800001"/>
    <n v="1205070.98771"/>
    <n v="1484766.2587900001"/>
    <n v="1103672.9606999999"/>
    <n v="0"/>
    <n v="11095124.20304"/>
  </r>
  <r>
    <x v="2"/>
    <s v="RIO GRANDE DO NORTE"/>
    <x v="11"/>
    <x v="1"/>
    <s v="b"/>
    <n v="0"/>
    <n v="0"/>
    <n v="0"/>
    <n v="0"/>
    <n v="0"/>
    <n v="0"/>
    <n v="0"/>
    <n v="0"/>
    <n v="0"/>
    <n v="0"/>
    <n v="0"/>
    <n v="0"/>
    <n v="0"/>
  </r>
  <r>
    <x v="2"/>
    <s v="PERNAMBUCO"/>
    <x v="12"/>
    <x v="1"/>
    <s v="b"/>
    <n v="0"/>
    <n v="0"/>
    <n v="0"/>
    <n v="0"/>
    <n v="0"/>
    <n v="0"/>
    <n v="0"/>
    <n v="0"/>
    <n v="0"/>
    <n v="0"/>
    <n v="0"/>
    <n v="0"/>
    <n v="0"/>
  </r>
  <r>
    <x v="2"/>
    <s v="RIO DE JANEIRO"/>
    <x v="13"/>
    <x v="1"/>
    <s v="b"/>
    <n v="384860.89428000001"/>
    <n v="370142.73888000002"/>
    <n v="466986.94345000002"/>
    <n v="450847.29099000001"/>
    <n v="477019.19040000002"/>
    <n v="255554.9803"/>
    <n v="495146.42282000004"/>
    <n v="426411.37914000003"/>
    <n v="287890.89351000002"/>
    <n v="200173.20324999999"/>
    <n v="449325.15697000001"/>
    <n v="487456.00421901006"/>
    <n v="4751815.0982090104"/>
  </r>
  <r>
    <x v="2"/>
    <s v="RIO GRANDE DO SUL"/>
    <x v="14"/>
    <x v="1"/>
    <s v="b"/>
    <n v="424153.33734999999"/>
    <n v="331026.41048999998"/>
    <n v="131947.63417999999"/>
    <n v="431430.64752"/>
    <n v="420555.56602999999"/>
    <n v="461470.78008"/>
    <n v="430480.88621000003"/>
    <n v="444482.00326999999"/>
    <n v="401226.97990000003"/>
    <n v="294161.83408"/>
    <n v="288394.07831000001"/>
    <n v="418970.53391"/>
    <n v="4478300.6913299998"/>
  </r>
  <r>
    <x v="2"/>
    <s v="SÃO PAULO"/>
    <x v="15"/>
    <x v="1"/>
    <s v="b"/>
    <n v="0"/>
    <n v="0"/>
    <n v="0"/>
    <n v="0"/>
    <n v="0"/>
    <n v="0"/>
    <n v="0"/>
    <n v="0"/>
    <n v="0"/>
    <n v="0"/>
    <n v="0"/>
    <n v="0"/>
    <n v="0"/>
  </r>
  <r>
    <x v="2"/>
    <s v="BAHIA"/>
    <x v="16"/>
    <x v="1"/>
    <s v="b"/>
    <n v="0"/>
    <n v="0"/>
    <n v="0"/>
    <n v="0"/>
    <n v="0"/>
    <n v="0"/>
    <n v="0"/>
    <n v="0"/>
    <n v="0"/>
    <n v="0"/>
    <n v="0"/>
    <n v="0"/>
    <n v="0"/>
  </r>
  <r>
    <x v="2"/>
    <s v="SÃO PAULO"/>
    <x v="17"/>
    <x v="1"/>
    <s v="b"/>
    <n v="0"/>
    <n v="0"/>
    <n v="0"/>
    <n v="0"/>
    <n v="0"/>
    <n v="0"/>
    <n v="0"/>
    <n v="0"/>
    <n v="0"/>
    <n v="0"/>
    <n v="0"/>
    <n v="0"/>
    <n v="0"/>
  </r>
  <r>
    <x v="2"/>
    <s v="SÃO PAULO"/>
    <x v="0"/>
    <x v="2"/>
    <s v="b"/>
    <n v="0"/>
    <n v="0"/>
    <n v="0"/>
    <n v="0"/>
    <n v="0"/>
    <n v="0"/>
    <n v="0"/>
    <n v="430.22300400000006"/>
    <n v="0"/>
    <n v="0"/>
    <n v="0"/>
    <n v="0"/>
    <n v="430.22300400000006"/>
  </r>
  <r>
    <x v="2"/>
    <s v="BAHIA"/>
    <x v="1"/>
    <x v="2"/>
    <s v="b"/>
    <n v="27146.819960000001"/>
    <n v="0"/>
    <n v="31971.104230000001"/>
    <n v="4553.8224399999999"/>
    <n v="4893.4721799999998"/>
    <n v="9359.2372799999994"/>
    <n v="36103.509400000003"/>
    <n v="18719.732521999998"/>
    <n v="11327.94781"/>
    <n v="0"/>
    <n v="6113.6953199999998"/>
    <n v="6170.3036099999999"/>
    <n v="156359.64475200002"/>
  </r>
  <r>
    <x v="2"/>
    <s v="RIO DE JANEIRO"/>
    <x v="2"/>
    <x v="2"/>
    <s v="b"/>
    <n v="6088.5360799999999"/>
    <n v="8547.8517900000006"/>
    <n v="0"/>
    <n v="0"/>
    <n v="5302.3098300000001"/>
    <n v="9529.0621499999997"/>
    <n v="47953.511440000002"/>
    <n v="85928.239314999999"/>
    <n v="22479.780940000001"/>
    <n v="29316.804410000001"/>
    <n v="141218.81412"/>
    <n v="13460.1934"/>
    <n v="369825.10347500001"/>
  </r>
  <r>
    <x v="2"/>
    <s v="MINAS GERAIS"/>
    <x v="3"/>
    <x v="2"/>
    <s v="b"/>
    <n v="0"/>
    <n v="2855.5737400000003"/>
    <n v="100.63696"/>
    <n v="0"/>
    <n v="2673.1692499999999"/>
    <n v="4522.3733899999997"/>
    <n v="3107.1661400000003"/>
    <n v="55084.269037000005"/>
    <n v="1031.5288399999999"/>
    <n v="4270.7809900000002"/>
    <n v="12900.400310000001"/>
    <n v="0"/>
    <n v="86545.898656999998"/>
  </r>
  <r>
    <x v="2"/>
    <s v="RIO GRANDE DO SUL"/>
    <x v="4"/>
    <x v="2"/>
    <s v="b"/>
    <n v="65024.055780000002"/>
    <n v="9472.4538599999996"/>
    <n v="105775.73477"/>
    <n v="203601.14970000001"/>
    <n v="105700.25705"/>
    <n v="69420.632970000006"/>
    <n v="207180.05159000002"/>
    <n v="96005.772897000003"/>
    <n v="102536.48262"/>
    <n v="71980.585640000005"/>
    <n v="91573.343789999999"/>
    <n v="149842.14363000001"/>
    <n v="1278112.6642970003"/>
  </r>
  <r>
    <x v="2"/>
    <s v="CEARÁ"/>
    <x v="5"/>
    <x v="2"/>
    <s v="b"/>
    <n v="0"/>
    <n v="0"/>
    <n v="111065.46498"/>
    <n v="63583.689290000002"/>
    <n v="9113.93469"/>
    <n v="0"/>
    <n v="33549.846539999999"/>
    <n v="7197.4295830000001"/>
    <n v="7050.8770100000002"/>
    <n v="38304.942900000002"/>
    <n v="0"/>
    <n v="0"/>
    <n v="269866.184993"/>
  </r>
  <r>
    <x v="2"/>
    <s v="SÃO PAULO"/>
    <x v="6"/>
    <x v="2"/>
    <s v="b"/>
    <n v="75106.621209999998"/>
    <n v="79578.676120000004"/>
    <n v="155647.63826000001"/>
    <n v="113606.54822"/>
    <n v="46550.883809999999"/>
    <n v="175888.24684000001"/>
    <n v="202852.66231000001"/>
    <n v="155451.39618799998"/>
    <n v="211155.21150999999"/>
    <n v="56771.825060000003"/>
    <n v="9516.4825299999993"/>
    <n v="0"/>
    <n v="1282126.192058"/>
  </r>
  <r>
    <x v="2"/>
    <s v="AMAZONAS"/>
    <x v="7"/>
    <x v="2"/>
    <s v="b"/>
    <n v="35732.410609999999"/>
    <n v="4937.5008500000004"/>
    <n v="15133.282860000001"/>
    <n v="18982.646580000001"/>
    <n v="236477.98657000001"/>
    <n v="65923.498609999995"/>
    <n v="13567.12017"/>
    <n v="188508.12162400002"/>
    <n v="19850.640360000001"/>
    <n v="0"/>
    <n v="0"/>
    <n v="0"/>
    <n v="599113.20823400002"/>
  </r>
  <r>
    <x v="2"/>
    <s v="SÃO PAULO"/>
    <x v="8"/>
    <x v="2"/>
    <s v="b"/>
    <n v="105083.85567"/>
    <n v="277028.39163999999"/>
    <n v="8981.848680000001"/>
    <n v="272348.77299999999"/>
    <n v="15038.93571"/>
    <n v="162516.11078000002"/>
    <n v="185222.32488"/>
    <n v="261246.00038800001"/>
    <n v="50173.81437"/>
    <n v="240302.19104999999"/>
    <n v="41827.236499999999"/>
    <n v="144961.25107"/>
    <n v="1764730.7337379998"/>
  </r>
  <r>
    <x v="2"/>
    <s v="PARANÁ"/>
    <x v="9"/>
    <x v="2"/>
    <s v="b"/>
    <n v="236974.88156000001"/>
    <n v="146929.96160000001"/>
    <n v="188140.79672000001"/>
    <n v="240855.69433"/>
    <n v="165296.20680000001"/>
    <n v="73100.171820000003"/>
    <n v="158698.19610999999"/>
    <n v="122355.04494900002"/>
    <n v="62262.829190000004"/>
    <n v="80088.150730000008"/>
    <n v="117078.52334"/>
    <n v="190681.87995999999"/>
    <n v="1782462.3371090002"/>
  </r>
  <r>
    <x v="2"/>
    <s v="SÃO PAULO"/>
    <x v="10"/>
    <x v="2"/>
    <s v="b"/>
    <n v="91567.053979999997"/>
    <n v="65596.428490000006"/>
    <n v="97089.507160000008"/>
    <n v="138551.93468000001"/>
    <n v="88032.180760000003"/>
    <n v="76924.376300000004"/>
    <n v="90151.846730000005"/>
    <n v="45309.275316000007"/>
    <n v="72112.671650000004"/>
    <n v="153207.19198"/>
    <n v="148785.45555000001"/>
    <n v="342568.21184"/>
    <n v="1409896.1344360001"/>
  </r>
  <r>
    <x v="2"/>
    <s v="RIO GRANDE DO NORTE"/>
    <x v="11"/>
    <x v="2"/>
    <s v="b"/>
    <n v="0"/>
    <n v="0"/>
    <n v="0"/>
    <n v="0"/>
    <n v="0"/>
    <n v="0"/>
    <n v="0"/>
    <n v="0"/>
    <n v="0"/>
    <n v="0"/>
    <n v="0"/>
    <n v="0"/>
    <n v="0"/>
  </r>
  <r>
    <x v="2"/>
    <s v="PERNAMBUCO"/>
    <x v="12"/>
    <x v="2"/>
    <s v="b"/>
    <n v="0"/>
    <n v="0"/>
    <n v="0"/>
    <n v="0"/>
    <n v="0"/>
    <n v="0"/>
    <n v="0"/>
    <n v="0"/>
    <n v="0"/>
    <n v="0"/>
    <n v="0"/>
    <n v="0"/>
    <n v="0"/>
  </r>
  <r>
    <x v="2"/>
    <s v="RIO DE JANEIRO"/>
    <x v="13"/>
    <x v="2"/>
    <s v="b"/>
    <n v="0"/>
    <n v="0"/>
    <n v="0"/>
    <n v="0"/>
    <n v="0"/>
    <n v="0"/>
    <n v="0"/>
    <n v="0"/>
    <n v="0"/>
    <n v="0"/>
    <n v="0"/>
    <n v="0"/>
    <n v="0"/>
  </r>
  <r>
    <x v="2"/>
    <s v="RIO GRANDE DO SUL"/>
    <x v="14"/>
    <x v="2"/>
    <s v="b"/>
    <n v="0"/>
    <n v="0"/>
    <n v="0"/>
    <n v="0"/>
    <n v="0"/>
    <n v="0"/>
    <n v="0"/>
    <n v="0"/>
    <n v="0"/>
    <n v="0"/>
    <n v="0"/>
    <n v="0"/>
    <n v="0"/>
  </r>
  <r>
    <x v="2"/>
    <s v="SÃO PAULO"/>
    <x v="15"/>
    <x v="2"/>
    <s v="b"/>
    <n v="0"/>
    <n v="0"/>
    <n v="0"/>
    <n v="0"/>
    <n v="0"/>
    <n v="0"/>
    <n v="0"/>
    <n v="0"/>
    <n v="0"/>
    <n v="0"/>
    <n v="0"/>
    <n v="0"/>
    <n v="0"/>
  </r>
  <r>
    <x v="2"/>
    <s v="BAHIA"/>
    <x v="16"/>
    <x v="2"/>
    <s v="b"/>
    <n v="0"/>
    <n v="0"/>
    <n v="0"/>
    <n v="0"/>
    <n v="0"/>
    <n v="0"/>
    <n v="0"/>
    <n v="0"/>
    <n v="0"/>
    <n v="0"/>
    <n v="0"/>
    <n v="0"/>
    <n v="0"/>
  </r>
  <r>
    <x v="2"/>
    <s v="SÃO PAULO"/>
    <x v="17"/>
    <x v="2"/>
    <s v="b"/>
    <n v="0"/>
    <n v="0"/>
    <n v="0"/>
    <n v="0"/>
    <n v="0"/>
    <n v="0"/>
    <n v="0"/>
    <n v="0"/>
    <n v="0"/>
    <n v="0"/>
    <n v="0"/>
    <n v="0"/>
    <n v="0"/>
  </r>
  <r>
    <x v="3"/>
    <s v="SÃO PAULO"/>
    <x v="0"/>
    <x v="0"/>
    <s v="b"/>
    <n v="4464104.5901600001"/>
    <n v="4274982.5830800002"/>
    <n v="4493106.9040700002"/>
    <n v="4438700.0475700004"/>
    <n v="4936658.0154600004"/>
    <n v="4815371.6092300005"/>
    <n v="5012160.8947000001"/>
    <n v="4886213.7392600002"/>
    <n v="4530028.0887700003"/>
    <n v="4972044.4865199998"/>
    <n v="4804339.2824900001"/>
    <n v="5067209.3118200004"/>
    <n v="56694919.553130008"/>
  </r>
  <r>
    <x v="3"/>
    <s v="BAHIA"/>
    <x v="1"/>
    <x v="0"/>
    <s v="b"/>
    <n v="6811002.5260300003"/>
    <n v="5876959.4512200002"/>
    <n v="6774200.84772"/>
    <n v="6565907.49976"/>
    <n v="6499675.8004600005"/>
    <n v="6648989.6000500005"/>
    <n v="6295137.4690700006"/>
    <n v="4708262.4347400004"/>
    <n v="6162435.0576900002"/>
    <n v="5880563.5123500004"/>
    <n v="2461636.64989"/>
    <n v="4085564.95493"/>
    <n v="68770335.803910002"/>
  </r>
  <r>
    <x v="3"/>
    <s v="RIO DE JANEIRO"/>
    <x v="2"/>
    <x v="0"/>
    <s v="b"/>
    <n v="3001239.44979"/>
    <n v="2763654.4566600001"/>
    <n v="2863285.0470600002"/>
    <n v="2934466.8268300002"/>
    <n v="3433795.9733000002"/>
    <n v="3330913.55113"/>
    <n v="3418335.6203200002"/>
    <n v="2804141.9636300001"/>
    <n v="3227660.0301700002"/>
    <n v="3213853.8972200002"/>
    <n v="2241770.0515299998"/>
    <n v="1578868.1062"/>
    <n v="34811984.973839998"/>
  </r>
  <r>
    <x v="3"/>
    <s v="MINAS GERAIS"/>
    <x v="3"/>
    <x v="0"/>
    <s v="b"/>
    <n v="3507701.2408000003"/>
    <n v="3320988.2309500002"/>
    <n v="4278165.2269400004"/>
    <n v="3797403.5995900002"/>
    <n v="3718585.9904800002"/>
    <n v="3787799.0597200003"/>
    <n v="3579178.64164"/>
    <n v="3928464.3705600002"/>
    <n v="4151457.0044900002"/>
    <n v="4143047.5285200002"/>
    <n v="3911066.7560999999"/>
    <n v="4149255.5709899999"/>
    <n v="46273113.22078"/>
  </r>
  <r>
    <x v="3"/>
    <s v="RIO GRANDE DO SUL"/>
    <x v="4"/>
    <x v="0"/>
    <s v="b"/>
    <n v="568812.67754000006"/>
    <n v="702590.64642999996"/>
    <n v="704722.89202000003"/>
    <n v="894436.14124000003"/>
    <n v="993167.28881000006"/>
    <n v="738908.00936999999"/>
    <n v="715748.92894999997"/>
    <n v="660511.81753"/>
    <n v="497014.49638999999"/>
    <n v="744141.13129000005"/>
    <n v="711144.78803000005"/>
    <n v="762444.47839000006"/>
    <n v="8693643.2959899995"/>
  </r>
  <r>
    <x v="3"/>
    <s v="CEARÁ"/>
    <x v="5"/>
    <x v="0"/>
    <s v="b"/>
    <n v="59237.43058"/>
    <n v="116858.37999"/>
    <n v="135778.12847"/>
    <n v="77138.22984"/>
    <n v="74106.541420000009"/>
    <n v="30335.753629999999"/>
    <n v="103259.81077"/>
    <n v="140558.38407"/>
    <n v="147106.07628000001"/>
    <n v="139627.49218999999"/>
    <n v="141640.23139"/>
    <n v="161553.76985000001"/>
    <n v="1327200.22848"/>
  </r>
  <r>
    <x v="3"/>
    <s v="SÃO PAULO"/>
    <x v="6"/>
    <x v="0"/>
    <s v="b"/>
    <n v="8740074.6734100003"/>
    <n v="8116433.7220999999"/>
    <n v="8221901.2561800005"/>
    <n v="8457259.6565700006"/>
    <n v="4972201.7317700004"/>
    <n v="3760488.7047000001"/>
    <n v="6786359.05045"/>
    <n v="8169387.6324899998"/>
    <n v="7663900.7620299999"/>
    <n v="8439239.350920001"/>
    <n v="7512857.2646900006"/>
    <n v="8036251.2242200002"/>
    <n v="88876355.029529989"/>
  </r>
  <r>
    <x v="3"/>
    <s v="AMAZONAS"/>
    <x v="7"/>
    <x v="0"/>
    <s v="b"/>
    <n v="1316136.4526899999"/>
    <n v="1187679.6630599999"/>
    <n v="1410426.9944"/>
    <n v="1362687.3365"/>
    <n v="1269038.3554100001"/>
    <n v="1325432.7918700001"/>
    <n v="1356856.6826299999"/>
    <n v="1385827.54749"/>
    <n v="1344402.85883"/>
    <n v="1391947.53262"/>
    <n v="1352906.6819500001"/>
    <n v="1433869.1162700001"/>
    <n v="16137212.01372"/>
  </r>
  <r>
    <x v="3"/>
    <s v="SÃO PAULO"/>
    <x v="8"/>
    <x v="0"/>
    <s v="b"/>
    <n v="1103786.1772799999"/>
    <n v="821782.54593000002"/>
    <n v="1181609.9964100001"/>
    <n v="1137015.2435099999"/>
    <n v="1330200.4678500001"/>
    <n v="1156953.9412100001"/>
    <n v="1235073.3814099999"/>
    <n v="1189711.2716900001"/>
    <n v="988028.51404000004"/>
    <n v="1111623.2805399999"/>
    <n v="1143103.7795899999"/>
    <n v="1209178.23364"/>
    <n v="13608066.833100002"/>
  </r>
  <r>
    <x v="3"/>
    <s v="PARANÁ"/>
    <x v="9"/>
    <x v="0"/>
    <s v="b"/>
    <n v="4830813.0927800005"/>
    <n v="4253924.2992000002"/>
    <n v="4279303.68255"/>
    <n v="4784752.81415"/>
    <n v="3300628.1159800002"/>
    <n v="5325387.1428899998"/>
    <n v="5087267.5159100005"/>
    <n v="3922161.9809400002"/>
    <n v="3967222.1797799999"/>
    <n v="4388532.5230099997"/>
    <n v="4156708.99584"/>
    <n v="5169072.7847699998"/>
    <n v="53465775.127799995"/>
  </r>
  <r>
    <x v="3"/>
    <s v="SÃO PAULO"/>
    <x v="10"/>
    <x v="0"/>
    <s v="b"/>
    <n v="2014770.8086300001"/>
    <n v="4886792.40178"/>
    <n v="5649041.8960600002"/>
    <n v="6750293.27991"/>
    <n v="6984771.1069"/>
    <n v="6620308.0664499998"/>
    <n v="7087703.8475500001"/>
    <n v="5722771.0488799997"/>
    <n v="6475183.2803199999"/>
    <n v="5316443.0330699999"/>
    <n v="5741741.1158400001"/>
    <n v="5690598.6707300004"/>
    <n v="68940418.556119993"/>
  </r>
  <r>
    <x v="3"/>
    <s v="RIO GRANDE DO NORTE"/>
    <x v="11"/>
    <x v="0"/>
    <s v="b"/>
    <n v="120512.7596"/>
    <n v="108417.45497000001"/>
    <n v="120292.61625000001"/>
    <n v="113663.15651"/>
    <n v="121909.09742000001"/>
    <n v="117990.54579"/>
    <n v="123242.53714"/>
    <n v="127456.70984"/>
    <n v="116418.09329"/>
    <n v="127003.84352000001"/>
    <n v="122078.92229"/>
    <n v="123519.28878"/>
    <n v="1442505.0254000002"/>
  </r>
  <r>
    <x v="3"/>
    <s v="PERNAMBUCO"/>
    <x v="12"/>
    <x v="0"/>
    <s v="b"/>
    <n v="0"/>
    <n v="0"/>
    <n v="0"/>
    <n v="0"/>
    <n v="0"/>
    <n v="0"/>
    <n v="0"/>
    <n v="0"/>
    <n v="0"/>
    <n v="0"/>
    <n v="0"/>
    <n v="0"/>
    <n v="0"/>
  </r>
  <r>
    <x v="3"/>
    <s v="RIO DE JANEIRO"/>
    <x v="13"/>
    <x v="0"/>
    <s v="b"/>
    <n v="13585.989600000001"/>
    <n v="26725.402689999999"/>
    <n v="9761.7851200000005"/>
    <n v="0"/>
    <n v="0"/>
    <n v="0"/>
    <n v="0"/>
    <n v="0"/>
    <n v="0"/>
    <n v="0"/>
    <n v="0"/>
    <n v="0"/>
    <n v="50073.177410000004"/>
  </r>
  <r>
    <x v="3"/>
    <s v="RIO GRANDE DO SUL"/>
    <x v="14"/>
    <x v="0"/>
    <s v="b"/>
    <n v="0"/>
    <n v="0"/>
    <n v="0"/>
    <n v="0"/>
    <n v="0"/>
    <n v="0"/>
    <n v="0"/>
    <n v="0"/>
    <n v="0"/>
    <n v="0"/>
    <n v="0"/>
    <n v="0"/>
    <n v="0"/>
  </r>
  <r>
    <x v="3"/>
    <s v="SÃO PAULO"/>
    <x v="15"/>
    <x v="0"/>
    <s v="b"/>
    <n v="0"/>
    <n v="0"/>
    <n v="0"/>
    <n v="0"/>
    <n v="0"/>
    <n v="0"/>
    <n v="0"/>
    <n v="0"/>
    <n v="0"/>
    <n v="0"/>
    <n v="0"/>
    <n v="0"/>
    <n v="0"/>
  </r>
  <r>
    <x v="3"/>
    <s v="BAHIA"/>
    <x v="16"/>
    <x v="0"/>
    <s v="b"/>
    <n v="0"/>
    <n v="0"/>
    <n v="0"/>
    <n v="0"/>
    <n v="0"/>
    <n v="0"/>
    <n v="0"/>
    <n v="0"/>
    <n v="0"/>
    <n v="0"/>
    <n v="0"/>
    <n v="0"/>
    <n v="0"/>
  </r>
  <r>
    <x v="3"/>
    <s v="SÃO PAULO"/>
    <x v="17"/>
    <x v="0"/>
    <s v="b"/>
    <n v="0"/>
    <n v="0"/>
    <n v="0"/>
    <n v="0"/>
    <n v="0"/>
    <n v="0"/>
    <n v="0"/>
    <n v="0"/>
    <n v="0"/>
    <n v="0"/>
    <n v="0"/>
    <n v="0"/>
    <n v="0"/>
  </r>
  <r>
    <x v="3"/>
    <s v="SÃO PAULO"/>
    <x v="0"/>
    <x v="1"/>
    <s v="b"/>
    <n v="513122.6998"/>
    <n v="290444.55637000001"/>
    <n v="599519.52995999996"/>
    <n v="264606.01689000003"/>
    <n v="139218.65453999999"/>
    <n v="87340.301659999997"/>
    <n v="58608.44958"/>
    <n v="69206.779429999995"/>
    <n v="312175.84992000001"/>
    <n v="268864.21825999999"/>
    <n v="153521.68247999999"/>
    <n v="129299.62417"/>
    <n v="2885928.3630599999"/>
  </r>
  <r>
    <x v="3"/>
    <s v="BAHIA"/>
    <x v="1"/>
    <x v="1"/>
    <s v="b"/>
    <n v="18.869430000000001"/>
    <n v="0"/>
    <n v="25.15924"/>
    <n v="0"/>
    <n v="0"/>
    <n v="0"/>
    <n v="0"/>
    <n v="321465.89929000003"/>
    <n v="123663.95441000001"/>
    <n v="0"/>
    <n v="0"/>
    <n v="0"/>
    <n v="445173.88237000006"/>
  </r>
  <r>
    <x v="3"/>
    <s v="RIO DE JANEIRO"/>
    <x v="2"/>
    <x v="1"/>
    <s v="b"/>
    <n v="2638896.0753100002"/>
    <n v="2565588.3397599999"/>
    <n v="2557839.2938399999"/>
    <n v="2989232.2025000001"/>
    <n v="3045922.26003"/>
    <n v="2993232.5216600001"/>
    <n v="3135099.18621"/>
    <n v="3101631.1072"/>
    <n v="3012460.47083"/>
    <n v="3170737.2496700003"/>
    <n v="3263109.3993299999"/>
    <n v="3249139.7313200003"/>
    <n v="35722887.83766"/>
  </r>
  <r>
    <x v="3"/>
    <s v="MINAS GERAIS"/>
    <x v="3"/>
    <x v="1"/>
    <s v="b"/>
    <n v="121267.5368"/>
    <n v="100096.03634000001"/>
    <n v="3258.12158"/>
    <n v="9132.8041200000007"/>
    <n v="78150.889250000007"/>
    <n v="3824.2044799999999"/>
    <n v="3773.886"/>
    <n v="10755.5751"/>
    <n v="0"/>
    <n v="0"/>
    <n v="0"/>
    <n v="0"/>
    <n v="330259.05367000005"/>
  </r>
  <r>
    <x v="3"/>
    <s v="RIO GRANDE DO SUL"/>
    <x v="4"/>
    <x v="1"/>
    <s v="b"/>
    <n v="2647148.3060300001"/>
    <n v="1497440.22594"/>
    <n v="2559845.7432300001"/>
    <n v="2264230.9630399998"/>
    <n v="2478304.6463899999"/>
    <n v="2167915.1025100001"/>
    <n v="2340746.5016899998"/>
    <n v="2487255.0460200002"/>
    <n v="3059766.1318399999"/>
    <n v="2876908.7755200001"/>
    <n v="2559474.6444399999"/>
    <n v="2336268.1569699999"/>
    <n v="29275304.243620001"/>
  </r>
  <r>
    <x v="3"/>
    <s v="CEARÁ"/>
    <x v="5"/>
    <x v="1"/>
    <s v="b"/>
    <n v="35568.875550000004"/>
    <n v="5937.5806400000001"/>
    <n v="119.50639"/>
    <n v="0"/>
    <n v="19976.436560000002"/>
    <n v="123783.4608"/>
    <n v="22995.54536"/>
    <n v="3201.5132899999999"/>
    <n v="150.95544000000001"/>
    <n v="0"/>
    <n v="0"/>
    <n v="0"/>
    <n v="211733.87402999998"/>
  </r>
  <r>
    <x v="3"/>
    <s v="SÃO PAULO"/>
    <x v="6"/>
    <x v="1"/>
    <s v="b"/>
    <n v="1619254.97621"/>
    <n v="1129536.6594199999"/>
    <n v="2194973.8651299998"/>
    <n v="1676379.0306299999"/>
    <n v="682293.42955999996"/>
    <n v="941616.00604999997"/>
    <n v="1102798.67711"/>
    <n v="1242300.3731"/>
    <n v="1851525.0798899999"/>
    <n v="1378575.39656"/>
    <n v="1900786.8718099999"/>
    <n v="1290807.3878200001"/>
    <n v="17010847.753290001"/>
  </r>
  <r>
    <x v="3"/>
    <s v="AMAZONAS"/>
    <x v="7"/>
    <x v="1"/>
    <s v="b"/>
    <n v="0"/>
    <n v="0"/>
    <n v="0"/>
    <n v="0"/>
    <n v="0"/>
    <n v="0"/>
    <n v="0"/>
    <n v="0"/>
    <n v="0"/>
    <n v="0"/>
    <n v="0"/>
    <n v="0"/>
    <n v="0"/>
  </r>
  <r>
    <x v="3"/>
    <s v="SÃO PAULO"/>
    <x v="8"/>
    <x v="1"/>
    <s v="b"/>
    <n v="378791.22762999998"/>
    <n v="45022.45998"/>
    <n v="235981.09158000001"/>
    <n v="168422.24236999999"/>
    <n v="95812.675730000003"/>
    <n v="144219.05348999999"/>
    <n v="164572.87865"/>
    <n v="161472.00232"/>
    <n v="322006.82295"/>
    <n v="220325.75448999999"/>
    <n v="263895.26835999999"/>
    <n v="204601.22949"/>
    <n v="2405122.7070399998"/>
  </r>
  <r>
    <x v="3"/>
    <s v="PARANÁ"/>
    <x v="9"/>
    <x v="1"/>
    <s v="b"/>
    <n v="1449920.7113900001"/>
    <n v="1362964.0881400001"/>
    <n v="1984938.2398000001"/>
    <n v="1318193.22056"/>
    <n v="2004587.6062400001"/>
    <n v="547647.46689000004"/>
    <n v="1169539.8510199999"/>
    <n v="1527543.2566"/>
    <n v="1664453.5508699999"/>
    <n v="1358863.1320200001"/>
    <n v="1325508.2695899999"/>
    <n v="549987.27621000004"/>
    <n v="16264146.669329999"/>
  </r>
  <r>
    <x v="3"/>
    <s v="SÃO PAULO"/>
    <x v="10"/>
    <x v="1"/>
    <s v="b"/>
    <n v="607721.44220000005"/>
    <n v="815983.34111000004"/>
    <n v="1399564.4925299999"/>
    <n v="591003.12722000002"/>
    <n v="693954.73730000004"/>
    <n v="781955.46901"/>
    <n v="660618.74430000002"/>
    <n v="1069192.2222800001"/>
    <n v="843029.52411"/>
    <n v="645661.57611999998"/>
    <n v="1219128.71306"/>
    <n v="1118139.5237"/>
    <n v="10445952.912940001"/>
  </r>
  <r>
    <x v="3"/>
    <s v="RIO GRANDE DO NORTE"/>
    <x v="11"/>
    <x v="1"/>
    <s v="b"/>
    <n v="0"/>
    <n v="0"/>
    <n v="0"/>
    <n v="0"/>
    <n v="0"/>
    <n v="0"/>
    <n v="0"/>
    <n v="0"/>
    <n v="0"/>
    <n v="0"/>
    <n v="0"/>
    <n v="0"/>
    <n v="0"/>
  </r>
  <r>
    <x v="3"/>
    <s v="PERNAMBUCO"/>
    <x v="12"/>
    <x v="1"/>
    <s v="b"/>
    <n v="0"/>
    <n v="0"/>
    <n v="0"/>
    <n v="0"/>
    <n v="0"/>
    <n v="0"/>
    <n v="0"/>
    <n v="0"/>
    <n v="0"/>
    <n v="0"/>
    <n v="0"/>
    <n v="0"/>
    <n v="0"/>
  </r>
  <r>
    <x v="3"/>
    <s v="RIO DE JANEIRO"/>
    <x v="13"/>
    <x v="1"/>
    <s v="b"/>
    <n v="463125.00011000002"/>
    <n v="396314.63829000003"/>
    <n v="467697.69198"/>
    <n v="466194.42739000003"/>
    <n v="455206.12932000001"/>
    <n v="441475.47409000003"/>
    <n v="315622.66580000002"/>
    <n v="463382.88232000003"/>
    <n v="429801.58672999998"/>
    <n v="450344.10619000002"/>
    <n v="472666.64188000001"/>
    <n v="478050.71924000001"/>
    <n v="5299881.9633400012"/>
  </r>
  <r>
    <x v="3"/>
    <s v="RIO GRANDE DO SUL"/>
    <x v="14"/>
    <x v="1"/>
    <s v="b"/>
    <n v="381363.75991999998"/>
    <n v="337448.30650000001"/>
    <n v="435324.03990999999"/>
    <n v="426574.9142"/>
    <n v="402491.23171000002"/>
    <n v="404522.84034"/>
    <n v="433908.83266000001"/>
    <n v="458948.56627000001"/>
    <n v="426254.13389"/>
    <n v="460558.75763000001"/>
    <n v="450671.17631000001"/>
    <n v="438946.97047"/>
    <n v="5057013.5298100002"/>
  </r>
  <r>
    <x v="3"/>
    <s v="SÃO PAULO"/>
    <x v="15"/>
    <x v="1"/>
    <s v="b"/>
    <n v="0"/>
    <n v="0"/>
    <n v="0"/>
    <n v="0"/>
    <n v="0"/>
    <n v="0"/>
    <n v="0"/>
    <n v="0"/>
    <n v="0"/>
    <n v="0"/>
    <n v="0"/>
    <n v="0"/>
    <n v="0"/>
  </r>
  <r>
    <x v="3"/>
    <s v="BAHIA"/>
    <x v="16"/>
    <x v="1"/>
    <s v="b"/>
    <n v="0"/>
    <n v="0"/>
    <n v="0"/>
    <n v="0"/>
    <n v="0"/>
    <n v="0"/>
    <n v="0"/>
    <n v="0"/>
    <n v="0"/>
    <n v="0"/>
    <n v="0"/>
    <n v="0"/>
    <n v="0"/>
  </r>
  <r>
    <x v="3"/>
    <s v="SÃO PAULO"/>
    <x v="17"/>
    <x v="1"/>
    <s v="b"/>
    <n v="0"/>
    <n v="0"/>
    <n v="0"/>
    <n v="0"/>
    <n v="0"/>
    <n v="0"/>
    <n v="0"/>
    <n v="0"/>
    <n v="0"/>
    <n v="0"/>
    <n v="0"/>
    <n v="0"/>
    <n v="0"/>
  </r>
  <r>
    <x v="3"/>
    <s v="SÃO PAULO"/>
    <x v="0"/>
    <x v="2"/>
    <s v="b"/>
    <n v="57727.876179999999"/>
    <n v="15523.25108"/>
    <n v="22309.95607"/>
    <n v="19510.99062"/>
    <n v="4924.9212299999999"/>
    <n v="37059.560519999999"/>
    <n v="37575.324939999999"/>
    <n v="23165.37023"/>
    <n v="33581.295590000002"/>
    <n v="6201.7526600000001"/>
    <n v="14472.85281"/>
    <n v="69577.878219999999"/>
    <n v="341631.03015000001"/>
  </r>
  <r>
    <x v="3"/>
    <s v="BAHIA"/>
    <x v="1"/>
    <x v="2"/>
    <s v="b"/>
    <n v="106983.37829000001"/>
    <n v="26146.740170000001"/>
    <n v="144646.76057000001"/>
    <n v="25876.278340000001"/>
    <n v="14799.922930000001"/>
    <n v="54136.394670000001"/>
    <n v="156622.55881000002"/>
    <n v="362274.18657000002"/>
    <n v="95013.869860000006"/>
    <n v="87264.823940000002"/>
    <n v="35996.582629999997"/>
    <n v="163447.00266"/>
    <n v="1273208.4994400002"/>
  </r>
  <r>
    <x v="3"/>
    <s v="RIO DE JANEIRO"/>
    <x v="2"/>
    <x v="2"/>
    <s v="b"/>
    <n v="45085.358079999998"/>
    <n v="33807.728750000002"/>
    <n v="269379.98268000002"/>
    <n v="223577.58626000001"/>
    <n v="94661.640500000009"/>
    <n v="28989.73429"/>
    <n v="9057.3263999999999"/>
    <n v="130425.50016"/>
    <n v="138558.22448999999"/>
    <n v="120254.87739000001"/>
    <n v="130004.08289000001"/>
    <n v="84604.23431"/>
    <n v="1308406.2762"/>
  </r>
  <r>
    <x v="3"/>
    <s v="MINAS GERAIS"/>
    <x v="3"/>
    <x v="2"/>
    <s v="b"/>
    <n v="133287.36371000001"/>
    <n v="41758.048589999999"/>
    <n v="2012.7392"/>
    <n v="48783.766360000001"/>
    <n v="9761.7851200000005"/>
    <n v="28750.721509999999"/>
    <n v="9837.2628399999994"/>
    <n v="41990.771560000001"/>
    <n v="50318.48"/>
    <n v="25171.819620000002"/>
    <n v="29203.58783"/>
    <n v="19259.398219999999"/>
    <n v="440135.74455999996"/>
  </r>
  <r>
    <x v="3"/>
    <s v="RIO GRANDE DO SUL"/>
    <x v="4"/>
    <x v="2"/>
    <s v="b"/>
    <n v="4094.6663100000001"/>
    <n v="36248.175029999999"/>
    <n v="46934.56222"/>
    <n v="28970.864860000001"/>
    <n v="60338.14733"/>
    <n v="0"/>
    <n v="41066.16949"/>
    <n v="9170.5429800000002"/>
    <n v="17988.856599999999"/>
    <n v="10868.79168"/>
    <n v="11667.59755"/>
    <n v="130551.29636000001"/>
    <n v="397899.67041000002"/>
  </r>
  <r>
    <x v="3"/>
    <s v="CEARÁ"/>
    <x v="5"/>
    <x v="2"/>
    <s v="b"/>
    <n v="0"/>
    <n v="0"/>
    <n v="0"/>
    <n v="0"/>
    <n v="3591.4815100000001"/>
    <n v="270.46183000000002"/>
    <n v="2893.3126000000002"/>
    <n v="4138.6949800000002"/>
    <n v="169.82487"/>
    <n v="0"/>
    <n v="855.41416000000004"/>
    <n v="1673.0894600000001"/>
    <n v="13592.279410000003"/>
  </r>
  <r>
    <x v="3"/>
    <s v="SÃO PAULO"/>
    <x v="6"/>
    <x v="2"/>
    <s v="b"/>
    <n v="199670.01845"/>
    <n v="89623.502690000008"/>
    <n v="89114.028080000004"/>
    <n v="53230.66203"/>
    <n v="2515.924"/>
    <n v="366117.26048"/>
    <n v="468465.04879999999"/>
    <n v="214444.78214"/>
    <n v="71238.388059999997"/>
    <n v="312616.13662"/>
    <n v="109606.22906"/>
    <n v="499417.20381000004"/>
    <n v="2476059.1842200002"/>
  </r>
  <r>
    <x v="3"/>
    <s v="AMAZONAS"/>
    <x v="7"/>
    <x v="2"/>
    <s v="b"/>
    <n v="0"/>
    <n v="0"/>
    <n v="0"/>
    <n v="2408.9972299999999"/>
    <n v="3981.4497300000003"/>
    <n v="5340.0486900000005"/>
    <n v="389.96822000000003"/>
    <n v="2094.5067300000001"/>
    <n v="2622.85077"/>
    <n v="0"/>
    <n v="1213.9333300000001"/>
    <n v="5585.3512799999999"/>
    <n v="23637.10598"/>
  </r>
  <r>
    <x v="3"/>
    <s v="SÃO PAULO"/>
    <x v="8"/>
    <x v="2"/>
    <s v="b"/>
    <n v="0"/>
    <n v="4899.76199"/>
    <n v="0"/>
    <n v="0"/>
    <n v="0"/>
    <n v="5667.1188099999999"/>
    <n v="0"/>
    <n v="0"/>
    <n v="5748.88634"/>
    <n v="28260.116330000001"/>
    <n v="1943.5512900000001"/>
    <n v="4654.4593999999997"/>
    <n v="51173.894160000003"/>
  </r>
  <r>
    <x v="3"/>
    <s v="PARANÁ"/>
    <x v="9"/>
    <x v="2"/>
    <s v="b"/>
    <n v="3471.9751200000001"/>
    <n v="5346.3384999999998"/>
    <n v="0"/>
    <n v="1830.3347100000001"/>
    <n v="19982.72637"/>
    <n v="18341.08596"/>
    <n v="226.43316000000002"/>
    <n v="7705.0172499999999"/>
    <n v="36512.347050000004"/>
    <n v="4308.5198499999997"/>
    <n v="1566.1626900000001"/>
    <n v="0"/>
    <n v="99290.940659999993"/>
  </r>
  <r>
    <x v="3"/>
    <s v="SÃO PAULO"/>
    <x v="10"/>
    <x v="2"/>
    <s v="b"/>
    <n v="27511.628940000002"/>
    <n v="19202.789929999999"/>
    <n v="48437.826809999999"/>
    <n v="35927.394720000004"/>
    <n v="26549.28801"/>
    <n v="27524.208559999999"/>
    <n v="34839.257590000001"/>
    <n v="11680.177170000001"/>
    <n v="31625.164680000002"/>
    <n v="20636.866610000001"/>
    <n v="55985.598810000003"/>
    <n v="143432.82724000001"/>
    <n v="483353.02907000005"/>
  </r>
  <r>
    <x v="3"/>
    <s v="RIO GRANDE DO NORTE"/>
    <x v="11"/>
    <x v="2"/>
    <s v="b"/>
    <n v="0"/>
    <n v="0"/>
    <n v="0"/>
    <n v="0"/>
    <n v="0"/>
    <n v="0"/>
    <n v="0"/>
    <n v="0"/>
    <n v="0"/>
    <n v="0"/>
    <n v="0"/>
    <n v="0"/>
    <n v="0"/>
  </r>
  <r>
    <x v="3"/>
    <s v="PERNAMBUCO"/>
    <x v="12"/>
    <x v="2"/>
    <s v="b"/>
    <n v="0"/>
    <n v="0"/>
    <n v="0"/>
    <n v="0"/>
    <n v="0"/>
    <n v="0"/>
    <n v="0"/>
    <n v="0"/>
    <n v="0"/>
    <n v="0"/>
    <n v="0"/>
    <n v="0"/>
    <n v="0"/>
  </r>
  <r>
    <x v="3"/>
    <s v="RIO DE JANEIRO"/>
    <x v="13"/>
    <x v="2"/>
    <s v="b"/>
    <n v="0"/>
    <n v="0"/>
    <n v="0"/>
    <n v="0"/>
    <n v="0"/>
    <n v="0"/>
    <n v="0"/>
    <n v="0"/>
    <n v="0"/>
    <n v="0"/>
    <n v="0"/>
    <n v="0"/>
    <n v="0"/>
  </r>
  <r>
    <x v="3"/>
    <s v="RIO GRANDE DO SUL"/>
    <x v="14"/>
    <x v="2"/>
    <s v="b"/>
    <n v="0"/>
    <n v="0"/>
    <n v="0"/>
    <n v="0"/>
    <n v="0"/>
    <n v="0"/>
    <n v="0"/>
    <n v="0"/>
    <n v="0"/>
    <n v="0"/>
    <n v="0"/>
    <n v="0"/>
    <n v="0"/>
  </r>
  <r>
    <x v="3"/>
    <s v="SÃO PAULO"/>
    <x v="15"/>
    <x v="2"/>
    <s v="b"/>
    <n v="0"/>
    <n v="0"/>
    <n v="0"/>
    <n v="0"/>
    <n v="0"/>
    <n v="0"/>
    <n v="0"/>
    <n v="0"/>
    <n v="0"/>
    <n v="0"/>
    <n v="0"/>
    <n v="0"/>
    <n v="0"/>
  </r>
  <r>
    <x v="3"/>
    <s v="BAHIA"/>
    <x v="16"/>
    <x v="2"/>
    <s v="b"/>
    <n v="0"/>
    <n v="0"/>
    <n v="0"/>
    <n v="0"/>
    <n v="0"/>
    <n v="0"/>
    <n v="0"/>
    <n v="0"/>
    <n v="0"/>
    <n v="0"/>
    <n v="0"/>
    <n v="0"/>
    <n v="0"/>
  </r>
  <r>
    <x v="3"/>
    <s v="SÃO PAULO"/>
    <x v="17"/>
    <x v="2"/>
    <s v="b"/>
    <n v="0"/>
    <n v="0"/>
    <n v="0"/>
    <n v="0"/>
    <n v="0"/>
    <n v="0"/>
    <n v="0"/>
    <n v="0"/>
    <n v="0"/>
    <n v="0"/>
    <n v="0"/>
    <n v="0"/>
    <n v="0"/>
  </r>
  <r>
    <x v="4"/>
    <s v="SÃO PAULO"/>
    <x v="0"/>
    <x v="0"/>
    <s v="b"/>
    <n v="4583000.8685900001"/>
    <n v="3630082.0739700003"/>
    <n v="4830567.7901900001"/>
    <n v="4539802.4535100004"/>
    <n v="4024264.46667"/>
    <n v="4610304.9337999998"/>
    <n v="5067888.6113"/>
    <n v="5238550.0260300003"/>
    <n v="5000971.32271"/>
    <n v="4004111.9154300001"/>
    <n v="1853852.30959"/>
    <n v="4259993.9658500003"/>
    <n v="51643390.737640001"/>
  </r>
  <r>
    <x v="4"/>
    <s v="BAHIA"/>
    <x v="1"/>
    <x v="0"/>
    <s v="b"/>
    <n v="7571371.3671200005"/>
    <n v="6509443.8753899997"/>
    <n v="6915501.42937"/>
    <n v="6097027.3234999999"/>
    <n v="6898128.9741500001"/>
    <n v="6514626.6788300006"/>
    <n v="6521696.4252700005"/>
    <n v="5187709.4918"/>
    <n v="5446912.5619000001"/>
    <n v="5699303.7677699998"/>
    <n v="7358109.0692600003"/>
    <n v="7590781.7207800001"/>
    <n v="78310612.685139999"/>
  </r>
  <r>
    <x v="4"/>
    <s v="RIO DE JANEIRO"/>
    <x v="2"/>
    <x v="0"/>
    <s v="b"/>
    <n v="3266939.8936200002"/>
    <n v="3189361.37708"/>
    <n v="3362714.8304900001"/>
    <n v="3047532.4513900001"/>
    <n v="3545635.0849100002"/>
    <n v="3068829.7480500001"/>
    <n v="3298980.1857600003"/>
    <n v="3679608.03791"/>
    <n v="3827361.9646200002"/>
    <n v="4049662.7194500002"/>
    <n v="3898380.20933"/>
    <n v="3695332.5629099999"/>
    <n v="41930339.065519996"/>
  </r>
  <r>
    <x v="4"/>
    <s v="MINAS GERAIS"/>
    <x v="3"/>
    <x v="0"/>
    <s v="b"/>
    <n v="4345529.0920400005"/>
    <n v="3876812.4508400001"/>
    <n v="3513902.99346"/>
    <n v="3941226.3950499999"/>
    <n v="3117022.2722700001"/>
    <n v="2887066.8186699999"/>
    <n v="3101536.7600500002"/>
    <n v="2544058.3201299999"/>
    <n v="3567309.7701699999"/>
    <n v="3844589.7542099999"/>
    <n v="4124297.6049100002"/>
    <n v="4231142.6073799999"/>
    <n v="43094494.83918"/>
  </r>
  <r>
    <x v="4"/>
    <s v="RIO GRANDE DO SUL"/>
    <x v="4"/>
    <x v="0"/>
    <s v="b"/>
    <n v="683337.53801999998"/>
    <n v="874384.22696"/>
    <n v="590072.23534000001"/>
    <n v="629119.37581999996"/>
    <n v="466156.68852999998"/>
    <n v="449111.30343000003"/>
    <n v="349247.99005999998"/>
    <n v="297375.92699000001"/>
    <n v="556704.79329000006"/>
    <n v="641353.05627000006"/>
    <n v="116128.76203"/>
    <n v="27436.15122"/>
    <n v="5680428.047960001"/>
  </r>
  <r>
    <x v="4"/>
    <s v="CEARÁ"/>
    <x v="5"/>
    <x v="0"/>
    <s v="b"/>
    <n v="95919.602500000008"/>
    <n v="156710.61615000002"/>
    <n v="154232.43101"/>
    <n v="133821.99755999999"/>
    <n v="113600.25841000001"/>
    <n v="70842.13003"/>
    <n v="157201.22133"/>
    <n v="48041.568780000001"/>
    <n v="123028.6836"/>
    <n v="159641.66761"/>
    <n v="136822.23693000001"/>
    <n v="93793.646720000004"/>
    <n v="1443656.0606300002"/>
  </r>
  <r>
    <x v="4"/>
    <s v="SÃO PAULO"/>
    <x v="6"/>
    <x v="0"/>
    <s v="b"/>
    <n v="6735518.5162200006"/>
    <n v="6436834.3087499999"/>
    <n v="6483246.8167399997"/>
    <n v="6727813.4989700001"/>
    <n v="6779415.1002099998"/>
    <n v="6425487.4915100001"/>
    <n v="8893294.4450100008"/>
    <n v="9274809.1603699997"/>
    <n v="8342980.0986799998"/>
    <n v="7902573.8922899999"/>
    <n v="8532900.9116300009"/>
    <n v="7592737.8516899999"/>
    <n v="90127612.092069998"/>
  </r>
  <r>
    <x v="4"/>
    <s v="AMAZONAS"/>
    <x v="7"/>
    <x v="0"/>
    <s v="b"/>
    <n v="1424132.4903899999"/>
    <n v="1326659.30482"/>
    <n v="1401520.62344"/>
    <n v="1361599.19937"/>
    <n v="1355070.37659"/>
    <n v="1362712.4957399999"/>
    <n v="1416754.5432599999"/>
    <n v="1412791.9629599999"/>
    <n v="1383449.9993100001"/>
    <n v="1433126.91869"/>
    <n v="1346151.4260100001"/>
    <n v="1419962.3463600001"/>
    <n v="16643931.686939999"/>
  </r>
  <r>
    <x v="4"/>
    <s v="SÃO PAULO"/>
    <x v="8"/>
    <x v="0"/>
    <s v="b"/>
    <n v="1200127.1970500001"/>
    <n v="1077645.72692"/>
    <n v="1262031.5070700001"/>
    <n v="1152802.66661"/>
    <n v="802063.99158000003"/>
    <n v="632723.43695"/>
    <n v="1051995.8817400001"/>
    <n v="1210618.6001299999"/>
    <n v="1188786.6696200001"/>
    <n v="1112459.8252699999"/>
    <n v="941370.70345999999"/>
    <n v="1037667.69456"/>
    <n v="12670293.90096"/>
  </r>
  <r>
    <x v="4"/>
    <s v="PARANÁ"/>
    <x v="9"/>
    <x v="0"/>
    <s v="b"/>
    <n v="5704310.4565300001"/>
    <n v="3913224.1609300002"/>
    <n v="4820604.7311500004"/>
    <n v="4706985.6033100002"/>
    <n v="2856045.4757500002"/>
    <n v="0"/>
    <n v="2553719.4682900002"/>
    <n v="4661019.6718300004"/>
    <n v="3943063.01957"/>
    <n v="4469161.5974000003"/>
    <n v="4113202.38007"/>
    <n v="4601128.1010100003"/>
    <n v="46342464.665840007"/>
  </r>
  <r>
    <x v="4"/>
    <s v="SÃO PAULO"/>
    <x v="10"/>
    <x v="0"/>
    <s v="b"/>
    <n v="5351030.69826"/>
    <n v="5978414.0865200004"/>
    <n v="6505921.5817900002"/>
    <n v="6542509.40656"/>
    <n v="6711032.2858899999"/>
    <n v="5934706.1968299998"/>
    <n v="6508255.1013000002"/>
    <n v="6585839.9076500004"/>
    <n v="6318529.2724600006"/>
    <n v="6871384.7020300003"/>
    <n v="6524042.5244000005"/>
    <n v="6437878.4172100006"/>
    <n v="76269544.180899993"/>
  </r>
  <r>
    <x v="4"/>
    <s v="RIO GRANDE DO NORTE"/>
    <x v="11"/>
    <x v="0"/>
    <s v="b"/>
    <n v="141288.00203"/>
    <n v="123343.1741"/>
    <n v="140413.71844"/>
    <n v="131368.97166000001"/>
    <n v="110511.9617"/>
    <n v="119028.36444"/>
    <n v="126827.72884"/>
    <n v="133230.75542"/>
    <n v="130664.51294"/>
    <n v="148049.54777999999"/>
    <n v="131859.57683999999"/>
    <n v="132878.52606"/>
    <n v="1569464.8402500001"/>
  </r>
  <r>
    <x v="4"/>
    <s v="PERNAMBUCO"/>
    <x v="12"/>
    <x v="0"/>
    <s v="b"/>
    <n v="0"/>
    <n v="0"/>
    <n v="0"/>
    <n v="0"/>
    <n v="0"/>
    <n v="0"/>
    <n v="0"/>
    <n v="0"/>
    <n v="0"/>
    <n v="0"/>
    <n v="0"/>
    <n v="0"/>
    <n v="0"/>
  </r>
  <r>
    <x v="4"/>
    <s v="RIO DE JANEIRO"/>
    <x v="13"/>
    <x v="0"/>
    <s v="b"/>
    <n v="0"/>
    <n v="0"/>
    <n v="0"/>
    <n v="0"/>
    <n v="0"/>
    <n v="0"/>
    <n v="0"/>
    <n v="0"/>
    <n v="0"/>
    <n v="0"/>
    <n v="0"/>
    <n v="0"/>
    <n v="0"/>
  </r>
  <r>
    <x v="4"/>
    <s v="RIO GRANDE DO SUL"/>
    <x v="14"/>
    <x v="0"/>
    <s v="b"/>
    <n v="0"/>
    <n v="0"/>
    <n v="0"/>
    <n v="0"/>
    <n v="0"/>
    <n v="0"/>
    <n v="0"/>
    <n v="0"/>
    <n v="0"/>
    <n v="0"/>
    <n v="0"/>
    <n v="0"/>
    <n v="0"/>
  </r>
  <r>
    <x v="4"/>
    <s v="SÃO PAULO"/>
    <x v="15"/>
    <x v="0"/>
    <s v="b"/>
    <n v="0"/>
    <n v="0"/>
    <n v="0"/>
    <n v="0"/>
    <n v="0"/>
    <n v="0"/>
    <n v="0"/>
    <n v="0"/>
    <n v="0"/>
    <n v="0"/>
    <n v="0"/>
    <n v="0"/>
    <n v="0"/>
  </r>
  <r>
    <x v="4"/>
    <s v="BAHIA"/>
    <x v="16"/>
    <x v="0"/>
    <s v="b"/>
    <n v="0"/>
    <n v="0"/>
    <n v="0"/>
    <n v="0"/>
    <n v="0"/>
    <n v="0"/>
    <n v="0"/>
    <n v="0"/>
    <n v="0"/>
    <n v="0"/>
    <n v="0"/>
    <n v="0"/>
    <n v="0"/>
  </r>
  <r>
    <x v="4"/>
    <s v="SÃO PAULO"/>
    <x v="17"/>
    <x v="0"/>
    <s v="b"/>
    <n v="0"/>
    <n v="0"/>
    <n v="0"/>
    <n v="0"/>
    <n v="0"/>
    <n v="0"/>
    <n v="0"/>
    <n v="0"/>
    <n v="0"/>
    <n v="0"/>
    <n v="0"/>
    <n v="0"/>
    <n v="0"/>
  </r>
  <r>
    <x v="4"/>
    <s v="SÃO PAULO"/>
    <x v="0"/>
    <x v="1"/>
    <s v="b"/>
    <n v="227414.37036"/>
    <n v="752204.66771000007"/>
    <n v="341014.62877000001"/>
    <n v="505675.56476000004"/>
    <n v="353657.14687"/>
    <n v="529381.85865000007"/>
    <n v="203123.12414"/>
    <n v="133922.63451999999"/>
    <n v="148445.80580999999"/>
    <n v="317685.72347999999"/>
    <n v="748889.93784000003"/>
    <n v="521733.44969000004"/>
    <n v="4783148.9125999995"/>
  </r>
  <r>
    <x v="4"/>
    <s v="BAHIA"/>
    <x v="1"/>
    <x v="1"/>
    <s v="b"/>
    <n v="0"/>
    <n v="0"/>
    <n v="0"/>
    <n v="621489.83629000001"/>
    <n v="29983.524270000002"/>
    <n v="1308142.10418"/>
    <n v="147018.01894000001"/>
    <n v="783062.47557000001"/>
    <n v="1102050.1897199999"/>
    <n v="1598794.22428"/>
    <n v="259284.83762999999"/>
    <n v="0"/>
    <n v="5849825.2108800001"/>
  </r>
  <r>
    <x v="4"/>
    <s v="RIO DE JANEIRO"/>
    <x v="2"/>
    <x v="1"/>
    <s v="b"/>
    <n v="2986005.52997"/>
    <n v="2955663.4865299999"/>
    <n v="2826753.8305799998"/>
    <n v="3300571.5076899999"/>
    <n v="3001195.4211200001"/>
    <n v="3705993.7908600001"/>
    <n v="3259291.4846600001"/>
    <n v="3170359.8610700001"/>
    <n v="2291943.8659000001"/>
    <n v="2932774.8679400003"/>
    <n v="2855158.6125400001"/>
    <n v="3198041.31488"/>
    <n v="36483753.573739998"/>
  </r>
  <r>
    <x v="4"/>
    <s v="MINAS GERAIS"/>
    <x v="3"/>
    <x v="1"/>
    <s v="b"/>
    <n v="0"/>
    <n v="0"/>
    <n v="0"/>
    <n v="47940.931819999998"/>
    <n v="976807.49300000002"/>
    <n v="919796.65515999997"/>
    <n v="830783.26404000004"/>
    <n v="1174225.7594699999"/>
    <n v="696376.31414999999"/>
    <n v="477975.24151999998"/>
    <n v="29807.409589999999"/>
    <n v="0"/>
    <n v="5153713.0687499996"/>
  </r>
  <r>
    <x v="4"/>
    <s v="RIO GRANDE DO SUL"/>
    <x v="4"/>
    <x v="1"/>
    <s v="b"/>
    <n v="2664841.5415600003"/>
    <n v="2343595.7856200002"/>
    <n v="3397208.1485299999"/>
    <n v="2979545.8950999998"/>
    <n v="2211270.76284"/>
    <n v="3097788.0332900002"/>
    <n v="3020140.3288400001"/>
    <n v="2125823.6939900001"/>
    <n v="1294172.4361700001"/>
    <n v="3147534.1405799999"/>
    <n v="2659520.3623000002"/>
    <n v="2986955.29128"/>
    <n v="31928396.420100003"/>
  </r>
  <r>
    <x v="4"/>
    <s v="CEARÁ"/>
    <x v="5"/>
    <x v="1"/>
    <s v="b"/>
    <n v="0"/>
    <n v="0"/>
    <n v="0"/>
    <n v="0"/>
    <n v="0"/>
    <n v="0"/>
    <n v="0"/>
    <n v="122311.64526"/>
    <n v="36870.866220000004"/>
    <n v="4446.8956699999999"/>
    <n v="522.05422999999996"/>
    <n v="0"/>
    <n v="164151.46138000002"/>
  </r>
  <r>
    <x v="4"/>
    <s v="SÃO PAULO"/>
    <x v="6"/>
    <x v="1"/>
    <s v="b"/>
    <n v="2932982.4316699998"/>
    <n v="3360941.1040699999"/>
    <n v="4207996.1065800004"/>
    <n v="3733964.5759300003"/>
    <n v="4162885.5892600003"/>
    <n v="4313318.9750300003"/>
    <n v="2400713.5502300002"/>
    <n v="2245644.57449"/>
    <n v="2792581.2928499999"/>
    <n v="3466735.7082700003"/>
    <n v="1988982.58763"/>
    <n v="2587124.6491999999"/>
    <n v="38193871.145210005"/>
  </r>
  <r>
    <x v="4"/>
    <s v="AMAZONAS"/>
    <x v="7"/>
    <x v="1"/>
    <s v="b"/>
    <n v="0"/>
    <n v="0"/>
    <n v="0"/>
    <n v="0"/>
    <n v="0"/>
    <n v="0"/>
    <n v="0"/>
    <n v="0"/>
    <n v="0"/>
    <n v="0"/>
    <n v="0"/>
    <n v="0"/>
    <n v="0"/>
  </r>
  <r>
    <x v="4"/>
    <s v="SÃO PAULO"/>
    <x v="8"/>
    <x v="1"/>
    <s v="b"/>
    <n v="262429.74262999999"/>
    <n v="235849.00557000001"/>
    <n v="193417.94731000002"/>
    <n v="237761.10781000002"/>
    <n v="353437.00352000003"/>
    <n v="723529.42391999997"/>
    <n v="456766.00219999999"/>
    <n v="316100.69136"/>
    <n v="286393.91873000003"/>
    <n v="399981.59752000001"/>
    <n v="268543.43794999999"/>
    <n v="453778.34245"/>
    <n v="4187988.2209699997"/>
  </r>
  <r>
    <x v="4"/>
    <s v="PARANÁ"/>
    <x v="9"/>
    <x v="1"/>
    <s v="b"/>
    <n v="113009.01627000001"/>
    <n v="1660648.21582"/>
    <n v="1298254.5228599999"/>
    <n v="936848.33007000003"/>
    <n v="1079752.81327"/>
    <n v="0"/>
    <n v="803227.60643000004"/>
    <n v="1445675.0896400001"/>
    <n v="2123376.9579000003"/>
    <n v="1808836.1394200001"/>
    <n v="1036365.70389"/>
    <n v="1589447.5666199999"/>
    <n v="13895441.96219"/>
  </r>
  <r>
    <x v="4"/>
    <s v="SÃO PAULO"/>
    <x v="10"/>
    <x v="1"/>
    <s v="b"/>
    <n v="1220845.8311900001"/>
    <n v="1101188.48575"/>
    <n v="988198.33891000005"/>
    <n v="758054.19101000007"/>
    <n v="527432.01754999999"/>
    <n v="1025232.74019"/>
    <n v="788886.83963000006"/>
    <n v="644196.05038999999"/>
    <n v="611394.69123999996"/>
    <n v="646208.78959000006"/>
    <n v="813196.95527999999"/>
    <n v="829984.45817"/>
    <n v="9954819.3889000006"/>
  </r>
  <r>
    <x v="4"/>
    <s v="RIO GRANDE DO NORTE"/>
    <x v="11"/>
    <x v="1"/>
    <s v="b"/>
    <n v="0"/>
    <n v="0"/>
    <n v="0"/>
    <n v="0"/>
    <n v="0"/>
    <n v="0"/>
    <n v="0"/>
    <n v="0"/>
    <n v="0"/>
    <n v="0"/>
    <n v="0"/>
    <n v="0"/>
    <n v="0"/>
  </r>
  <r>
    <x v="4"/>
    <s v="PERNAMBUCO"/>
    <x v="12"/>
    <x v="1"/>
    <s v="b"/>
    <n v="0"/>
    <n v="0"/>
    <n v="0"/>
    <n v="0"/>
    <n v="0"/>
    <n v="0"/>
    <n v="0"/>
    <n v="0"/>
    <n v="0"/>
    <n v="0"/>
    <n v="0"/>
    <n v="0"/>
    <n v="0"/>
  </r>
  <r>
    <x v="4"/>
    <s v="RIO DE JANEIRO"/>
    <x v="13"/>
    <x v="1"/>
    <s v="b"/>
    <n v="483881.37310999999"/>
    <n v="453564.48891000001"/>
    <n v="453256.28821999999"/>
    <n v="460552.46782000002"/>
    <n v="453205.96974000003"/>
    <n v="448998.08685000002"/>
    <n v="455419.98285999999"/>
    <n v="477761.38798"/>
    <n v="493479.62317000004"/>
    <n v="477453.18729000003"/>
    <n v="434355.40917"/>
    <n v="129456.86942"/>
    <n v="5221385.13454"/>
  </r>
  <r>
    <x v="4"/>
    <s v="RIO GRANDE DO SUL"/>
    <x v="14"/>
    <x v="1"/>
    <s v="b"/>
    <n v="476446.81769"/>
    <n v="440890.52176000003"/>
    <n v="413712.25274999999"/>
    <n v="369180.39795000001"/>
    <n v="364808.98"/>
    <n v="349587.6398"/>
    <n v="393993.69839999999"/>
    <n v="376325.62211"/>
    <n v="211608.07782999999"/>
    <n v="279122.89837000001"/>
    <n v="279858.80614"/>
    <n v="174523.35807000002"/>
    <n v="4130059.0708699999"/>
  </r>
  <r>
    <x v="4"/>
    <s v="SÃO PAULO"/>
    <x v="15"/>
    <x v="1"/>
    <s v="b"/>
    <n v="0"/>
    <n v="0"/>
    <n v="0"/>
    <n v="0"/>
    <n v="0"/>
    <n v="0"/>
    <n v="0"/>
    <n v="0"/>
    <n v="0"/>
    <n v="0"/>
    <n v="0"/>
    <n v="0"/>
    <n v="0"/>
  </r>
  <r>
    <x v="4"/>
    <s v="BAHIA"/>
    <x v="16"/>
    <x v="1"/>
    <s v="b"/>
    <n v="0"/>
    <n v="0"/>
    <n v="0"/>
    <n v="0"/>
    <n v="0"/>
    <n v="0"/>
    <n v="0"/>
    <n v="0"/>
    <n v="0"/>
    <n v="0"/>
    <n v="0"/>
    <n v="0"/>
    <n v="0"/>
  </r>
  <r>
    <x v="4"/>
    <s v="SÃO PAULO"/>
    <x v="17"/>
    <x v="1"/>
    <s v="b"/>
    <n v="0"/>
    <n v="0"/>
    <n v="0"/>
    <n v="0"/>
    <n v="0"/>
    <n v="0"/>
    <n v="0"/>
    <n v="0"/>
    <n v="0"/>
    <n v="0"/>
    <n v="0"/>
    <n v="0"/>
    <n v="0"/>
  </r>
  <r>
    <x v="4"/>
    <s v="SÃO PAULO"/>
    <x v="0"/>
    <x v="2"/>
    <s v="b"/>
    <n v="6780.41518"/>
    <n v="12095.304630000001"/>
    <n v="27511.628940000002"/>
    <n v="22442.042079999999"/>
    <n v="29562.107"/>
    <n v="25316.485250000002"/>
    <n v="18297.057290000001"/>
    <n v="0"/>
    <n v="1346.0193400000001"/>
    <n v="4855.7333200000003"/>
    <n v="9893.8711299999995"/>
    <n v="80295.714460000003"/>
    <n v="238396.37861999997"/>
  </r>
  <r>
    <x v="4"/>
    <s v="BAHIA"/>
    <x v="1"/>
    <x v="2"/>
    <s v="b"/>
    <n v="195342.62917"/>
    <n v="134312.60274"/>
    <n v="71206.939010000002"/>
    <n v="107775.89435"/>
    <n v="158188.72150000001"/>
    <n v="14523.17129"/>
    <n v="117782.98206000001"/>
    <n v="148125.02549999999"/>
    <n v="204588.64986999999"/>
    <n v="124620.00553000001"/>
    <n v="148615.63068"/>
    <n v="109436.40419"/>
    <n v="1534518.6558899998"/>
  </r>
  <r>
    <x v="4"/>
    <s v="RIO DE JANEIRO"/>
    <x v="2"/>
    <x v="2"/>
    <s v="b"/>
    <n v="112518.41109000001"/>
    <n v="102328.91889"/>
    <n v="134061.01034000001"/>
    <n v="201733.07613"/>
    <n v="169699.07380000001"/>
    <n v="238452.98691000001"/>
    <n v="209865.80046"/>
    <n v="99561.402490000008"/>
    <n v="74559.407739999995"/>
    <n v="82937.434659999999"/>
    <n v="137665.07147"/>
    <n v="66866.970109999995"/>
    <n v="1630249.56409"/>
  </r>
  <r>
    <x v="4"/>
    <s v="MINAS GERAIS"/>
    <x v="3"/>
    <x v="2"/>
    <s v="b"/>
    <n v="80088.150730000008"/>
    <n v="58677.637490000001"/>
    <n v="11176.99237"/>
    <n v="38003.032019999999"/>
    <n v="164780.44237999999"/>
    <n v="42066.249280000004"/>
    <n v="42324.13149"/>
    <n v="59558.210890000002"/>
    <n v="30744.591280000001"/>
    <n v="36745.070019999999"/>
    <n v="22020.624810000001"/>
    <n v="36329.942560000003"/>
    <n v="622515.07531999995"/>
  </r>
  <r>
    <x v="4"/>
    <s v="RIO GRANDE DO SUL"/>
    <x v="4"/>
    <x v="2"/>
    <s v="b"/>
    <n v="2805.2552599999999"/>
    <n v="9352.947470000001"/>
    <n v="10353.027260000001"/>
    <n v="76628.755229999995"/>
    <n v="67823.021229999998"/>
    <n v="0"/>
    <n v="0"/>
    <n v="33254.225469999998"/>
    <n v="19699.68492"/>
    <n v="56570.551140000003"/>
    <n v="0"/>
    <n v="5931.2908299999999"/>
    <n v="282418.75881000003"/>
  </r>
  <r>
    <x v="4"/>
    <s v="CEARÁ"/>
    <x v="5"/>
    <x v="2"/>
    <s v="b"/>
    <n v="540.92366000000004"/>
    <n v="534.63385000000005"/>
    <n v="314.4905"/>
    <n v="0"/>
    <n v="1761.1468"/>
    <n v="1144.74542"/>
    <n v="0"/>
    <n v="654.14024000000006"/>
    <n v="2025.31882"/>
    <n v="1163.6148499999999"/>
    <n v="968.63074000000006"/>
    <n v="0"/>
    <n v="9107.6448799999998"/>
  </r>
  <r>
    <x v="4"/>
    <s v="SÃO PAULO"/>
    <x v="6"/>
    <x v="2"/>
    <s v="b"/>
    <n v="752456.26011000003"/>
    <n v="84528.756590000005"/>
    <n v="223445.50025000001"/>
    <n v="316415.18186000001"/>
    <n v="232043.67052000001"/>
    <n v="63998.816749999998"/>
    <n v="38940.213710000004"/>
    <n v="13063.935370000001"/>
    <n v="92359.570040000006"/>
    <n v="307967.96703"/>
    <n v="37701.121140000003"/>
    <n v="1798.8856600000001"/>
    <n v="2164719.87903"/>
  </r>
  <r>
    <x v="4"/>
    <s v="AMAZONAS"/>
    <x v="7"/>
    <x v="2"/>
    <s v="b"/>
    <n v="4107.24593"/>
    <n v="0"/>
    <n v="1012.65941"/>
    <n v="4786.5454099999997"/>
    <n v="0"/>
    <n v="2729.77754"/>
    <n v="10277.54954"/>
    <n v="4308.5198499999997"/>
    <n v="1364.88877"/>
    <n v="4358.8383300000005"/>
    <n v="4044.3478300000002"/>
    <n v="2207.7233099999999"/>
    <n v="39198.09592"/>
  </r>
  <r>
    <x v="4"/>
    <s v="SÃO PAULO"/>
    <x v="8"/>
    <x v="2"/>
    <s v="b"/>
    <n v="0"/>
    <n v="0"/>
    <n v="0"/>
    <n v="666.71986000000004"/>
    <n v="49815.2952"/>
    <n v="19661.946060000002"/>
    <n v="32379.941880000002"/>
    <n v="15680.49633"/>
    <n v="0"/>
    <n v="1641.64041"/>
    <n v="8560.4314100000011"/>
    <n v="9881.2915100000009"/>
    <n v="138287.76265999998"/>
  </r>
  <r>
    <x v="4"/>
    <s v="PARANÁ"/>
    <x v="9"/>
    <x v="2"/>
    <s v="b"/>
    <n v="0"/>
    <n v="18202.710139999999"/>
    <n v="15265.36887"/>
    <n v="19045.544679999999"/>
    <n v="176259.34563"/>
    <n v="0"/>
    <n v="160031.63583000001"/>
    <n v="31820.148789999999"/>
    <n v="16762.343649999999"/>
    <n v="20404.143640000002"/>
    <n v="56564.261330000001"/>
    <n v="5780.3353900000002"/>
    <n v="520135.83795000007"/>
  </r>
  <r>
    <x v="4"/>
    <s v="SÃO PAULO"/>
    <x v="10"/>
    <x v="2"/>
    <s v="b"/>
    <n v="111996.35686"/>
    <n v="71993.165259999994"/>
    <n v="146942.54122000001"/>
    <n v="107473.98347000001"/>
    <n v="280626.16295999999"/>
    <n v="172636.41507000002"/>
    <n v="181127.65857"/>
    <n v="131519.9271"/>
    <n v="248277.67013000001"/>
    <n v="71206.939010000002"/>
    <n v="13623.72846"/>
    <n v="287771.38712000003"/>
    <n v="1825195.9352299999"/>
  </r>
  <r>
    <x v="4"/>
    <s v="RIO GRANDE DO NORTE"/>
    <x v="11"/>
    <x v="2"/>
    <s v="b"/>
    <n v="0"/>
    <n v="0"/>
    <n v="0"/>
    <n v="0"/>
    <n v="0"/>
    <n v="0"/>
    <n v="0"/>
    <n v="0"/>
    <n v="0"/>
    <n v="0"/>
    <n v="0"/>
    <n v="0"/>
    <n v="0"/>
  </r>
  <r>
    <x v="4"/>
    <s v="PERNAMBUCO"/>
    <x v="12"/>
    <x v="2"/>
    <s v="b"/>
    <n v="0"/>
    <n v="0"/>
    <n v="0"/>
    <n v="0"/>
    <n v="0"/>
    <n v="0"/>
    <n v="0"/>
    <n v="0"/>
    <n v="0"/>
    <n v="0"/>
    <n v="0"/>
    <n v="0"/>
    <n v="0"/>
  </r>
  <r>
    <x v="4"/>
    <s v="RIO DE JANEIRO"/>
    <x v="13"/>
    <x v="2"/>
    <s v="b"/>
    <n v="0"/>
    <n v="0"/>
    <n v="0"/>
    <n v="0"/>
    <n v="0"/>
    <n v="0"/>
    <n v="0"/>
    <n v="0"/>
    <n v="0"/>
    <n v="0"/>
    <n v="0"/>
    <n v="0"/>
    <n v="0"/>
  </r>
  <r>
    <x v="4"/>
    <s v="RIO GRANDE DO SUL"/>
    <x v="14"/>
    <x v="2"/>
    <s v="b"/>
    <n v="0"/>
    <n v="0"/>
    <n v="0"/>
    <n v="0"/>
    <n v="0"/>
    <n v="0"/>
    <n v="0"/>
    <n v="0"/>
    <n v="0"/>
    <n v="0"/>
    <n v="0"/>
    <n v="0"/>
    <n v="0"/>
  </r>
  <r>
    <x v="4"/>
    <s v="SÃO PAULO"/>
    <x v="15"/>
    <x v="2"/>
    <s v="b"/>
    <n v="0"/>
    <n v="0"/>
    <n v="0"/>
    <n v="0"/>
    <n v="0"/>
    <n v="0"/>
    <n v="0"/>
    <n v="0"/>
    <n v="0"/>
    <n v="0"/>
    <n v="0"/>
    <n v="0"/>
    <n v="0"/>
  </r>
  <r>
    <x v="4"/>
    <s v="BAHIA"/>
    <x v="16"/>
    <x v="2"/>
    <s v="b"/>
    <n v="0"/>
    <n v="0"/>
    <n v="0"/>
    <n v="0"/>
    <n v="0"/>
    <n v="0"/>
    <n v="0"/>
    <n v="0"/>
    <n v="0"/>
    <n v="0"/>
    <n v="0"/>
    <n v="0"/>
    <n v="0"/>
  </r>
  <r>
    <x v="4"/>
    <s v="SÃO PAULO"/>
    <x v="17"/>
    <x v="2"/>
    <s v="b"/>
    <n v="0"/>
    <n v="0"/>
    <n v="0"/>
    <n v="0"/>
    <n v="0"/>
    <n v="0"/>
    <n v="0"/>
    <n v="0"/>
    <n v="0"/>
    <n v="0"/>
    <n v="0"/>
    <n v="0"/>
    <n v="0"/>
  </r>
  <r>
    <x v="5"/>
    <s v="SÃO PAULO"/>
    <x v="0"/>
    <x v="0"/>
    <s v="b"/>
    <n v="4936808.9709000001"/>
    <n v="4129486.6981600001"/>
    <n v="4750894.7669200003"/>
    <n v="4628356.6885000002"/>
    <n v="5161273.4203700004"/>
    <n v="4625092.2771100001"/>
    <n v="5032835.5001699999"/>
    <n v="4374449.6384199997"/>
    <n v="3664128.8155"/>
    <n v="4430057.8486299999"/>
    <n v="3665965.4400200001"/>
    <n v="4264988.0749899996"/>
    <n v="53664338.139689997"/>
  </r>
  <r>
    <x v="5"/>
    <s v="BAHIA"/>
    <x v="1"/>
    <x v="0"/>
    <s v="b"/>
    <n v="6195148.3595000003"/>
    <n v="6370149.7431300003"/>
    <n v="7383689.7265300006"/>
    <n v="7649748.6895300001"/>
    <n v="5537448.0870399997"/>
    <n v="6905588.6888100002"/>
    <n v="7858752.7860200005"/>
    <n v="8087293.0323700001"/>
    <n v="7570100.8255000003"/>
    <n v="7443222.7781800004"/>
    <n v="6218678.53871"/>
    <n v="7309312.7232800005"/>
    <n v="84529133.97860001"/>
  </r>
  <r>
    <x v="5"/>
    <s v="RIO DE JANEIRO"/>
    <x v="2"/>
    <x v="0"/>
    <s v="b"/>
    <n v="3722164.89237"/>
    <n v="2916226.3778300001"/>
    <n v="3596796.3994499999"/>
    <n v="3395019.2946500001"/>
    <n v="3590336.7645800002"/>
    <n v="547754.39366000006"/>
    <n v="1822654.8519900001"/>
    <n v="4100824.0339899999"/>
    <n v="3962278.3891199999"/>
    <n v="3879737.2124900003"/>
    <n v="4071381.4333800003"/>
    <n v="4212927.3176199999"/>
    <n v="39818101.361130007"/>
  </r>
  <r>
    <x v="5"/>
    <s v="MINAS GERAIS"/>
    <x v="3"/>
    <x v="0"/>
    <s v="b"/>
    <n v="4071085.81231"/>
    <n v="3734492.9199700002"/>
    <n v="4353907.1189599996"/>
    <n v="3384584.4998599999"/>
    <n v="2573337.3856799998"/>
    <n v="3294954.7073599999"/>
    <n v="4568131.7577499999"/>
    <n v="4776934.5803199997"/>
    <n v="4401546.1398999998"/>
    <n v="3662531.2037599999"/>
    <n v="4080212.3266199999"/>
    <n v="4058455.8738299999"/>
    <n v="46960174.326319993"/>
  </r>
  <r>
    <x v="5"/>
    <s v="RIO GRANDE DO SUL"/>
    <x v="4"/>
    <x v="0"/>
    <s v="b"/>
    <n v="640573.11982999998"/>
    <n v="406221.08903999999"/>
    <n v="368312.40416999999"/>
    <n v="532350.64896999998"/>
    <n v="625829.80518999998"/>
    <n v="391012.32845999999"/>
    <n v="883353.49601999996"/>
    <n v="628509.26425000001"/>
    <n v="311364.46442999999"/>
    <n v="707779.73968"/>
    <n v="748229.50779000006"/>
    <n v="615797.55824000004"/>
    <n v="6859333.4260699991"/>
  </r>
  <r>
    <x v="5"/>
    <s v="CEARÁ"/>
    <x v="5"/>
    <x v="0"/>
    <s v="b"/>
    <n v="144137.28596000001"/>
    <n v="65892.049559999999"/>
    <n v="0"/>
    <n v="156855.28177999999"/>
    <n v="173837.76878000001"/>
    <n v="121148.03041000001"/>
    <n v="111229.00004"/>
    <n v="184222.24509000001"/>
    <n v="209802.90236000001"/>
    <n v="206418.98458000002"/>
    <n v="186700.43023"/>
    <n v="122097.79172000001"/>
    <n v="1682341.7705100002"/>
  </r>
  <r>
    <x v="5"/>
    <s v="SÃO PAULO"/>
    <x v="6"/>
    <x v="0"/>
    <s v="b"/>
    <n v="8071329.4945900002"/>
    <n v="7925619.7561300006"/>
    <n v="8441591.7398600001"/>
    <n v="4826988.8882999998"/>
    <n v="8792185.7492600009"/>
    <n v="9047765.8888000008"/>
    <n v="9447571.3716400005"/>
    <n v="8379008.1303599998"/>
    <n v="7031296.8314700006"/>
    <n v="7889560.2753999997"/>
    <n v="8725092.3459900003"/>
    <n v="8159707.6149000004"/>
    <n v="96737718.086700022"/>
  </r>
  <r>
    <x v="5"/>
    <s v="AMAZONAS"/>
    <x v="7"/>
    <x v="0"/>
    <s v="b"/>
    <n v="1399866.40341"/>
    <n v="1231569.9572400001"/>
    <n v="1373342.27464"/>
    <n v="1345195.3748900001"/>
    <n v="1383016.00242"/>
    <n v="1335634.86369"/>
    <n v="1402269.1108300001"/>
    <n v="1403589.9709300001"/>
    <n v="1354988.6090599999"/>
    <n v="1400753.2666200001"/>
    <n v="1280102.1311999999"/>
    <n v="1295071.879"/>
    <n v="16205399.843930004"/>
  </r>
  <r>
    <x v="5"/>
    <s v="SÃO PAULO"/>
    <x v="8"/>
    <x v="0"/>
    <s v="b"/>
    <n v="393308.10911000002"/>
    <n v="6855.8928999999998"/>
    <n v="1062852.0937999999"/>
    <n v="1015948.98063"/>
    <n v="1220676.0063199999"/>
    <n v="1191252.27514"/>
    <n v="1184226.5573700001"/>
    <n v="1056128.28691"/>
    <n v="976725.72547000006"/>
    <n v="1032579.23827"/>
    <n v="1050310.21266"/>
    <n v="1123548.7603"/>
    <n v="11314412.138879998"/>
  </r>
  <r>
    <x v="5"/>
    <s v="PARANÁ"/>
    <x v="9"/>
    <x v="0"/>
    <s v="b"/>
    <n v="4389431.9658399997"/>
    <n v="3357425.1002799999"/>
    <n v="3555962.9529300001"/>
    <n v="4866658.71997"/>
    <n v="4189887.7435900001"/>
    <n v="4450990.3363100002"/>
    <n v="4687443.1636399999"/>
    <n v="4885402.3537699999"/>
    <n v="4469054.6706300005"/>
    <n v="4134097.1288900003"/>
    <n v="3684350.5546500003"/>
    <n v="4142431.12714"/>
    <n v="50813135.817640007"/>
  </r>
  <r>
    <x v="5"/>
    <s v="SÃO PAULO"/>
    <x v="10"/>
    <x v="0"/>
    <s v="b"/>
    <n v="7005319.9161700001"/>
    <n v="5746999.3969999999"/>
    <n v="6668664.1257300004"/>
    <n v="6309541.1339699998"/>
    <n v="6805788.2735400004"/>
    <n v="6525476.6010800004"/>
    <n v="6798045.51743"/>
    <n v="6564844.5218700003"/>
    <n v="6669343.42521"/>
    <n v="6839684.05963"/>
    <n v="6811109.4528000001"/>
    <n v="6917696.5730600003"/>
    <n v="79662512.997490019"/>
  </r>
  <r>
    <x v="5"/>
    <s v="RIO GRANDE DO NORTE"/>
    <x v="11"/>
    <x v="0"/>
    <s v="b"/>
    <n v="135608.30360000001"/>
    <n v="128947.39481"/>
    <n v="140552.09426000001"/>
    <n v="120600.81694"/>
    <n v="146596.60167"/>
    <n v="141042.69944"/>
    <n v="141734.57854000002"/>
    <n v="216004.65502000001"/>
    <n v="326415.97976000002"/>
    <n v="322201.80706000002"/>
    <n v="259561.58927"/>
    <n v="301577.52007000003"/>
    <n v="2380844.0404400001"/>
  </r>
  <r>
    <x v="5"/>
    <s v="PERNAMBUCO"/>
    <x v="12"/>
    <x v="0"/>
    <s v="b"/>
    <n v="0"/>
    <n v="0"/>
    <n v="0"/>
    <n v="0"/>
    <n v="0"/>
    <n v="0"/>
    <n v="0"/>
    <n v="0"/>
    <n v="0"/>
    <n v="0"/>
    <n v="0"/>
    <n v="0"/>
    <n v="0"/>
  </r>
  <r>
    <x v="5"/>
    <s v="RIO DE JANEIRO"/>
    <x v="13"/>
    <x v="0"/>
    <s v="b"/>
    <n v="0"/>
    <n v="0"/>
    <n v="0"/>
    <n v="0"/>
    <n v="0"/>
    <n v="0"/>
    <n v="96523.42426"/>
    <n v="10799.60377"/>
    <n v="0"/>
    <n v="0"/>
    <n v="0"/>
    <n v="0"/>
    <n v="107323.02803"/>
  </r>
  <r>
    <x v="5"/>
    <s v="RIO GRANDE DO SUL"/>
    <x v="14"/>
    <x v="0"/>
    <s v="b"/>
    <n v="0"/>
    <n v="0"/>
    <n v="99454.475720000002"/>
    <n v="0"/>
    <n v="0"/>
    <n v="0"/>
    <n v="0"/>
    <n v="0"/>
    <n v="0"/>
    <n v="0"/>
    <n v="0"/>
    <n v="0"/>
    <n v="99454.475720000002"/>
  </r>
  <r>
    <x v="5"/>
    <s v="SÃO PAULO"/>
    <x v="15"/>
    <x v="0"/>
    <s v="b"/>
    <n v="0"/>
    <n v="0"/>
    <n v="0"/>
    <n v="0"/>
    <n v="0"/>
    <n v="0"/>
    <n v="0"/>
    <n v="0"/>
    <n v="0"/>
    <n v="0"/>
    <n v="0"/>
    <n v="0"/>
    <n v="0"/>
  </r>
  <r>
    <x v="5"/>
    <s v="BAHIA"/>
    <x v="16"/>
    <x v="0"/>
    <s v="b"/>
    <n v="0"/>
    <n v="0"/>
    <n v="0"/>
    <n v="0"/>
    <n v="0"/>
    <n v="0"/>
    <n v="0"/>
    <n v="0"/>
    <n v="0"/>
    <n v="0"/>
    <n v="0"/>
    <n v="0"/>
    <n v="0"/>
  </r>
  <r>
    <x v="5"/>
    <s v="SÃO PAULO"/>
    <x v="17"/>
    <x v="0"/>
    <s v="b"/>
    <n v="0"/>
    <n v="0"/>
    <n v="0"/>
    <n v="0"/>
    <n v="0"/>
    <n v="0"/>
    <n v="0"/>
    <n v="0"/>
    <n v="0"/>
    <n v="0"/>
    <n v="0"/>
    <n v="0"/>
    <n v="0"/>
  </r>
  <r>
    <x v="5"/>
    <s v="SÃO PAULO"/>
    <x v="0"/>
    <x v="1"/>
    <s v="b"/>
    <n v="235647.73165"/>
    <n v="472396.18005000002"/>
    <n v="366469.48983999999"/>
    <n v="331743.44883000001"/>
    <n v="103115.14514000001"/>
    <n v="100769.04601000001"/>
    <n v="260750.36336000002"/>
    <n v="433927.70209000004"/>
    <n v="601758.70232000004"/>
    <n v="548213.54978999996"/>
    <n v="300055.38605000003"/>
    <n v="53400.486900000004"/>
    <n v="3808247.2320300001"/>
  </r>
  <r>
    <x v="5"/>
    <s v="BAHIA"/>
    <x v="1"/>
    <x v="1"/>
    <s v="b"/>
    <n v="527985.52083000005"/>
    <n v="604450.74100000004"/>
    <n v="312546.94871000003"/>
    <n v="0"/>
    <n v="683375.27688000002"/>
    <n v="244661.02937999999"/>
    <n v="0"/>
    <n v="0"/>
    <n v="171919.37672999999"/>
    <n v="4799.1250300000002"/>
    <n v="610853.76757999999"/>
    <n v="440576.03126000002"/>
    <n v="3601167.8174000005"/>
  </r>
  <r>
    <x v="5"/>
    <s v="RIO DE JANEIRO"/>
    <x v="2"/>
    <x v="1"/>
    <s v="b"/>
    <n v="3268663.3015600001"/>
    <n v="3133407.2273200001"/>
    <n v="3035179.26455"/>
    <n v="2955701.2253900003"/>
    <n v="3115361.7624300001"/>
    <n v="2942870.0129900002"/>
    <n v="3086378.3179500001"/>
    <n v="3005176.8708500001"/>
    <n v="3049299.8880000003"/>
    <n v="3153773.6321"/>
    <n v="3023706.65111"/>
    <n v="3083176.8046599999"/>
    <n v="36852694.958910003"/>
  </r>
  <r>
    <x v="5"/>
    <s v="MINAS GERAIS"/>
    <x v="3"/>
    <x v="1"/>
    <s v="b"/>
    <n v="20095.942950000001"/>
    <n v="5597.9309000000003"/>
    <n v="81050.49166"/>
    <n v="155169.6127"/>
    <n v="16171.10151"/>
    <n v="1006.3696"/>
    <n v="5899.8417799999997"/>
    <n v="90931.783169999995"/>
    <n v="78974.854359999998"/>
    <n v="431147.60606999998"/>
    <n v="370671.08292000002"/>
    <n v="17366.165410000001"/>
    <n v="1274082.7830299998"/>
  </r>
  <r>
    <x v="5"/>
    <s v="RIO GRANDE DO SUL"/>
    <x v="4"/>
    <x v="1"/>
    <s v="b"/>
    <n v="2686352.6917599998"/>
    <n v="2320134.7943199999"/>
    <n v="3067194.39745"/>
    <n v="3159013.0438299999"/>
    <n v="3030933.6428"/>
    <n v="2749892.3523800001"/>
    <n v="2888557.5036400002"/>
    <n v="3499128.2297700001"/>
    <n v="3052797.0223599998"/>
    <n v="3260788.4594399999"/>
    <n v="2977319.3023600001"/>
    <n v="3219483.2771700001"/>
    <n v="35911594.717280008"/>
  </r>
  <r>
    <x v="5"/>
    <s v="CEARÁ"/>
    <x v="5"/>
    <x v="1"/>
    <s v="b"/>
    <n v="113.21658000000001"/>
    <n v="0"/>
    <n v="0"/>
    <n v="0"/>
    <n v="0"/>
    <n v="0"/>
    <n v="0"/>
    <n v="0"/>
    <n v="0"/>
    <n v="0"/>
    <n v="0"/>
    <n v="0"/>
    <n v="113.21658000000001"/>
  </r>
  <r>
    <x v="5"/>
    <s v="SÃO PAULO"/>
    <x v="6"/>
    <x v="1"/>
    <s v="b"/>
    <n v="1903994.6749100001"/>
    <n v="1537179.2455200001"/>
    <n v="1183295.66549"/>
    <n v="284953.55223999999"/>
    <n v="1146600.91395"/>
    <n v="1421107.0917800001"/>
    <n v="1669359.6026699999"/>
    <n v="2263149.1157200001"/>
    <n v="2843736.31758"/>
    <n v="2495966.4328700001"/>
    <n v="1933940.4603200001"/>
    <n v="1403734.63656"/>
    <n v="20087017.70961"/>
  </r>
  <r>
    <x v="5"/>
    <s v="AMAZONAS"/>
    <x v="7"/>
    <x v="1"/>
    <s v="b"/>
    <n v="0"/>
    <n v="0"/>
    <n v="0"/>
    <n v="0"/>
    <n v="0"/>
    <n v="0"/>
    <n v="0"/>
    <n v="0"/>
    <n v="0"/>
    <n v="0"/>
    <n v="0"/>
    <n v="0"/>
    <n v="0"/>
  </r>
  <r>
    <x v="5"/>
    <s v="SÃO PAULO"/>
    <x v="8"/>
    <x v="1"/>
    <s v="b"/>
    <n v="42185.755669999999"/>
    <n v="2528.50362"/>
    <n v="194405.44748"/>
    <n v="203091.67509"/>
    <n v="55432.095529999999"/>
    <n v="25926.596819999999"/>
    <n v="86434.569019999995"/>
    <n v="201009.74798000001"/>
    <n v="263014.69495999999"/>
    <n v="227011.82252000002"/>
    <n v="169164.43995"/>
    <n v="149527.65312999999"/>
    <n v="1619733.00177"/>
  </r>
  <r>
    <x v="5"/>
    <s v="PARANÁ"/>
    <x v="9"/>
    <x v="1"/>
    <s v="b"/>
    <n v="1681115.2575600001"/>
    <n v="1388871.81553"/>
    <n v="1973251.7728200001"/>
    <n v="987047.30368000001"/>
    <n v="1101081.55898"/>
    <n v="1126699.95511"/>
    <n v="829443.53451000003"/>
    <n v="2028589.5212000001"/>
    <n v="1346252.0629700001"/>
    <n v="1961219.36629"/>
    <n v="1573616.11485"/>
    <n v="1829749.75767"/>
    <n v="17826938.021169998"/>
  </r>
  <r>
    <x v="5"/>
    <s v="SÃO PAULO"/>
    <x v="10"/>
    <x v="1"/>
    <s v="b"/>
    <n v="537967.44929999998"/>
    <n v="922526.4327"/>
    <n v="854093.29989999998"/>
    <n v="667776.54807999998"/>
    <n v="631559.82209999999"/>
    <n v="693363.49516000005"/>
    <n v="707389.77145999996"/>
    <n v="917412.81717000005"/>
    <n v="589091.02497999999"/>
    <n v="614986.17275000003"/>
    <n v="431877.22402999998"/>
    <n v="755833.88808000006"/>
    <n v="8323877.9457100006"/>
  </r>
  <r>
    <x v="5"/>
    <s v="RIO GRANDE DO NORTE"/>
    <x v="11"/>
    <x v="1"/>
    <s v="b"/>
    <n v="0"/>
    <n v="0"/>
    <n v="0"/>
    <n v="0"/>
    <n v="0"/>
    <n v="0"/>
    <n v="0"/>
    <n v="0"/>
    <n v="0"/>
    <n v="0"/>
    <n v="0"/>
    <n v="0"/>
    <n v="0"/>
  </r>
  <r>
    <x v="5"/>
    <s v="PERNAMBUCO"/>
    <x v="12"/>
    <x v="1"/>
    <s v="b"/>
    <n v="0"/>
    <n v="0"/>
    <n v="0"/>
    <n v="0"/>
    <n v="0"/>
    <n v="0"/>
    <n v="0"/>
    <n v="0"/>
    <n v="0"/>
    <n v="0"/>
    <n v="0"/>
    <n v="0"/>
    <n v="0"/>
  </r>
  <r>
    <x v="5"/>
    <s v="RIO DE JANEIRO"/>
    <x v="13"/>
    <x v="1"/>
    <s v="b"/>
    <n v="485560.75238000002"/>
    <n v="367519.88811"/>
    <n v="309030.94491999998"/>
    <n v="288771.46691000002"/>
    <n v="298470.35392999998"/>
    <n v="307798.14215999999"/>
    <n v="187920.65337000001"/>
    <n v="17309.557120000001"/>
    <n v="0"/>
    <n v="0"/>
    <n v="0"/>
    <n v="0"/>
    <n v="2262381.7589000002"/>
  </r>
  <r>
    <x v="5"/>
    <s v="RIO GRANDE DO SUL"/>
    <x v="14"/>
    <x v="1"/>
    <s v="b"/>
    <n v="216054.97349999999"/>
    <n v="328372.11067000002"/>
    <n v="326202.12622000003"/>
    <n v="65873.180130000008"/>
    <n v="0"/>
    <n v="225766.44013999999"/>
    <n v="314553.39809999999"/>
    <n v="35084.56018"/>
    <n v="0"/>
    <n v="0"/>
    <n v="0"/>
    <n v="55784.324890000004"/>
    <n v="1567691.1138300004"/>
  </r>
  <r>
    <x v="5"/>
    <s v="SÃO PAULO"/>
    <x v="15"/>
    <x v="1"/>
    <s v="b"/>
    <n v="0"/>
    <n v="0"/>
    <n v="0"/>
    <n v="0"/>
    <n v="0"/>
    <n v="0"/>
    <n v="0"/>
    <n v="0"/>
    <n v="0"/>
    <n v="0"/>
    <n v="0"/>
    <n v="0"/>
    <n v="0"/>
  </r>
  <r>
    <x v="5"/>
    <s v="BAHIA"/>
    <x v="16"/>
    <x v="1"/>
    <s v="b"/>
    <n v="0"/>
    <n v="0"/>
    <n v="0"/>
    <n v="0"/>
    <n v="0"/>
    <n v="0"/>
    <n v="0"/>
    <n v="0"/>
    <n v="0"/>
    <n v="0"/>
    <n v="0"/>
    <n v="0"/>
    <n v="0"/>
  </r>
  <r>
    <x v="5"/>
    <s v="SÃO PAULO"/>
    <x v="17"/>
    <x v="1"/>
    <s v="b"/>
    <n v="0"/>
    <n v="0"/>
    <n v="0"/>
    <n v="0"/>
    <n v="0"/>
    <n v="0"/>
    <n v="0"/>
    <n v="0"/>
    <n v="0"/>
    <n v="0"/>
    <n v="0"/>
    <n v="0"/>
    <n v="0"/>
  </r>
  <r>
    <x v="5"/>
    <s v="SÃO PAULO"/>
    <x v="0"/>
    <x v="2"/>
    <s v="b"/>
    <n v="19284.55746"/>
    <n v="32694.432380000002"/>
    <n v="117216.89916"/>
    <n v="28065.13222"/>
    <n v="2415.2870400000002"/>
    <n v="28002.234120000001"/>
    <n v="8887.5015299999995"/>
    <n v="10925.39997"/>
    <n v="38135.118029999998"/>
    <n v="5805.4946300000001"/>
    <n v="1037.8186499999999"/>
    <n v="29618.71529"/>
    <n v="322088.59047999996"/>
  </r>
  <r>
    <x v="5"/>
    <s v="BAHIA"/>
    <x v="1"/>
    <x v="2"/>
    <s v="b"/>
    <n v="105587.04047000001"/>
    <n v="111889.43009000001"/>
    <n v="106423.5852"/>
    <n v="136916.58408"/>
    <n v="99806.70508"/>
    <n v="231722.89021000001"/>
    <n v="101523.82321"/>
    <n v="145873.27352000002"/>
    <n v="158333.38713000002"/>
    <n v="248724.24664"/>
    <n v="129136.08911"/>
    <n v="67697.225030000001"/>
    <n v="1643634.2797700001"/>
  </r>
  <r>
    <x v="5"/>
    <s v="RIO DE JANEIRO"/>
    <x v="2"/>
    <x v="2"/>
    <s v="b"/>
    <n v="92586.003200000006"/>
    <n v="124053.92263"/>
    <n v="210733.79424000002"/>
    <n v="89988.311669999996"/>
    <n v="180052.10106000002"/>
    <n v="13227.470429999999"/>
    <n v="27083.921860000002"/>
    <n v="186008.55113000001"/>
    <n v="155804.88351000001"/>
    <n v="303382.69553999999"/>
    <n v="61778.51382"/>
    <n v="29191.00821"/>
    <n v="1473891.1773000001"/>
  </r>
  <r>
    <x v="5"/>
    <s v="MINAS GERAIS"/>
    <x v="3"/>
    <x v="2"/>
    <s v="b"/>
    <n v="21335.035520000001"/>
    <n v="37965.293160000001"/>
    <n v="8107.5650900000001"/>
    <n v="5824.3640599999999"/>
    <n v="51802.875160000003"/>
    <n v="65124.692739999999"/>
    <n v="22611.86695"/>
    <n v="53475.964619999999"/>
    <n v="57350.487580000001"/>
    <n v="17359.875599999999"/>
    <n v="11529.221730000001"/>
    <n v="35147.458279999999"/>
    <n v="387634.70049000008"/>
  </r>
  <r>
    <x v="5"/>
    <s v="RIO GRANDE DO SUL"/>
    <x v="4"/>
    <x v="2"/>
    <s v="b"/>
    <n v="63816.412260000005"/>
    <n v="115506.07084"/>
    <n v="112958.69779000001"/>
    <n v="2824.1246900000001"/>
    <n v="98045.558279999997"/>
    <n v="96416.497490000009"/>
    <n v="11139.25351"/>
    <n v="6195.4628499999999"/>
    <n v="45726.918700000002"/>
    <n v="75873.978029999998"/>
    <n v="116286.00728000001"/>
    <n v="142457.90669"/>
    <n v="887246.88841000001"/>
  </r>
  <r>
    <x v="5"/>
    <s v="CEARÁ"/>
    <x v="5"/>
    <x v="2"/>
    <s v="b"/>
    <n v="1905.8124299999999"/>
    <n v="283.04145"/>
    <n v="0"/>
    <n v="0"/>
    <n v="4748.8065500000002"/>
    <n v="402.54784000000001"/>
    <n v="0"/>
    <n v="0"/>
    <n v="0"/>
    <n v="1107.00656"/>
    <n v="1402.62763"/>
    <n v="849.12435000000005"/>
    <n v="10698.96681"/>
  </r>
  <r>
    <x v="5"/>
    <s v="SÃO PAULO"/>
    <x v="6"/>
    <x v="2"/>
    <s v="b"/>
    <n v="229100.03943999999"/>
    <n v="191141.03609000001"/>
    <n v="703716.52242000005"/>
    <n v="577838.55489000003"/>
    <n v="386345.28944000002"/>
    <n v="390119.17544000002"/>
    <n v="79666.733460000003"/>
    <n v="569674.38150999998"/>
    <n v="993368.56273000001"/>
    <n v="759148.61794999999"/>
    <n v="228577.98521000001"/>
    <n v="29587.266240000001"/>
    <n v="5138284.1648199996"/>
  </r>
  <r>
    <x v="5"/>
    <s v="AMAZONAS"/>
    <x v="7"/>
    <x v="2"/>
    <s v="b"/>
    <n v="0"/>
    <n v="0"/>
    <n v="0"/>
    <n v="0"/>
    <n v="0"/>
    <n v="0"/>
    <n v="0"/>
    <n v="0"/>
    <n v="0"/>
    <n v="0"/>
    <n v="3006.52918"/>
    <n v="2968.7903200000001"/>
    <n v="5975.3194999999996"/>
  </r>
  <r>
    <x v="5"/>
    <s v="SÃO PAULO"/>
    <x v="8"/>
    <x v="2"/>
    <s v="b"/>
    <n v="0"/>
    <n v="1132.1658"/>
    <n v="108341.97725"/>
    <n v="0"/>
    <n v="0"/>
    <n v="21064.573690000001"/>
    <n v="8912.6607700000004"/>
    <n v="41047.300060000001"/>
    <n v="0"/>
    <n v="10277.54954"/>
    <n v="8717.676660000001"/>
    <n v="1440.3664900000001"/>
    <n v="200934.27025999999"/>
  </r>
  <r>
    <x v="5"/>
    <s v="PARANÁ"/>
    <x v="9"/>
    <x v="2"/>
    <s v="b"/>
    <n v="27618.555710000001"/>
    <n v="50526.043729999998"/>
    <n v="89126.607700000008"/>
    <n v="0"/>
    <n v="20863.299770000001"/>
    <n v="133727.65041"/>
    <n v="285613.98229000001"/>
    <n v="32015.132900000001"/>
    <n v="16145.94227"/>
    <n v="4289.6504199999999"/>
    <n v="4641.8797800000002"/>
    <n v="16303.187519999999"/>
    <n v="680871.93249999988"/>
  </r>
  <r>
    <x v="5"/>
    <s v="SÃO PAULO"/>
    <x v="10"/>
    <x v="2"/>
    <s v="b"/>
    <n v="69565.298599999995"/>
    <n v="3377.62797"/>
    <n v="49324.690020000002"/>
    <n v="67238.068899999998"/>
    <n v="7660.9885800000002"/>
    <n v="34807.808539999998"/>
    <n v="82534.88682"/>
    <n v="35732.410609999999"/>
    <n v="70301.20637"/>
    <n v="104385.68676"/>
    <n v="100517.45361"/>
    <n v="14900.55989"/>
    <n v="640346.68666999997"/>
  </r>
  <r>
    <x v="5"/>
    <s v="RIO GRANDE DO NORTE"/>
    <x v="11"/>
    <x v="2"/>
    <s v="b"/>
    <n v="0"/>
    <n v="0"/>
    <n v="0"/>
    <n v="0"/>
    <n v="0"/>
    <n v="0"/>
    <n v="0"/>
    <n v="0"/>
    <n v="0"/>
    <n v="0"/>
    <n v="0"/>
    <n v="0"/>
    <n v="0"/>
  </r>
  <r>
    <x v="5"/>
    <s v="PERNAMBUCO"/>
    <x v="12"/>
    <x v="2"/>
    <s v="b"/>
    <n v="0"/>
    <n v="0"/>
    <n v="0"/>
    <n v="0"/>
    <n v="0"/>
    <n v="0"/>
    <n v="0"/>
    <n v="0"/>
    <n v="0"/>
    <n v="0"/>
    <n v="0"/>
    <n v="0"/>
    <n v="0"/>
  </r>
  <r>
    <x v="5"/>
    <s v="RIO DE JANEIRO"/>
    <x v="13"/>
    <x v="2"/>
    <s v="b"/>
    <n v="0"/>
    <n v="0"/>
    <n v="0"/>
    <n v="0"/>
    <n v="0"/>
    <n v="0"/>
    <n v="0"/>
    <n v="0"/>
    <n v="0"/>
    <n v="0"/>
    <n v="0"/>
    <n v="0"/>
    <n v="0"/>
  </r>
  <r>
    <x v="5"/>
    <s v="RIO GRANDE DO SUL"/>
    <x v="14"/>
    <x v="2"/>
    <s v="b"/>
    <n v="0"/>
    <n v="0"/>
    <n v="0"/>
    <n v="0"/>
    <n v="0"/>
    <n v="0"/>
    <n v="0"/>
    <n v="0"/>
    <n v="0"/>
    <n v="0"/>
    <n v="0"/>
    <n v="0"/>
    <n v="0"/>
  </r>
  <r>
    <x v="5"/>
    <s v="SÃO PAULO"/>
    <x v="15"/>
    <x v="2"/>
    <s v="b"/>
    <n v="0"/>
    <n v="0"/>
    <n v="0"/>
    <n v="0"/>
    <n v="0"/>
    <n v="0"/>
    <n v="0"/>
    <n v="0"/>
    <n v="0"/>
    <n v="0"/>
    <n v="0"/>
    <n v="0"/>
    <n v="0"/>
  </r>
  <r>
    <x v="5"/>
    <s v="BAHIA"/>
    <x v="16"/>
    <x v="2"/>
    <s v="b"/>
    <n v="0"/>
    <n v="0"/>
    <n v="0"/>
    <n v="0"/>
    <n v="0"/>
    <n v="0"/>
    <n v="0"/>
    <n v="0"/>
    <n v="0"/>
    <n v="0"/>
    <n v="0"/>
    <n v="0"/>
    <n v="0"/>
  </r>
  <r>
    <x v="5"/>
    <s v="SÃO PAULO"/>
    <x v="17"/>
    <x v="2"/>
    <s v="b"/>
    <n v="0"/>
    <n v="0"/>
    <n v="0"/>
    <n v="0"/>
    <n v="0"/>
    <n v="0"/>
    <n v="0"/>
    <n v="0"/>
    <n v="0"/>
    <n v="0"/>
    <n v="0"/>
    <n v="0"/>
    <n v="0"/>
  </r>
  <r>
    <x v="6"/>
    <s v="SÃO PAULO"/>
    <x v="0"/>
    <x v="0"/>
    <s v="b"/>
    <n v="4365304.2546800002"/>
    <n v="3916702.4258600003"/>
    <n v="4944262.3957500001"/>
    <n v="4908561.4341900004"/>
    <n v="5114609.3199800001"/>
    <n v="4592963.9276299998"/>
    <n v="3613671.9596799999"/>
    <n v="3821223.1100599999"/>
    <n v="4133625.3931400003"/>
    <n v="4804748.1201400002"/>
    <n v="4455613.3466600003"/>
    <n v="4468601.8043100005"/>
    <n v="53139887.49208001"/>
  </r>
  <r>
    <x v="6"/>
    <s v="BAHIA"/>
    <x v="1"/>
    <x v="0"/>
    <s v="b"/>
    <n v="8258193.45988"/>
    <n v="6544503.2763299998"/>
    <n v="8267376.5824800003"/>
    <n v="7843996.89176"/>
    <n v="7937582.9747500001"/>
    <n v="7057506.4697400006"/>
    <n v="7165395.5806700001"/>
    <n v="7865023.7265900001"/>
    <n v="7630332.0460600005"/>
    <n v="7651390.3299400005"/>
    <n v="7909876.3617000002"/>
    <n v="6809518.1308700005"/>
    <n v="90940695.830770001"/>
  </r>
  <r>
    <x v="6"/>
    <s v="RIO DE JANEIRO"/>
    <x v="2"/>
    <x v="0"/>
    <s v="b"/>
    <n v="3453659.1932800002"/>
    <n v="3345260.6077399999"/>
    <n v="4182176.4365300001"/>
    <n v="3747481.3776199999"/>
    <n v="4252251.2097399998"/>
    <n v="4066116.8624100001"/>
    <n v="3481107.9241200001"/>
    <n v="3845765.9486799999"/>
    <n v="3947270.90246"/>
    <n v="3821015.5463300003"/>
    <n v="3690300.7149100001"/>
    <n v="2587464.2989400001"/>
    <n v="44419871.022760004"/>
  </r>
  <r>
    <x v="6"/>
    <s v="MINAS GERAIS"/>
    <x v="3"/>
    <x v="0"/>
    <s v="b"/>
    <n v="4296965.4690300003"/>
    <n v="2850497.8633300001"/>
    <n v="3843595.96423"/>
    <n v="3695301.1138599999"/>
    <n v="4010659.6076400001"/>
    <n v="3828783.4616800002"/>
    <n v="4286864.0341699999"/>
    <n v="4217361.6336700004"/>
    <n v="4236941.8122000005"/>
    <n v="4409685.1540400004"/>
    <n v="4044844.72499"/>
    <n v="4332647.56116"/>
    <n v="48054148.400000006"/>
  </r>
  <r>
    <x v="6"/>
    <s v="RIO GRANDE DO SUL"/>
    <x v="4"/>
    <x v="0"/>
    <s v="b"/>
    <n v="582945.88060999999"/>
    <n v="1024176.05211"/>
    <n v="1003570.6345500001"/>
    <n v="376942.02348999999"/>
    <n v="343694.08783000003"/>
    <n v="329290.42293"/>
    <n v="505581.21760999999"/>
    <n v="319585.24609999999"/>
    <n v="1210341.84849"/>
    <n v="1778135.57681"/>
    <n v="2578167.95976"/>
    <n v="1833033.0384899999"/>
    <n v="11885463.988779997"/>
  </r>
  <r>
    <x v="6"/>
    <s v="CEARÁ"/>
    <x v="5"/>
    <x v="0"/>
    <s v="b"/>
    <n v="205356.00669000001"/>
    <n v="175139.75945000001"/>
    <n v="217608.55657000002"/>
    <n v="207670.65677"/>
    <n v="111279.31852"/>
    <n v="205054.09581"/>
    <n v="217231.16797000001"/>
    <n v="219640.16520000002"/>
    <n v="211501.15106"/>
    <n v="219124.40078"/>
    <n v="209985.30684999999"/>
    <n v="211589.2084"/>
    <n v="2411179.7940699998"/>
  </r>
  <r>
    <x v="6"/>
    <s v="SÃO PAULO"/>
    <x v="6"/>
    <x v="0"/>
    <s v="b"/>
    <n v="10019264.782160001"/>
    <n v="6971663.14286"/>
    <n v="9817047.390660001"/>
    <n v="8852027.001600001"/>
    <n v="8391644.3586500008"/>
    <n v="8371605.0239900006"/>
    <n v="9040821.9385599997"/>
    <n v="8226455.0786199998"/>
    <n v="7557363.9602500005"/>
    <n v="9274010.3544999994"/>
    <n v="8318292.5944300005"/>
    <n v="7832763.2911"/>
    <n v="102672958.91738001"/>
  </r>
  <r>
    <x v="6"/>
    <s v="AMAZONAS"/>
    <x v="7"/>
    <x v="0"/>
    <s v="b"/>
    <n v="1276674.18475"/>
    <n v="1161526.6330800001"/>
    <n v="1344943.7824900001"/>
    <n v="1295782.6275299999"/>
    <n v="1247388.8293900001"/>
    <n v="1210838.7434799999"/>
    <n v="1303248.632"/>
    <n v="1306148.23441"/>
    <n v="1256924.18135"/>
    <n v="1319312.8067399999"/>
    <n v="40883.764999999999"/>
    <n v="221149.71960000001"/>
    <n v="12984822.139820002"/>
  </r>
  <r>
    <x v="6"/>
    <s v="SÃO PAULO"/>
    <x v="8"/>
    <x v="0"/>
    <s v="b"/>
    <n v="1183666.76428"/>
    <n v="771420.03726000001"/>
    <n v="1174263.4983300001"/>
    <n v="1091105.92032"/>
    <n v="1120095.6546100001"/>
    <n v="1121768.74407"/>
    <n v="780515.10252000007"/>
    <n v="988160.60005000001"/>
    <n v="802913.11592999997"/>
    <n v="1079255.9182800001"/>
    <n v="990456.38069999998"/>
    <n v="1054889.1943399999"/>
    <n v="12158510.93069"/>
  </r>
  <r>
    <x v="6"/>
    <s v="PARANÁ"/>
    <x v="9"/>
    <x v="0"/>
    <s v="b"/>
    <n v="4380519.3050699998"/>
    <n v="3721259.15973"/>
    <n v="3557994.5615600003"/>
    <n v="3084151.7252099998"/>
    <n v="4098773.5559300003"/>
    <n v="4079589.6354300003"/>
    <n v="4466123.6191699998"/>
    <n v="4024025.45389"/>
    <n v="3256957.9651500001"/>
    <n v="3468654.1003200002"/>
    <n v="3236805.4139100001"/>
    <n v="4223160.83849"/>
    <n v="45598015.333860002"/>
  </r>
  <r>
    <x v="6"/>
    <s v="SÃO PAULO"/>
    <x v="10"/>
    <x v="0"/>
    <s v="b"/>
    <n v="5949493.5401400002"/>
    <n v="5555732.5647100005"/>
    <n v="6532351.3634099998"/>
    <n v="6512362.3472300004"/>
    <n v="6605539.5925700003"/>
    <n v="6100253.99603"/>
    <n v="5598000.0879100002"/>
    <n v="6329876.0897000004"/>
    <n v="4444549.5708699999"/>
    <n v="1172389.1349500001"/>
    <n v="4258798.9019499999"/>
    <n v="5629002.5614"/>
    <n v="64688349.750869989"/>
  </r>
  <r>
    <x v="6"/>
    <s v="RIO GRANDE DO NORTE"/>
    <x v="11"/>
    <x v="0"/>
    <s v="b"/>
    <n v="288299.73116000002"/>
    <n v="240975.20071999999"/>
    <n v="267493.03967999999"/>
    <n v="216639.92582999999"/>
    <n v="277770.58922000002"/>
    <n v="288400.36812"/>
    <n v="303420.43440000003"/>
    <n v="294331.65895000001"/>
    <n v="289960.24099999998"/>
    <n v="280368.28075000003"/>
    <n v="257712.38513000001"/>
    <n v="301747.34493999998"/>
    <n v="3307119.1998999994"/>
  </r>
  <r>
    <x v="6"/>
    <s v="PERNAMBUCO"/>
    <x v="12"/>
    <x v="0"/>
    <s v="b"/>
    <n v="0"/>
    <n v="0"/>
    <n v="0"/>
    <n v="0"/>
    <n v="0"/>
    <n v="0"/>
    <n v="0"/>
    <n v="0"/>
    <n v="0"/>
    <n v="0"/>
    <n v="0"/>
    <n v="0"/>
    <n v="0"/>
  </r>
  <r>
    <x v="6"/>
    <s v="RIO DE JANEIRO"/>
    <x v="13"/>
    <x v="0"/>
    <s v="b"/>
    <n v="0"/>
    <n v="0"/>
    <n v="0"/>
    <n v="0"/>
    <n v="0"/>
    <n v="0"/>
    <n v="0"/>
    <n v="0"/>
    <n v="0"/>
    <n v="0"/>
    <n v="0"/>
    <n v="0"/>
    <n v="0"/>
  </r>
  <r>
    <x v="6"/>
    <s v="RIO GRANDE DO SUL"/>
    <x v="14"/>
    <x v="0"/>
    <s v="b"/>
    <n v="0"/>
    <n v="0"/>
    <n v="0"/>
    <n v="0"/>
    <n v="0"/>
    <n v="0"/>
    <n v="0"/>
    <n v="0"/>
    <n v="0"/>
    <n v="0"/>
    <n v="0"/>
    <n v="0"/>
    <n v="0"/>
  </r>
  <r>
    <x v="6"/>
    <s v="SÃO PAULO"/>
    <x v="15"/>
    <x v="0"/>
    <s v="b"/>
    <n v="0"/>
    <n v="0"/>
    <n v="0"/>
    <n v="0"/>
    <n v="0"/>
    <n v="0"/>
    <n v="0"/>
    <n v="0"/>
    <n v="0"/>
    <n v="0"/>
    <n v="0"/>
    <n v="0"/>
    <n v="0"/>
  </r>
  <r>
    <x v="6"/>
    <s v="BAHIA"/>
    <x v="16"/>
    <x v="0"/>
    <s v="b"/>
    <n v="0"/>
    <n v="0"/>
    <n v="0"/>
    <n v="0"/>
    <n v="0"/>
    <n v="0"/>
    <n v="0"/>
    <n v="0"/>
    <n v="0"/>
    <n v="0"/>
    <n v="0"/>
    <n v="0"/>
    <n v="0"/>
  </r>
  <r>
    <x v="6"/>
    <s v="SÃO PAULO"/>
    <x v="17"/>
    <x v="0"/>
    <s v="b"/>
    <n v="0"/>
    <n v="0"/>
    <n v="0"/>
    <n v="0"/>
    <n v="0"/>
    <n v="0"/>
    <n v="0"/>
    <n v="0"/>
    <n v="0"/>
    <n v="0"/>
    <n v="0"/>
    <n v="0"/>
    <n v="0"/>
  </r>
  <r>
    <x v="6"/>
    <s v="SÃO PAULO"/>
    <x v="0"/>
    <x v="1"/>
    <s v="b"/>
    <n v="498423.41383000003"/>
    <n v="848419.89127999998"/>
    <n v="305521.23093999998"/>
    <n v="181253.45477000001"/>
    <n v="173900.66688"/>
    <n v="420398.32078000001"/>
    <n v="821279.36112999998"/>
    <n v="413378.89282000001"/>
    <n v="997117.28949"/>
    <n v="469050.00112999999"/>
    <n v="391270.21067"/>
    <n v="742493.20107000007"/>
    <n v="6262505.9347900003"/>
  </r>
  <r>
    <x v="6"/>
    <s v="BAHIA"/>
    <x v="1"/>
    <x v="1"/>
    <s v="b"/>
    <n v="0"/>
    <n v="607954.16517000005"/>
    <n v="11315.368190000001"/>
    <n v="0"/>
    <n v="0"/>
    <n v="259398.05421"/>
    <n v="0"/>
    <n v="0"/>
    <n v="628981"/>
    <n v="154490.31322000001"/>
    <n v="0"/>
    <n v="30103.03066"/>
    <n v="1692241.9314499998"/>
  </r>
  <r>
    <x v="6"/>
    <s v="RIO DE JANEIRO"/>
    <x v="2"/>
    <x v="1"/>
    <s v="b"/>
    <n v="3166126.8189400001"/>
    <n v="2835836.3162199999"/>
    <n v="3057633.88625"/>
    <n v="2759698.1661700001"/>
    <n v="3029430.3782100002"/>
    <n v="2974168.1075499998"/>
    <n v="2918132.1902600001"/>
    <n v="2486821.0491300002"/>
    <n v="1494804.7955499999"/>
    <n v="2634310.80382"/>
    <n v="2948373.5967399999"/>
    <n v="2982904.6536400001"/>
    <n v="33288240.762479998"/>
  </r>
  <r>
    <x v="6"/>
    <s v="MINAS GERAIS"/>
    <x v="3"/>
    <x v="1"/>
    <s v="b"/>
    <n v="12120.46387"/>
    <n v="334165.02568000002"/>
    <n v="464798.08957000001"/>
    <n v="431436.93732999999"/>
    <n v="81050.49166"/>
    <n v="0"/>
    <n v="0"/>
    <n v="0"/>
    <n v="0"/>
    <n v="36883.44584"/>
    <n v="128054.24179"/>
    <n v="20246.898390000002"/>
    <n v="1508755.5941299999"/>
  </r>
  <r>
    <x v="6"/>
    <s v="RIO GRANDE DO SUL"/>
    <x v="4"/>
    <x v="1"/>
    <s v="b"/>
    <n v="2296101.4303100002"/>
    <n v="1992102.33339"/>
    <n v="2963085.46233"/>
    <n v="2481380.3634799998"/>
    <n v="2831546.6658000001"/>
    <n v="2915182.2693699999"/>
    <n v="2911314.0362200001"/>
    <n v="3050872.3404999999"/>
    <n v="2783957.9633400002"/>
    <n v="2752433.4356200001"/>
    <n v="1257836.2038"/>
    <n v="1553828.37259"/>
    <n v="29789640.87675"/>
  </r>
  <r>
    <x v="6"/>
    <s v="CEARÁ"/>
    <x v="5"/>
    <x v="1"/>
    <s v="b"/>
    <n v="0"/>
    <n v="0"/>
    <n v="0"/>
    <n v="0"/>
    <n v="0"/>
    <n v="0"/>
    <n v="0"/>
    <n v="0"/>
    <n v="0"/>
    <n v="0"/>
    <n v="0"/>
    <n v="0"/>
    <n v="0"/>
  </r>
  <r>
    <x v="6"/>
    <s v="SÃO PAULO"/>
    <x v="6"/>
    <x v="1"/>
    <s v="b"/>
    <n v="883315.75716000004"/>
    <n v="754299.17443999997"/>
    <n v="1029868.33016"/>
    <n v="2001876.6981300001"/>
    <n v="2490418.82045"/>
    <n v="2163638.0317100002"/>
    <n v="1263679.43729"/>
    <n v="1925757.4175100001"/>
    <n v="2540737.30045"/>
    <n v="1637325.6003400001"/>
    <n v="2323468.3936200002"/>
    <n v="3016328.7039800002"/>
    <n v="22030713.665240001"/>
  </r>
  <r>
    <x v="6"/>
    <s v="AMAZONAS"/>
    <x v="7"/>
    <x v="1"/>
    <s v="b"/>
    <n v="0"/>
    <n v="0"/>
    <n v="0"/>
    <n v="0"/>
    <n v="0"/>
    <n v="0"/>
    <n v="0"/>
    <n v="0"/>
    <n v="0"/>
    <n v="0"/>
    <n v="0"/>
    <n v="0"/>
    <n v="0"/>
  </r>
  <r>
    <x v="6"/>
    <s v="SÃO PAULO"/>
    <x v="8"/>
    <x v="1"/>
    <s v="b"/>
    <n v="95366.099220000004"/>
    <n v="304030.54596999998"/>
    <n v="105775.73477"/>
    <n v="142816.42585999999"/>
    <n v="156113.08420000001"/>
    <n v="143734.73811999999"/>
    <n v="425914.48415000003"/>
    <n v="183083.78948000001"/>
    <n v="431185.34493000002"/>
    <n v="194179.01432000002"/>
    <n v="164962.84687000001"/>
    <n v="216916.67747"/>
    <n v="2564078.7853600001"/>
  </r>
  <r>
    <x v="6"/>
    <s v="PARANÁ"/>
    <x v="9"/>
    <x v="1"/>
    <s v="b"/>
    <n v="1605209.83048"/>
    <n v="1658214.05935"/>
    <n v="2097362.3037399999"/>
    <n v="1885106.3754799999"/>
    <n v="1780651.5008100001"/>
    <n v="1560904.4088399999"/>
    <n v="1169665.6472199999"/>
    <n v="1684845.1148900001"/>
    <n v="2245166.54893"/>
    <n v="2195841.85891"/>
    <n v="1984598.5900600001"/>
    <n v="1499056.7071100001"/>
    <n v="21366622.94582"/>
  </r>
  <r>
    <x v="6"/>
    <s v="SÃO PAULO"/>
    <x v="10"/>
    <x v="1"/>
    <s v="b"/>
    <n v="925652.46827000007"/>
    <n v="1119108.15444"/>
    <n v="690539.37046999997"/>
    <n v="689583.31935000001"/>
    <n v="566705.59119000006"/>
    <n v="761513.58651000005"/>
    <n v="867452.85634000006"/>
    <n v="527237.03344000003"/>
    <n v="1201014.0602599999"/>
    <n v="2216843.5345000001"/>
    <n v="1370096.7326800001"/>
    <n v="1272428.5630000001"/>
    <n v="12208175.270450003"/>
  </r>
  <r>
    <x v="6"/>
    <s v="RIO GRANDE DO NORTE"/>
    <x v="11"/>
    <x v="1"/>
    <s v="b"/>
    <n v="0"/>
    <n v="0"/>
    <n v="0"/>
    <n v="0"/>
    <n v="0"/>
    <n v="0"/>
    <n v="0"/>
    <n v="0"/>
    <n v="0"/>
    <n v="0"/>
    <n v="0"/>
    <n v="0"/>
    <n v="0"/>
  </r>
  <r>
    <x v="6"/>
    <s v="PERNAMBUCO"/>
    <x v="12"/>
    <x v="1"/>
    <s v="b"/>
    <n v="0"/>
    <n v="0"/>
    <n v="0"/>
    <n v="0"/>
    <n v="0"/>
    <n v="0"/>
    <n v="0"/>
    <n v="0"/>
    <n v="0"/>
    <n v="0"/>
    <n v="0"/>
    <n v="0"/>
    <n v="0"/>
  </r>
  <r>
    <x v="6"/>
    <s v="RIO DE JANEIRO"/>
    <x v="13"/>
    <x v="1"/>
    <s v="b"/>
    <n v="0"/>
    <n v="0"/>
    <n v="0"/>
    <n v="0"/>
    <n v="0"/>
    <n v="0"/>
    <n v="0"/>
    <n v="0"/>
    <n v="0"/>
    <n v="0"/>
    <n v="0"/>
    <n v="0"/>
    <n v="0"/>
  </r>
  <r>
    <x v="6"/>
    <s v="RIO GRANDE DO SUL"/>
    <x v="14"/>
    <x v="1"/>
    <s v="b"/>
    <n v="285029.02996000001"/>
    <n v="303382.69553999999"/>
    <n v="390722.99719999998"/>
    <n v="368469.64942000003"/>
    <n v="252290.56891"/>
    <n v="0"/>
    <n v="0"/>
    <n v="0"/>
    <n v="0"/>
    <n v="200871.37216"/>
    <n v="355751.65360000002"/>
    <n v="456004.93518999999"/>
    <n v="2612522.9019800001"/>
  </r>
  <r>
    <x v="6"/>
    <s v="SÃO PAULO"/>
    <x v="15"/>
    <x v="1"/>
    <s v="b"/>
    <n v="16849.092709519999"/>
    <n v="10513.153242980001"/>
    <n v="8442.0949246599994"/>
    <n v="9388.3779697299997"/>
    <n v="16880.233558830001"/>
    <n v="18780.661911470001"/>
    <n v="8262.3195752400006"/>
    <n v="138.69031050000001"/>
    <n v="2417.62055951"/>
    <n v="3460.2194651099999"/>
    <n v="16028.31024338"/>
    <n v="3330.4858440500002"/>
    <n v="114491.26031498"/>
  </r>
  <r>
    <x v="6"/>
    <s v="BAHIA"/>
    <x v="16"/>
    <x v="1"/>
    <s v="b"/>
    <n v="0"/>
    <n v="0"/>
    <n v="0"/>
    <n v="0"/>
    <n v="0"/>
    <n v="0"/>
    <n v="0"/>
    <n v="0"/>
    <n v="0"/>
    <n v="0"/>
    <n v="0"/>
    <n v="0"/>
    <n v="0"/>
  </r>
  <r>
    <x v="6"/>
    <s v="SÃO PAULO"/>
    <x v="17"/>
    <x v="1"/>
    <s v="b"/>
    <n v="0"/>
    <n v="0"/>
    <n v="0"/>
    <n v="0"/>
    <n v="0"/>
    <n v="0"/>
    <n v="0"/>
    <n v="0"/>
    <n v="0"/>
    <n v="0"/>
    <n v="0"/>
    <n v="0"/>
    <n v="0"/>
  </r>
  <r>
    <x v="6"/>
    <s v="SÃO PAULO"/>
    <x v="0"/>
    <x v="2"/>
    <s v="b"/>
    <n v="6484.7941099999998"/>
    <n v="13516.80169"/>
    <n v="25769.351569999999"/>
    <n v="11359.396860000001"/>
    <n v="18863.140190000002"/>
    <n v="121009.65459000001"/>
    <n v="45481.616110000003"/>
    <n v="53803.034740000003"/>
    <n v="14051.43554"/>
    <n v="14730.73502"/>
    <n v="19555.01929"/>
    <n v="43783.367409999999"/>
    <n v="388408.34712000005"/>
  </r>
  <r>
    <x v="6"/>
    <s v="BAHIA"/>
    <x v="1"/>
    <x v="2"/>
    <s v="b"/>
    <n v="113172.55133"/>
    <n v="175234.1066"/>
    <n v="203815.00323999999"/>
    <n v="175881.95702999999"/>
    <n v="115726.21419"/>
    <n v="182410.77981000001"/>
    <n v="245749.16651000001"/>
    <n v="129978.92365"/>
    <n v="169793.42095"/>
    <n v="155905.52046999999"/>
    <n v="336095.99735000002"/>
    <n v="243528.86358"/>
    <n v="2247292.5047099995"/>
  </r>
  <r>
    <x v="6"/>
    <s v="RIO DE JANEIRO"/>
    <x v="2"/>
    <x v="2"/>
    <s v="b"/>
    <n v="265234.99789"/>
    <n v="132425.65974"/>
    <n v="171661.49452000001"/>
    <n v="194141.27546"/>
    <n v="145992.77991000001"/>
    <n v="80912.115839999999"/>
    <n v="207708.39563000001"/>
    <n v="168422.24236999999"/>
    <n v="226791.67917000002"/>
    <n v="224734.91130000001"/>
    <n v="285400.12875000003"/>
    <n v="335674.58007999999"/>
    <n v="2439100.2606600001"/>
  </r>
  <r>
    <x v="6"/>
    <s v="MINAS GERAIS"/>
    <x v="3"/>
    <x v="2"/>
    <s v="b"/>
    <n v="23372.933960000002"/>
    <n v="111335.92681"/>
    <n v="109549.62077000001"/>
    <n v="76905.506869999997"/>
    <n v="61061.475480000001"/>
    <n v="89724.139649999997"/>
    <n v="37128.74843"/>
    <n v="26656.214780000002"/>
    <n v="77075.331740000009"/>
    <n v="70936.477180000002"/>
    <n v="185800.98740000001"/>
    <n v="76301.685110000006"/>
    <n v="945849.04818000004"/>
  </r>
  <r>
    <x v="6"/>
    <s v="RIO GRANDE DO SUL"/>
    <x v="4"/>
    <x v="2"/>
    <s v="b"/>
    <n v="18164.971280000002"/>
    <n v="114568.88915"/>
    <n v="25159.24"/>
    <n v="42915.373630000002"/>
    <n v="257970.26733999999"/>
    <n v="166799.47138999999"/>
    <n v="139275.26282999999"/>
    <n v="118084.89294000001"/>
    <n v="90743.088870000007"/>
    <n v="45487.905919999997"/>
    <n v="32650.403710000002"/>
    <n v="21140.05141"/>
    <n v="1072959.8184700001"/>
  </r>
  <r>
    <x v="6"/>
    <s v="CEARÁ"/>
    <x v="5"/>
    <x v="2"/>
    <s v="b"/>
    <n v="849.12435000000005"/>
    <n v="333.35993000000002"/>
    <n v="798.80587000000003"/>
    <n v="0"/>
    <n v="0"/>
    <n v="2245.4621700000002"/>
    <n v="591.24214000000006"/>
    <n v="1169.9046599999999"/>
    <n v="515.76441999999997"/>
    <n v="37.738860000000003"/>
    <n v="0"/>
    <n v="5547.6124200000004"/>
    <n v="12089.014820000002"/>
  </r>
  <r>
    <x v="6"/>
    <s v="SÃO PAULO"/>
    <x v="6"/>
    <x v="2"/>
    <s v="b"/>
    <n v="246032.20796"/>
    <n v="209985.30684999999"/>
    <n v="362557.22801999998"/>
    <n v="36002.872439999999"/>
    <n v="176045.49209000001"/>
    <n v="293551.72250999999"/>
    <n v="771206.18371999997"/>
    <n v="208859.43085999999"/>
    <n v="124085.37168"/>
    <n v="353317.49713000003"/>
    <n v="226930.05499"/>
    <n v="398402.85521000001"/>
    <n v="3406976.22346"/>
  </r>
  <r>
    <x v="6"/>
    <s v="AMAZONAS"/>
    <x v="7"/>
    <x v="2"/>
    <s v="b"/>
    <n v="68873.419500000004"/>
    <n v="43450.00748"/>
    <n v="10371.89669"/>
    <n v="3874.5229600000002"/>
    <n v="0"/>
    <n v="0"/>
    <n v="2100.7965399999998"/>
    <n v="26712.823070000002"/>
    <n v="8352.8676799999994"/>
    <n v="9522.7723399999995"/>
    <n v="0"/>
    <n v="0"/>
    <n v="173259.10626"/>
  </r>
  <r>
    <x v="6"/>
    <s v="SÃO PAULO"/>
    <x v="8"/>
    <x v="2"/>
    <s v="b"/>
    <n v="4723.6473100000003"/>
    <n v="5126.1951500000005"/>
    <n v="0"/>
    <n v="0"/>
    <n v="0"/>
    <n v="11434.87458"/>
    <n v="0"/>
    <n v="14724.44521"/>
    <n v="3918.5516299999999"/>
    <n v="0"/>
    <n v="8239.651100000001"/>
    <n v="0"/>
    <n v="48167.364980000006"/>
  </r>
  <r>
    <x v="6"/>
    <s v="PARANÁ"/>
    <x v="9"/>
    <x v="2"/>
    <s v="b"/>
    <n v="8799.4441900000002"/>
    <n v="40128.987800000003"/>
    <n v="2868.1533600000002"/>
    <n v="9032.1671600000009"/>
    <n v="99184.013890000002"/>
    <n v="74377.003249999994"/>
    <n v="82082.020499999999"/>
    <n v="4987.8193300000003"/>
    <n v="5906.13159"/>
    <n v="5780.3353900000002"/>
    <n v="27517.918750000001"/>
    <n v="0"/>
    <n v="360663.99521000008"/>
  </r>
  <r>
    <x v="6"/>
    <s v="SÃO PAULO"/>
    <x v="10"/>
    <x v="2"/>
    <s v="b"/>
    <n v="161622.95775999999"/>
    <n v="64351.046110000003"/>
    <n v="27190.84863"/>
    <n v="24442.201659999999"/>
    <n v="73578.197379999998"/>
    <n v="150741.58645999999"/>
    <n v="412768.78125"/>
    <n v="213847.25018999999"/>
    <n v="115587.83837"/>
    <n v="113870.72024"/>
    <n v="246051.07738999999"/>
    <n v="454960.82673000003"/>
    <n v="2059013.3321700001"/>
  </r>
  <r>
    <x v="6"/>
    <s v="RIO GRANDE DO NORTE"/>
    <x v="11"/>
    <x v="2"/>
    <s v="b"/>
    <n v="0"/>
    <n v="0"/>
    <n v="0"/>
    <n v="0"/>
    <n v="0"/>
    <n v="0"/>
    <n v="0"/>
    <n v="0"/>
    <n v="0"/>
    <n v="0"/>
    <n v="0"/>
    <n v="0"/>
    <n v="0"/>
  </r>
  <r>
    <x v="6"/>
    <s v="PERNAMBUCO"/>
    <x v="12"/>
    <x v="2"/>
    <s v="b"/>
    <n v="0"/>
    <n v="0"/>
    <n v="0"/>
    <n v="0"/>
    <n v="0"/>
    <n v="0"/>
    <n v="0"/>
    <n v="0"/>
    <n v="0"/>
    <n v="0"/>
    <n v="0"/>
    <n v="0"/>
    <n v="0"/>
  </r>
  <r>
    <x v="6"/>
    <s v="RIO DE JANEIRO"/>
    <x v="13"/>
    <x v="2"/>
    <s v="b"/>
    <n v="0"/>
    <n v="0"/>
    <n v="0"/>
    <n v="0"/>
    <n v="0"/>
    <n v="0"/>
    <n v="0"/>
    <n v="0"/>
    <n v="0"/>
    <n v="0"/>
    <n v="0"/>
    <n v="0"/>
    <n v="0"/>
  </r>
  <r>
    <x v="6"/>
    <s v="RIO GRANDE DO SUL"/>
    <x v="14"/>
    <x v="2"/>
    <s v="b"/>
    <n v="0"/>
    <n v="0"/>
    <n v="0"/>
    <n v="0"/>
    <n v="0"/>
    <n v="0"/>
    <n v="0"/>
    <n v="0"/>
    <n v="0"/>
    <n v="0"/>
    <n v="0"/>
    <n v="0"/>
    <n v="0"/>
  </r>
  <r>
    <x v="6"/>
    <s v="SÃO PAULO"/>
    <x v="15"/>
    <x v="2"/>
    <s v="b"/>
    <n v="60321.08307547"/>
    <n v="62385.279211080007"/>
    <n v="71702.009955100002"/>
    <n v="70716.818145369994"/>
    <n v="70716.818145369994"/>
    <n v="48841.651481430003"/>
    <n v="76983.689208299998"/>
    <n v="74119.781470050002"/>
    <n v="94580.495661189998"/>
    <n v="98038.865922159996"/>
    <n v="73826.865018349999"/>
    <n v="76214.445445299993"/>
    <n v="878447.80273916991"/>
  </r>
  <r>
    <x v="6"/>
    <s v="BAHIA"/>
    <x v="16"/>
    <x v="2"/>
    <s v="b"/>
    <n v="0"/>
    <n v="0"/>
    <n v="0"/>
    <n v="0"/>
    <n v="0"/>
    <n v="0"/>
    <n v="0"/>
    <n v="0"/>
    <n v="0"/>
    <n v="0"/>
    <n v="0"/>
    <n v="0"/>
    <n v="0"/>
  </r>
  <r>
    <x v="6"/>
    <s v="SÃO PAULO"/>
    <x v="17"/>
    <x v="2"/>
    <s v="b"/>
    <n v="0"/>
    <n v="0"/>
    <n v="0"/>
    <n v="0"/>
    <n v="0"/>
    <n v="0"/>
    <n v="0"/>
    <n v="0"/>
    <n v="0"/>
    <n v="0"/>
    <n v="0"/>
    <n v="0"/>
    <n v="0"/>
  </r>
  <r>
    <x v="7"/>
    <s v="SÃO PAULO"/>
    <x v="0"/>
    <x v="0"/>
    <s v="b"/>
    <n v="4155167.9923900003"/>
    <n v="3857112.7659200002"/>
    <n v="4883106.5731199998"/>
    <n v="4099169.8139599999"/>
    <n v="2703322.5991400001"/>
    <n v="4035353.4017000003"/>
    <n v="4826007.6779399998"/>
    <n v="4882829.8214800004"/>
    <n v="4222462.6695800005"/>
    <n v="4187396.9788299999"/>
    <n v="3466540.7241600002"/>
    <n v="4640074.6045300001"/>
    <n v="49958545.622749999"/>
  </r>
  <r>
    <x v="7"/>
    <s v="BAHIA"/>
    <x v="1"/>
    <x v="0"/>
    <s v="b"/>
    <n v="8346640.7681"/>
    <n v="6920162.1785800001"/>
    <n v="7917958.76755"/>
    <n v="6175612.20964"/>
    <n v="8149706.8169999998"/>
    <n v="7498875.0170600004"/>
    <n v="8411627.0850200001"/>
    <n v="7541173.9893100001"/>
    <n v="7820013.8462300003"/>
    <n v="7256402.8415600006"/>
    <n v="7496591.8160300003"/>
    <n v="8437358.6977300011"/>
    <n v="91972124.033810005"/>
  </r>
  <r>
    <x v="7"/>
    <s v="RIO DE JANEIRO"/>
    <x v="2"/>
    <x v="0"/>
    <s v="b"/>
    <n v="3097574.1797500001"/>
    <n v="3383370.56653"/>
    <n v="3831311.9653000003"/>
    <n v="3834783.9404199999"/>
    <n v="3920828.54122"/>
    <n v="3876875.3489399999"/>
    <n v="3010177.2697999999"/>
    <n v="3162950.4648899999"/>
    <n v="3574316.6185099999"/>
    <n v="3740059.4018200003"/>
    <n v="3809693.88833"/>
    <n v="3710365.2088100002"/>
    <n v="42952307.394319996"/>
  </r>
  <r>
    <x v="7"/>
    <s v="MINAS GERAIS"/>
    <x v="3"/>
    <x v="0"/>
    <s v="b"/>
    <n v="3770017.7668500002"/>
    <n v="3573064.9463200001"/>
    <n v="4133770.05877"/>
    <n v="3771829.2321299999"/>
    <n v="3747600.8840100002"/>
    <n v="4308060.6938700005"/>
    <n v="4418214.1364000002"/>
    <n v="4274907.1053600004"/>
    <n v="2928950.66346"/>
    <n v="2931875.4251100002"/>
    <n v="4152972.8487"/>
    <n v="4428277.8323999997"/>
    <n v="46439541.593380004"/>
  </r>
  <r>
    <x v="7"/>
    <s v="RIO GRANDE DO SUL"/>
    <x v="4"/>
    <x v="0"/>
    <s v="b"/>
    <n v="1773367.9008299999"/>
    <n v="1951929.3169200001"/>
    <n v="1731175.8553500001"/>
    <n v="1346755.24777"/>
    <n v="1899019.4351999999"/>
    <n v="1914945.2341200002"/>
    <n v="1143116.3592099999"/>
    <n v="1624878.06635"/>
    <n v="1709243.28788"/>
    <n v="1108440.63668"/>
    <n v="2483896.2874799999"/>
    <n v="1309865.5121200001"/>
    <n v="19996633.139909998"/>
  </r>
  <r>
    <x v="7"/>
    <s v="CEARÁ"/>
    <x v="5"/>
    <x v="0"/>
    <s v="b"/>
    <n v="216759.43222000002"/>
    <n v="171001.06447000001"/>
    <n v="123601.05631"/>
    <n v="175850.50797999999"/>
    <n v="177919.85547000001"/>
    <n v="173969.85479000001"/>
    <n v="181561.65546000001"/>
    <n v="186392.22954"/>
    <n v="184083.86927"/>
    <n v="193468.26579"/>
    <n v="236327.03113000002"/>
    <n v="231798.36793000001"/>
    <n v="2252733.1903600004"/>
  </r>
  <r>
    <x v="7"/>
    <s v="SÃO PAULO"/>
    <x v="6"/>
    <x v="0"/>
    <s v="b"/>
    <n v="6378282.46746"/>
    <n v="6768640.6556799999"/>
    <n v="7960773.5042200005"/>
    <n v="9183493.6987900008"/>
    <n v="8496149.5517999995"/>
    <n v="7979353.6029599998"/>
    <n v="9492801.3953499999"/>
    <n v="9059125.2856600005"/>
    <n v="8663320.1219800003"/>
    <n v="8545033.955120001"/>
    <n v="8813967.3612900004"/>
    <n v="8791625.9561700001"/>
    <n v="100132567.55647999"/>
  </r>
  <r>
    <x v="7"/>
    <s v="AMAZONAS"/>
    <x v="7"/>
    <x v="0"/>
    <s v="b"/>
    <n v="1211901.7213699999"/>
    <n v="1204511.19462"/>
    <n v="1368423.64322"/>
    <n v="1229752.20215"/>
    <n v="1222965.49716"/>
    <n v="1195309.2025900001"/>
    <n v="1227833.8101000001"/>
    <n v="1316149.0323099999"/>
    <n v="1266434.3740700001"/>
    <n v="1196139.4575100001"/>
    <n v="1216549.89096"/>
    <n v="1261484.2936"/>
    <n v="14917454.319660001"/>
  </r>
  <r>
    <x v="7"/>
    <s v="SÃO PAULO"/>
    <x v="8"/>
    <x v="0"/>
    <s v="b"/>
    <n v="1093068.3410400001"/>
    <n v="971819.67367000005"/>
    <n v="1058273.1121199999"/>
    <n v="1122630.4480399999"/>
    <n v="1078488.56146"/>
    <n v="940848.64922999998"/>
    <n v="1113736.6566999999"/>
    <n v="1083407.19288"/>
    <n v="1133021.21416"/>
    <n v="1072368.5763300001"/>
    <n v="1090269.3755900001"/>
    <n v="1264893.3706199999"/>
    <n v="13022825.171840001"/>
  </r>
  <r>
    <x v="7"/>
    <s v="PARANÁ"/>
    <x v="9"/>
    <x v="0"/>
    <s v="b"/>
    <n v="3748657.5720899999"/>
    <n v="2339469.67026"/>
    <n v="3684658.7553400001"/>
    <n v="4337767.4665000001"/>
    <n v="3044016.4476000001"/>
    <n v="3322982.10072"/>
    <n v="2832653.6723600002"/>
    <n v="3522350.20829"/>
    <n v="3403724.39169"/>
    <n v="3238258.36002"/>
    <n v="1956948.5853000002"/>
    <n v="3332655.8285000003"/>
    <n v="38764143.058669999"/>
  </r>
  <r>
    <x v="7"/>
    <s v="SÃO PAULO"/>
    <x v="10"/>
    <x v="0"/>
    <s v="b"/>
    <n v="5724852.9759900002"/>
    <n v="5628153.4370499998"/>
    <n v="5592238.6219500005"/>
    <n v="6251429.57938"/>
    <n v="5367956.5769699998"/>
    <n v="5609026.1248399997"/>
    <n v="5933567.7412200002"/>
    <n v="5772561.1848400002"/>
    <n v="5678182.5857899999"/>
    <n v="5937807.0731600001"/>
    <n v="5949770.2917800006"/>
    <n v="6361035.8084399998"/>
    <n v="69806582.001410007"/>
  </r>
  <r>
    <x v="7"/>
    <s v="RIO GRANDE DO NORTE"/>
    <x v="11"/>
    <x v="0"/>
    <s v="b"/>
    <n v="290821.94497000001"/>
    <n v="281651.40198999998"/>
    <n v="305238.18949000002"/>
    <n v="281972.18229999999"/>
    <n v="291671.06932000001"/>
    <n v="278802.11806000001"/>
    <n v="308043.44475000002"/>
    <n v="309861.19984000002"/>
    <n v="305747.66409999999"/>
    <n v="314402.44266"/>
    <n v="289457.05619999999"/>
    <n v="268870.50806999998"/>
    <n v="3526539.2217500005"/>
  </r>
  <r>
    <x v="7"/>
    <s v="PERNAMBUCO"/>
    <x v="12"/>
    <x v="0"/>
    <s v="b"/>
    <n v="0"/>
    <n v="0"/>
    <n v="0"/>
    <n v="0"/>
    <n v="0"/>
    <n v="0"/>
    <n v="0"/>
    <n v="0"/>
    <n v="0"/>
    <n v="0"/>
    <n v="0"/>
    <n v="0"/>
    <n v="0"/>
  </r>
  <r>
    <x v="7"/>
    <s v="RIO DE JANEIRO"/>
    <x v="13"/>
    <x v="0"/>
    <s v="b"/>
    <n v="0"/>
    <n v="0"/>
    <n v="0"/>
    <n v="0"/>
    <n v="0"/>
    <n v="0"/>
    <n v="0"/>
    <n v="0"/>
    <n v="0"/>
    <n v="0"/>
    <n v="0"/>
    <n v="0"/>
    <n v="0"/>
  </r>
  <r>
    <x v="7"/>
    <s v="RIO GRANDE DO SUL"/>
    <x v="14"/>
    <x v="0"/>
    <s v="b"/>
    <n v="0"/>
    <n v="0"/>
    <n v="0"/>
    <n v="0"/>
    <n v="0"/>
    <n v="0"/>
    <n v="0"/>
    <n v="0"/>
    <n v="0"/>
    <n v="0"/>
    <n v="0"/>
    <n v="0"/>
    <n v="0"/>
  </r>
  <r>
    <x v="7"/>
    <s v="SÃO PAULO"/>
    <x v="15"/>
    <x v="0"/>
    <s v="b"/>
    <n v="0"/>
    <n v="0"/>
    <n v="0"/>
    <n v="1075.5575100000001"/>
    <n v="0"/>
    <n v="0"/>
    <n v="0"/>
    <n v="7662.0767171300004"/>
    <n v="7592.7567211200003"/>
    <n v="6629.0760615900008"/>
    <n v="5348.6531500800002"/>
    <n v="9383.6543224200013"/>
    <n v="37691.774482340006"/>
  </r>
  <r>
    <x v="7"/>
    <s v="BAHIA"/>
    <x v="16"/>
    <x v="0"/>
    <s v="b"/>
    <n v="0"/>
    <n v="0"/>
    <n v="0"/>
    <n v="0"/>
    <n v="0"/>
    <n v="0"/>
    <n v="0"/>
    <n v="0"/>
    <n v="0"/>
    <n v="0"/>
    <n v="0"/>
    <n v="0"/>
    <n v="0"/>
  </r>
  <r>
    <x v="7"/>
    <s v="SÃO PAULO"/>
    <x v="17"/>
    <x v="0"/>
    <s v="b"/>
    <n v="0"/>
    <n v="0"/>
    <n v="0"/>
    <n v="0"/>
    <n v="0"/>
    <n v="0"/>
    <n v="0"/>
    <n v="0"/>
    <n v="0"/>
    <n v="0"/>
    <n v="0"/>
    <n v="0"/>
    <n v="0"/>
  </r>
  <r>
    <x v="7"/>
    <s v="SÃO PAULO"/>
    <x v="0"/>
    <x v="1"/>
    <s v="b"/>
    <n v="1079299.94695"/>
    <n v="857684.78141000005"/>
    <n v="406768.30251000001"/>
    <n v="224212.85707"/>
    <n v="246963.09984000001"/>
    <n v="512305.0245"/>
    <n v="487630.09987000003"/>
    <n v="283110.63790999999"/>
    <n v="875371.72713000001"/>
    <n v="387559.22276999999"/>
    <n v="229634.67329000001"/>
    <n v="387691.30878000002"/>
    <n v="5978231.6820299989"/>
  </r>
  <r>
    <x v="7"/>
    <s v="BAHIA"/>
    <x v="1"/>
    <x v="1"/>
    <s v="b"/>
    <n v="0"/>
    <n v="227546.45637"/>
    <n v="0"/>
    <n v="0"/>
    <n v="0"/>
    <n v="0"/>
    <n v="0"/>
    <n v="0"/>
    <n v="0"/>
    <n v="271600.28561000002"/>
    <n v="378596.24352000002"/>
    <n v="56262.350449999998"/>
    <n v="934005.3359500001"/>
  </r>
  <r>
    <x v="7"/>
    <s v="RIO DE JANEIRO"/>
    <x v="2"/>
    <x v="1"/>
    <s v="b"/>
    <n v="2773391.0825399999"/>
    <n v="2694460.25685"/>
    <n v="3041091.6859499998"/>
    <n v="2648884.2935899999"/>
    <n v="3008787.2217899999"/>
    <n v="2296573.1660600002"/>
    <n v="2946958.38949"/>
    <n v="3143527.5316099999"/>
    <n v="2976797.2481300002"/>
    <n v="2692422.3584099999"/>
    <n v="1618116.5205999999"/>
    <n v="1942557.5000200002"/>
    <n v="31783567.255040005"/>
  </r>
  <r>
    <x v="7"/>
    <s v="MINAS GERAIS"/>
    <x v="3"/>
    <x v="1"/>
    <s v="b"/>
    <n v="232.72297"/>
    <n v="0"/>
    <n v="121670.08464"/>
    <n v="406472.68144000001"/>
    <n v="221784.99041"/>
    <n v="36065.770539999998"/>
    <n v="5579.0614700000006"/>
    <n v="270197.65798000002"/>
    <n v="14435.113950000001"/>
    <n v="55350.328000000001"/>
    <n v="303181.42161999998"/>
    <n v="221847.88851000002"/>
    <n v="1656817.7215299997"/>
  </r>
  <r>
    <x v="7"/>
    <s v="RIO GRANDE DO SUL"/>
    <x v="4"/>
    <x v="1"/>
    <s v="b"/>
    <n v="1394199.2846000001"/>
    <n v="1786079.60684"/>
    <n v="3032795.4265600001"/>
    <n v="3589380.7134600002"/>
    <n v="2915125.66108"/>
    <n v="2506979.8901800001"/>
    <n v="3793730.3505500001"/>
    <n v="2855592.6094300002"/>
    <n v="2894388.1575100003"/>
    <n v="3490662.1455100002"/>
    <n v="2162128.47731"/>
    <n v="3523972.97927"/>
    <n v="33945035.302300006"/>
  </r>
  <r>
    <x v="7"/>
    <s v="CEARÁ"/>
    <x v="5"/>
    <x v="1"/>
    <s v="b"/>
    <n v="0"/>
    <n v="0"/>
    <n v="0"/>
    <n v="0"/>
    <n v="0"/>
    <n v="0"/>
    <n v="0"/>
    <n v="0"/>
    <n v="0"/>
    <n v="0"/>
    <n v="0"/>
    <n v="0"/>
    <n v="0"/>
  </r>
  <r>
    <x v="7"/>
    <s v="SÃO PAULO"/>
    <x v="6"/>
    <x v="1"/>
    <s v="b"/>
    <n v="2473178.4512399998"/>
    <n v="2682931.0351200001"/>
    <n v="3141338.6777300001"/>
    <n v="1147915.4842400001"/>
    <n v="2443635.21367"/>
    <n v="2770730.49291"/>
    <n v="1465613.78734"/>
    <n v="1863809.0788199999"/>
    <n v="1994511.3306200001"/>
    <n v="2446044.2108999998"/>
    <n v="2044546.76917"/>
    <n v="2294013.2133900002"/>
    <n v="26768267.74515"/>
  </r>
  <r>
    <x v="7"/>
    <s v="AMAZONAS"/>
    <x v="7"/>
    <x v="1"/>
    <s v="b"/>
    <n v="0"/>
    <n v="0"/>
    <n v="0"/>
    <n v="0"/>
    <n v="0"/>
    <n v="0"/>
    <n v="0"/>
    <n v="0"/>
    <n v="0"/>
    <n v="0"/>
    <n v="226.43316000000002"/>
    <n v="0"/>
    <n v="226.43316000000002"/>
  </r>
  <r>
    <x v="7"/>
    <s v="SÃO PAULO"/>
    <x v="8"/>
    <x v="1"/>
    <s v="b"/>
    <n v="181127.65857"/>
    <n v="183675.03161999999"/>
    <n v="188247.72349"/>
    <n v="92038.789730000004"/>
    <n v="188593.66304000001"/>
    <n v="277651.08283000003"/>
    <n v="162321.12667"/>
    <n v="194254.49204000001"/>
    <n v="103939.11025"/>
    <n v="168088.88244000002"/>
    <n v="152647.39889000001"/>
    <n v="231666.28192000001"/>
    <n v="2124251.2414899999"/>
  </r>
  <r>
    <x v="7"/>
    <s v="PARANÁ"/>
    <x v="9"/>
    <x v="1"/>
    <s v="b"/>
    <n v="1448599.8512900001"/>
    <n v="1550721.2064499999"/>
    <n v="2223768.6153100003"/>
    <n v="1297688.4399600001"/>
    <n v="1917266.17401"/>
    <n v="1696713.98636"/>
    <n v="1906655.2645400001"/>
    <n v="2016085.37892"/>
    <n v="2121074.8874400002"/>
    <n v="2072574.1625300001"/>
    <n v="1551513.72251"/>
    <n v="2599918.12274"/>
    <n v="22402579.812059999"/>
  </r>
  <r>
    <x v="7"/>
    <s v="SÃO PAULO"/>
    <x v="10"/>
    <x v="1"/>
    <s v="b"/>
    <n v="1421654.30525"/>
    <n v="1161646.1394700001"/>
    <n v="1483652.96242"/>
    <n v="1095213.16625"/>
    <n v="1922838.94567"/>
    <n v="1301248.47242"/>
    <n v="1229852.8391100001"/>
    <n v="1291058.98022"/>
    <n v="1212964.6992600001"/>
    <n v="1632708.8798"/>
    <n v="1314041.9459599999"/>
    <n v="1129102.6625300001"/>
    <n v="16195983.998359999"/>
  </r>
  <r>
    <x v="7"/>
    <s v="RIO GRANDE DO NORTE"/>
    <x v="11"/>
    <x v="1"/>
    <s v="b"/>
    <n v="0"/>
    <n v="0"/>
    <n v="0"/>
    <n v="0"/>
    <n v="0"/>
    <n v="0"/>
    <n v="0"/>
    <n v="0"/>
    <n v="0"/>
    <n v="0"/>
    <n v="0"/>
    <n v="0"/>
    <n v="0"/>
  </r>
  <r>
    <x v="7"/>
    <s v="PERNAMBUCO"/>
    <x v="12"/>
    <x v="1"/>
    <s v="b"/>
    <n v="0"/>
    <n v="0"/>
    <n v="0"/>
    <n v="0"/>
    <n v="0"/>
    <n v="0"/>
    <n v="0"/>
    <n v="0"/>
    <n v="0"/>
    <n v="0"/>
    <n v="0"/>
    <n v="0"/>
    <n v="0"/>
  </r>
  <r>
    <x v="7"/>
    <s v="RIO DE JANEIRO"/>
    <x v="13"/>
    <x v="1"/>
    <s v="b"/>
    <n v="0"/>
    <n v="0"/>
    <n v="0"/>
    <n v="0"/>
    <n v="0"/>
    <n v="0"/>
    <n v="0"/>
    <n v="0"/>
    <n v="0"/>
    <n v="0"/>
    <n v="0"/>
    <n v="0"/>
    <n v="0"/>
  </r>
  <r>
    <x v="7"/>
    <s v="RIO GRANDE DO SUL"/>
    <x v="14"/>
    <x v="1"/>
    <s v="b"/>
    <n v="409781.12150000001"/>
    <n v="302615.33872"/>
    <n v="330769.12581195001"/>
    <n v="437845.66876767005"/>
    <n v="458003.96889401"/>
    <n v="394006.27802000003"/>
    <n v="415366.93193613004"/>
    <n v="394174.85121781001"/>
    <n v="454362.98028949997"/>
    <n v="457067.73067551001"/>
    <n v="456002.61425011"/>
    <n v="326980.94936362997"/>
    <n v="4836977.5594463199"/>
  </r>
  <r>
    <x v="7"/>
    <s v="SÃO PAULO"/>
    <x v="15"/>
    <x v="1"/>
    <s v="b"/>
    <n v="8713.4247484400003"/>
    <n v="33337.728987559996"/>
    <n v="50976.318648280001"/>
    <n v="43725.538896860002"/>
    <n v="43610.252969369998"/>
    <n v="9287.0428408200005"/>
    <n v="81549.474866920005"/>
    <n v="59167.896730449997"/>
    <n v="101486.2101462"/>
    <n v="71365.624626489996"/>
    <n v="76388.025331870012"/>
    <n v="39339.037982480004"/>
    <n v="618946.57677574002"/>
  </r>
  <r>
    <x v="7"/>
    <s v="BAHIA"/>
    <x v="16"/>
    <x v="1"/>
    <s v="b"/>
    <n v="0"/>
    <n v="0"/>
    <n v="0"/>
    <n v="0"/>
    <n v="0"/>
    <n v="0"/>
    <n v="0"/>
    <n v="0"/>
    <n v="0"/>
    <n v="0"/>
    <n v="0"/>
    <n v="0"/>
    <n v="0"/>
  </r>
  <r>
    <x v="7"/>
    <s v="SÃO PAULO"/>
    <x v="17"/>
    <x v="1"/>
    <s v="b"/>
    <n v="0"/>
    <n v="0"/>
    <n v="0"/>
    <n v="0"/>
    <n v="0"/>
    <n v="0"/>
    <n v="0"/>
    <n v="0"/>
    <n v="0"/>
    <n v="0"/>
    <n v="0"/>
    <n v="0"/>
    <n v="0"/>
  </r>
  <r>
    <x v="7"/>
    <s v="SÃO PAULO"/>
    <x v="0"/>
    <x v="2"/>
    <s v="b"/>
    <n v="42984.561540000002"/>
    <n v="22857.169539999999"/>
    <n v="29763.38092"/>
    <n v="18171.26109"/>
    <n v="893.15301999999997"/>
    <n v="8183.0428099999999"/>
    <n v="0"/>
    <n v="0"/>
    <n v="0"/>
    <n v="0"/>
    <n v="7365.36751"/>
    <n v="33587.585400000004"/>
    <n v="163805.52182999998"/>
  </r>
  <r>
    <x v="7"/>
    <s v="BAHIA"/>
    <x v="1"/>
    <x v="2"/>
    <s v="b"/>
    <n v="61621.26857"/>
    <n v="158081.79472999999"/>
    <n v="134513.87666000001"/>
    <n v="144671.91980999999"/>
    <n v="157572.32011999999"/>
    <n v="176353.69278000001"/>
    <n v="74515.379069999995"/>
    <n v="135627.17303000001"/>
    <n v="160157.43203"/>
    <n v="183901.46478000001"/>
    <n v="116864.6698"/>
    <n v="166856.07968"/>
    <n v="1670737.0710600002"/>
  </r>
  <r>
    <x v="7"/>
    <s v="RIO DE JANEIRO"/>
    <x v="2"/>
    <x v="2"/>
    <s v="b"/>
    <n v="180882.35597999999"/>
    <n v="168812.21059"/>
    <n v="193625.51104000001"/>
    <n v="305502.36151000002"/>
    <n v="308854.83023999998"/>
    <n v="187084.10863999999"/>
    <n v="116927.56790000001"/>
    <n v="109222.55065"/>
    <n v="134375.50083999999"/>
    <n v="119456.07152"/>
    <n v="167981.95567"/>
    <n v="148068.41721000001"/>
    <n v="2140793.4417900001"/>
  </r>
  <r>
    <x v="7"/>
    <s v="MINAS GERAIS"/>
    <x v="3"/>
    <x v="2"/>
    <s v="b"/>
    <n v="11717.91603"/>
    <n v="61206.141110000004"/>
    <n v="75081.461970000004"/>
    <n v="20951.357110000001"/>
    <n v="59419.835070000001"/>
    <n v="45336.95048"/>
    <n v="38720.070359999998"/>
    <n v="114411.6439"/>
    <n v="56079.945960000005"/>
    <n v="108706.78623"/>
    <n v="88101.368669999996"/>
    <n v="45179.70523"/>
    <n v="724913.18212000001"/>
  </r>
  <r>
    <x v="7"/>
    <s v="RIO GRANDE DO SUL"/>
    <x v="4"/>
    <x v="2"/>
    <s v="b"/>
    <n v="37889.815439999998"/>
    <n v="21416.803049999999"/>
    <n v="42802.157050000002"/>
    <n v="80811.478879999995"/>
    <n v="104926.61042"/>
    <n v="20706.054520000002"/>
    <n v="30386.072110000001"/>
    <n v="64986.316920000005"/>
    <n v="2666.8794400000002"/>
    <n v="0"/>
    <n v="80484.408760000006"/>
    <n v="5635.6697599999998"/>
    <n v="492712.26635000005"/>
  </r>
  <r>
    <x v="7"/>
    <s v="CEARÁ"/>
    <x v="5"/>
    <x v="2"/>
    <s v="b"/>
    <n v="1163.6148499999999"/>
    <n v="0"/>
    <n v="0"/>
    <n v="0"/>
    <n v="0"/>
    <n v="345.93955"/>
    <n v="0"/>
    <n v="358.51917000000003"/>
    <n v="1100.71675"/>
    <n v="0"/>
    <n v="0"/>
    <n v="3201.5132899999999"/>
    <n v="6170.3036099999999"/>
  </r>
  <r>
    <x v="7"/>
    <s v="SÃO PAULO"/>
    <x v="6"/>
    <x v="2"/>
    <s v="b"/>
    <n v="235326.95134"/>
    <n v="98322.30992"/>
    <n v="107335.60765000001"/>
    <n v="486523.09331000003"/>
    <n v="252366.04663"/>
    <n v="81176.287859999997"/>
    <n v="231351.79141999999"/>
    <n v="258039.45525"/>
    <n v="115782.82248"/>
    <n v="187996.13109000001"/>
    <n v="39858.525970000002"/>
    <n v="117927.64769"/>
    <n v="2212006.6706100004"/>
  </r>
  <r>
    <x v="7"/>
    <s v="AMAZONAS"/>
    <x v="7"/>
    <x v="2"/>
    <s v="b"/>
    <n v="3698.4082800000001"/>
    <n v="0"/>
    <n v="3824.2044799999999"/>
    <n v="14051.43554"/>
    <n v="6887.34195"/>
    <n v="20775.242430000002"/>
    <n v="12988.45765"/>
    <n v="15001.19685"/>
    <n v="13869.03105"/>
    <n v="12617.35886"/>
    <n v="3352.4687300000001"/>
    <n v="861.70397000000003"/>
    <n v="107926.84979000001"/>
  </r>
  <r>
    <x v="7"/>
    <s v="SÃO PAULO"/>
    <x v="8"/>
    <x v="2"/>
    <s v="b"/>
    <n v="4912.3416100000004"/>
    <n v="0"/>
    <n v="0"/>
    <n v="691.87909999999999"/>
    <n v="9491.3232900000003"/>
    <n v="0"/>
    <n v="0"/>
    <n v="0"/>
    <n v="0"/>
    <n v="26209.638269999999"/>
    <n v="1849.2041400000001"/>
    <n v="0"/>
    <n v="43154.386410000006"/>
  </r>
  <r>
    <x v="7"/>
    <s v="PARANÁ"/>
    <x v="9"/>
    <x v="2"/>
    <s v="b"/>
    <n v="0"/>
    <n v="0"/>
    <n v="0"/>
    <n v="0"/>
    <n v="0"/>
    <n v="0"/>
    <n v="10988.298070000001"/>
    <n v="190694.45958"/>
    <n v="40015.771220000002"/>
    <n v="187669.06096999999"/>
    <n v="94359.729619999998"/>
    <n v="165497.48071999999"/>
    <n v="689224.80018000002"/>
  </r>
  <r>
    <x v="7"/>
    <s v="SÃO PAULO"/>
    <x v="10"/>
    <x v="2"/>
    <s v="b"/>
    <n v="337152.68543000001"/>
    <n v="119323.98551"/>
    <n v="151471.20441999999"/>
    <n v="14994.90704"/>
    <n v="8786.8645699999997"/>
    <n v="127972.47426"/>
    <n v="205613.88889999999"/>
    <n v="215973.20597000001"/>
    <n v="48312.030610000002"/>
    <n v="96793.88609"/>
    <n v="179284.74424"/>
    <n v="205255.36973000001"/>
    <n v="1710935.2467699996"/>
  </r>
  <r>
    <x v="7"/>
    <s v="RIO GRANDE DO NORTE"/>
    <x v="11"/>
    <x v="2"/>
    <s v="b"/>
    <n v="0"/>
    <n v="0"/>
    <n v="0"/>
    <n v="0"/>
    <n v="0"/>
    <n v="0"/>
    <n v="0"/>
    <n v="0"/>
    <n v="0"/>
    <n v="0"/>
    <n v="0"/>
    <n v="0"/>
    <n v="0"/>
  </r>
  <r>
    <x v="7"/>
    <s v="PERNAMBUCO"/>
    <x v="12"/>
    <x v="2"/>
    <s v="b"/>
    <n v="0"/>
    <n v="0"/>
    <n v="0"/>
    <n v="0"/>
    <n v="0"/>
    <n v="0"/>
    <n v="0"/>
    <n v="0"/>
    <n v="0"/>
    <n v="0"/>
    <n v="0"/>
    <n v="0"/>
    <n v="0"/>
  </r>
  <r>
    <x v="7"/>
    <s v="RIO DE JANEIRO"/>
    <x v="13"/>
    <x v="2"/>
    <s v="b"/>
    <n v="0"/>
    <n v="0"/>
    <n v="0"/>
    <n v="0"/>
    <n v="0"/>
    <n v="0"/>
    <n v="0"/>
    <n v="0"/>
    <n v="0"/>
    <n v="0"/>
    <n v="0"/>
    <n v="0"/>
    <n v="0"/>
  </r>
  <r>
    <x v="7"/>
    <s v="RIO GRANDE DO SUL"/>
    <x v="14"/>
    <x v="2"/>
    <s v="b"/>
    <n v="0"/>
    <n v="0"/>
    <n v="0"/>
    <n v="0"/>
    <n v="0"/>
    <n v="0"/>
    <n v="0"/>
    <n v="0"/>
    <n v="0"/>
    <n v="0"/>
    <n v="0"/>
    <n v="0"/>
    <n v="0"/>
  </r>
  <r>
    <x v="7"/>
    <s v="SÃO PAULO"/>
    <x v="15"/>
    <x v="2"/>
    <s v="b"/>
    <n v="91659.180827070013"/>
    <n v="69538.743022180002"/>
    <n v="85144.302555839997"/>
    <n v="96391.12439646"/>
    <n v="119042.36555705999"/>
    <n v="129009.01607857"/>
    <n v="102983.51828613"/>
    <n v="128012.77307267"/>
    <n v="110214.23983346001"/>
    <n v="105856.49593040001"/>
    <n v="78108.527379649997"/>
    <n v="81131.567310899991"/>
    <n v="1197091.8542503898"/>
  </r>
  <r>
    <x v="7"/>
    <s v="BAHIA"/>
    <x v="16"/>
    <x v="2"/>
    <s v="b"/>
    <n v="0"/>
    <n v="0"/>
    <n v="0"/>
    <n v="0"/>
    <n v="0"/>
    <n v="0"/>
    <n v="0"/>
    <n v="0"/>
    <n v="0"/>
    <n v="0"/>
    <n v="0"/>
    <n v="0"/>
    <n v="0"/>
  </r>
  <r>
    <x v="7"/>
    <s v="SÃO PAULO"/>
    <x v="17"/>
    <x v="2"/>
    <s v="b"/>
    <n v="0"/>
    <n v="0"/>
    <n v="0"/>
    <n v="0"/>
    <n v="0"/>
    <n v="0"/>
    <n v="0"/>
    <n v="0"/>
    <n v="0"/>
    <n v="0"/>
    <n v="0"/>
    <n v="0"/>
    <n v="0"/>
  </r>
  <r>
    <x v="8"/>
    <s v="SÃO PAULO"/>
    <x v="0"/>
    <x v="0"/>
    <s v="b"/>
    <n v="5003430.6384199997"/>
    <n v="3966134.0426500002"/>
    <n v="4478174.8951300001"/>
    <n v="4448486.9919300005"/>
    <n v="4675127.7156600002"/>
    <n v="4516058.4207600001"/>
    <n v="4736981.7072000001"/>
    <n v="4750850.7382500004"/>
    <n v="4397545.8207400003"/>
    <n v="4474092.8084399998"/>
    <n v="4562823.1581100002"/>
    <n v="4590523.48135"/>
    <n v="54600230.418639995"/>
  </r>
  <r>
    <x v="8"/>
    <s v="BAHIA"/>
    <x v="1"/>
    <x v="0"/>
    <s v="b"/>
    <n v="7783199.5882999999"/>
    <n v="7520782.4252899997"/>
    <n v="7601141.03785"/>
    <n v="7829335.3446500003"/>
    <n v="7358587.0948200002"/>
    <n v="6683570.9754300006"/>
    <n v="6405448.1568499999"/>
    <n v="7780293.6960800001"/>
    <n v="7395527.1489500003"/>
    <n v="6715856.5701600006"/>
    <n v="7379852.9424299998"/>
    <n v="7222211.4343999997"/>
    <n v="87675806.415210009"/>
  </r>
  <r>
    <x v="8"/>
    <s v="RIO DE JANEIRO"/>
    <x v="2"/>
    <x v="0"/>
    <s v="b"/>
    <n v="3973128.3113700002"/>
    <n v="3696873.5663600001"/>
    <n v="3777917.7682099999"/>
    <n v="3521444.4756499999"/>
    <n v="3242529.1410099999"/>
    <n v="3735310.5952699999"/>
    <n v="3737184.9586499999"/>
    <n v="3932584.1961099999"/>
    <n v="3544496.6293000001"/>
    <n v="3982273.6951100002"/>
    <n v="3461741.59913"/>
    <n v="3494807.1302999998"/>
    <n v="44100292.066469997"/>
  </r>
  <r>
    <x v="8"/>
    <s v="MINAS GERAIS"/>
    <x v="3"/>
    <x v="0"/>
    <s v="b"/>
    <n v="4385375.0383900004"/>
    <n v="4243986.3994000005"/>
    <n v="4541802.6130900001"/>
    <n v="3999136.6757200002"/>
    <n v="3762834.8038300001"/>
    <n v="4109541.7106500003"/>
    <n v="4270208.6172900004"/>
    <n v="3804737.5180500001"/>
    <n v="3798259.0137499999"/>
    <n v="3809775.6558600003"/>
    <n v="3806693.6489599999"/>
    <n v="4254276.5285600005"/>
    <n v="48786628.223549999"/>
  </r>
  <r>
    <x v="8"/>
    <s v="RIO GRANDE DO SUL"/>
    <x v="4"/>
    <x v="0"/>
    <s v="b"/>
    <n v="1650056.1757799999"/>
    <n v="1107673.2798600001"/>
    <n v="1435793.79813"/>
    <n v="1562829.0907000001"/>
    <n v="1217342.40702"/>
    <n v="1462695.3155"/>
    <n v="1561671.76566"/>
    <n v="1642929.8210500001"/>
    <n v="1591630.13069"/>
    <n v="2207220.1252000001"/>
    <n v="3221735.0291499998"/>
    <n v="797422.11180000007"/>
    <n v="19458999.05054"/>
  </r>
  <r>
    <x v="8"/>
    <s v="CEARÁ"/>
    <x v="5"/>
    <x v="0"/>
    <s v="b"/>
    <n v="199418.42605000001"/>
    <n v="66313.466830000005"/>
    <n v="213526.46987999999"/>
    <n v="66734.884099999996"/>
    <n v="124060.21244"/>
    <n v="141143.3364"/>
    <n v="225942.55481999999"/>
    <n v="240799.08603999999"/>
    <n v="235062.77932"/>
    <n v="251139.53367999999"/>
    <n v="244623.29052000001"/>
    <n v="251428.86494"/>
    <n v="2260192.9050199999"/>
  </r>
  <r>
    <x v="8"/>
    <s v="SÃO PAULO"/>
    <x v="6"/>
    <x v="0"/>
    <s v="b"/>
    <n v="7555860.6956599997"/>
    <n v="8931479.8815199994"/>
    <n v="4774764.5958700003"/>
    <n v="7871275.7977299998"/>
    <n v="9334681.8617599998"/>
    <n v="8618712.7894599997"/>
    <n v="8199679.35745"/>
    <n v="8750484.3089600001"/>
    <n v="9047004.8217900004"/>
    <n v="9249052.3884200007"/>
    <n v="8677623.1499199998"/>
    <n v="8428974.381000001"/>
    <n v="99439594.029539987"/>
  </r>
  <r>
    <x v="8"/>
    <s v="AMAZONAS"/>
    <x v="7"/>
    <x v="0"/>
    <s v="b"/>
    <n v="1146487.69737"/>
    <n v="1080627.0968599999"/>
    <n v="1222795.6722900001"/>
    <n v="1208763.1061800001"/>
    <n v="1231148.53997"/>
    <n v="1158255.93188"/>
    <n v="1182383.64304"/>
    <n v="1249571.3934599999"/>
    <n v="1266994.16716"/>
    <n v="1268547.7502300001"/>
    <n v="1227833.8101000001"/>
    <n v="1202511.03504"/>
    <n v="14445919.843580002"/>
  </r>
  <r>
    <x v="8"/>
    <s v="SÃO PAULO"/>
    <x v="8"/>
    <x v="0"/>
    <s v="b"/>
    <n v="1088747.2415700001"/>
    <n v="913286.70181"/>
    <n v="1037252.5671"/>
    <n v="852715.83151000005"/>
    <n v="1154557.5236"/>
    <n v="1179842.5597999999"/>
    <n v="831808.50306999998"/>
    <n v="899574.91601000004"/>
    <n v="803101.81023000006"/>
    <n v="1122234.19001"/>
    <n v="922035.82752000005"/>
    <n v="942238.69724000001"/>
    <n v="11747396.36947"/>
  </r>
  <r>
    <x v="8"/>
    <s v="PARANÁ"/>
    <x v="9"/>
    <x v="0"/>
    <s v="b"/>
    <n v="3858421.0463999999"/>
    <n v="3245057.64463"/>
    <n v="3236648.16866"/>
    <n v="3406397.5609400002"/>
    <n v="3245265.20836"/>
    <n v="3835324.8640800002"/>
    <n v="3647278.41451"/>
    <n v="2121835.9544500001"/>
    <n v="3575228.64096"/>
    <n v="3709321.10035"/>
    <n v="4058506.1923100003"/>
    <n v="3281211.4725100002"/>
    <n v="41220496.26816"/>
  </r>
  <r>
    <x v="8"/>
    <s v="SÃO PAULO"/>
    <x v="10"/>
    <x v="0"/>
    <s v="b"/>
    <n v="6548340.0604300005"/>
    <n v="6001466.2401700001"/>
    <n v="6474774.4426699998"/>
    <n v="6090240.6185100004"/>
    <n v="5572400.56121"/>
    <n v="6314327.6793800006"/>
    <n v="6289646.4649400003"/>
    <n v="5832075.3670600001"/>
    <n v="5675113.1585100004"/>
    <n v="430782.79709000001"/>
    <n v="2203358.1818599999"/>
    <n v="5892589.6290699998"/>
    <n v="63325115.200900003"/>
  </r>
  <r>
    <x v="8"/>
    <s v="RIO GRANDE DO NORTE"/>
    <x v="11"/>
    <x v="0"/>
    <s v="b"/>
    <n v="304061.99502000003"/>
    <n v="296080.22613000002"/>
    <n v="301024.01679000002"/>
    <n v="272694.71255"/>
    <n v="256712.30533999999"/>
    <n v="305716.21505"/>
    <n v="313723.14318000001"/>
    <n v="305898.61953999999"/>
    <n v="294677.59850000002"/>
    <n v="304420.51419000002"/>
    <n v="297048.85687000002"/>
    <n v="293614.62060999998"/>
    <n v="3545672.8237700001"/>
  </r>
  <r>
    <x v="8"/>
    <s v="PERNAMBUCO"/>
    <x v="12"/>
    <x v="0"/>
    <s v="b"/>
    <n v="0"/>
    <n v="0"/>
    <n v="0"/>
    <n v="0"/>
    <n v="0"/>
    <n v="0"/>
    <n v="0"/>
    <n v="0"/>
    <n v="0"/>
    <n v="0"/>
    <n v="0"/>
    <n v="0"/>
    <n v="0"/>
  </r>
  <r>
    <x v="8"/>
    <s v="RIO DE JANEIRO"/>
    <x v="13"/>
    <x v="0"/>
    <s v="b"/>
    <n v="0"/>
    <n v="0"/>
    <n v="0"/>
    <n v="0"/>
    <n v="0"/>
    <n v="0"/>
    <n v="0"/>
    <n v="0"/>
    <n v="0"/>
    <n v="0"/>
    <n v="0"/>
    <n v="0"/>
    <n v="0"/>
  </r>
  <r>
    <x v="8"/>
    <s v="RIO GRANDE DO SUL"/>
    <x v="14"/>
    <x v="0"/>
    <s v="b"/>
    <n v="0"/>
    <n v="0"/>
    <n v="0"/>
    <n v="285770.25261945004"/>
    <n v="419525.52158516005"/>
    <n v="116625.24818235001"/>
    <n v="0"/>
    <n v="0"/>
    <n v="0"/>
    <n v="181295.48328042001"/>
    <n v="0"/>
    <n v="0"/>
    <n v="1003216.5056673803"/>
  </r>
  <r>
    <x v="8"/>
    <s v="SÃO PAULO"/>
    <x v="15"/>
    <x v="0"/>
    <s v="b"/>
    <n v="7069.054560900001"/>
    <n v="7158.206327840001"/>
    <n v="5919.7678980800001"/>
    <n v="7653.7364290699998"/>
    <n v="10164.15684532"/>
    <n v="11734.50225897"/>
    <n v="11435.54129986"/>
    <n v="10973.284293530001"/>
    <n v="14386.638384330001"/>
    <n v="8690.0769737200008"/>
    <n v="3097.1087338100001"/>
    <n v="3221.8167966799997"/>
    <n v="101503.89080211001"/>
  </r>
  <r>
    <x v="8"/>
    <s v="BAHIA"/>
    <x v="16"/>
    <x v="0"/>
    <s v="b"/>
    <n v="0"/>
    <n v="0"/>
    <n v="0"/>
    <n v="0"/>
    <n v="0"/>
    <n v="0"/>
    <n v="0"/>
    <n v="0"/>
    <n v="0"/>
    <n v="0"/>
    <n v="0"/>
    <n v="0"/>
    <n v="0"/>
  </r>
  <r>
    <x v="8"/>
    <s v="SÃO PAULO"/>
    <x v="17"/>
    <x v="0"/>
    <s v="b"/>
    <n v="0"/>
    <n v="0"/>
    <n v="0"/>
    <n v="0"/>
    <n v="0"/>
    <n v="0"/>
    <n v="0"/>
    <n v="0"/>
    <n v="0"/>
    <n v="0"/>
    <n v="0"/>
    <n v="0"/>
    <n v="0"/>
  </r>
  <r>
    <x v="8"/>
    <s v="SÃO PAULO"/>
    <x v="0"/>
    <x v="1"/>
    <s v="b"/>
    <n v="296369.55739000003"/>
    <n v="565409.89032999997"/>
    <n v="652731.32256"/>
    <n v="697791.52139999997"/>
    <n v="571586.48375000001"/>
    <n v="672342.95013999997"/>
    <n v="610778.28986000002"/>
    <n v="591367.9362"/>
    <n v="667065.79955"/>
    <n v="783741.77505000005"/>
    <n v="509116.09083"/>
    <n v="273977.83379"/>
    <n v="6892279.4508499997"/>
  </r>
  <r>
    <x v="8"/>
    <s v="BAHIA"/>
    <x v="1"/>
    <x v="1"/>
    <s v="b"/>
    <n v="0"/>
    <n v="73395.792889999997"/>
    <n v="0"/>
    <n v="134356.63141"/>
    <n v="88025.890950000001"/>
    <n v="312395.99326999998"/>
    <n v="521834.08665000001"/>
    <n v="24882.488359999999"/>
    <n v="466835.98801000003"/>
    <n v="921035.74773000006"/>
    <n v="466678.74275999999"/>
    <n v="33310.833760000001"/>
    <n v="3042752.1957899998"/>
  </r>
  <r>
    <x v="8"/>
    <s v="RIO DE JANEIRO"/>
    <x v="2"/>
    <x v="1"/>
    <s v="b"/>
    <n v="3045607.7695300002"/>
    <n v="2906521.2009999999"/>
    <n v="3179599.5919599999"/>
    <n v="2965632.8353800001"/>
    <n v="3242208.3607000001"/>
    <n v="3006409.6736099999"/>
    <n v="3267210.3554500001"/>
    <n v="2677402.29213"/>
    <n v="2059428.4596299999"/>
    <n v="2824432.8906900003"/>
    <n v="3072653.9525299999"/>
    <n v="3179712.8085400001"/>
    <n v="35426820.191150002"/>
  </r>
  <r>
    <x v="8"/>
    <s v="MINAS GERAIS"/>
    <x v="3"/>
    <x v="1"/>
    <s v="b"/>
    <n v="251202.43178000001"/>
    <n v="78924.535879999996"/>
    <n v="8459.7944499999994"/>
    <n v="14340.766799999999"/>
    <n v="668317.47174000007"/>
    <n v="323642.17355000001"/>
    <n v="284966.13186000002"/>
    <n v="710742.24019000004"/>
    <n v="589631.94863999996"/>
    <n v="181448.43888"/>
    <n v="430858.27481000003"/>
    <n v="41374.370179999998"/>
    <n v="3583908.5787599999"/>
  </r>
  <r>
    <x v="8"/>
    <s v="RIO GRANDE DO SUL"/>
    <x v="4"/>
    <x v="1"/>
    <s v="b"/>
    <n v="2273263.1302"/>
    <n v="3553000.45242"/>
    <n v="3241755.49438"/>
    <n v="2980715.7997599998"/>
    <n v="3237327.46814"/>
    <n v="2568764.6938100001"/>
    <n v="2539919.6251500002"/>
    <n v="2454749.3079400002"/>
    <n v="2752892.5917500001"/>
    <n v="2185576.8889899999"/>
    <n v="694929.65784999996"/>
    <n v="3902462.2960200002"/>
    <n v="32385357.406409997"/>
  </r>
  <r>
    <x v="8"/>
    <s v="CEARÁ"/>
    <x v="5"/>
    <x v="1"/>
    <s v="b"/>
    <n v="0"/>
    <n v="0"/>
    <n v="0"/>
    <n v="0"/>
    <n v="0"/>
    <n v="0"/>
    <n v="0"/>
    <n v="0"/>
    <n v="0"/>
    <n v="0"/>
    <n v="0"/>
    <n v="0"/>
    <n v="0"/>
  </r>
  <r>
    <x v="8"/>
    <s v="SÃO PAULO"/>
    <x v="6"/>
    <x v="1"/>
    <s v="b"/>
    <n v="880881.60068999999"/>
    <n v="1201359.99981"/>
    <n v="314150.85025999998"/>
    <n v="1368555.7292299999"/>
    <n v="1558514.28104"/>
    <n v="1954703.12313"/>
    <n v="2691044.8900200003"/>
    <n v="2226768.8546799999"/>
    <n v="1735465.5057699999"/>
    <n v="1719357.3023600001"/>
    <n v="1943677.0862"/>
    <n v="1623991.2031400001"/>
    <n v="19218470.42633"/>
  </r>
  <r>
    <x v="8"/>
    <s v="AMAZONAS"/>
    <x v="7"/>
    <x v="1"/>
    <s v="b"/>
    <n v="18.869430000000001"/>
    <n v="0"/>
    <n v="0"/>
    <n v="0"/>
    <n v="0"/>
    <n v="0"/>
    <n v="0"/>
    <n v="0"/>
    <n v="0"/>
    <n v="0"/>
    <n v="0"/>
    <n v="0"/>
    <n v="18.869430000000001"/>
  </r>
  <r>
    <x v="8"/>
    <s v="SÃO PAULO"/>
    <x v="8"/>
    <x v="1"/>
    <s v="b"/>
    <n v="213702.58456000002"/>
    <n v="161610.37814000002"/>
    <n v="241811.74545000002"/>
    <n v="309521.55009999999"/>
    <n v="288261.99229999998"/>
    <n v="300829.03268"/>
    <n v="663751.06967999996"/>
    <n v="667713.64997999999"/>
    <n v="672632.28139999998"/>
    <n v="411240.35742000001"/>
    <n v="557811.79985000007"/>
    <n v="214168.03049999999"/>
    <n v="4703054.4720600005"/>
  </r>
  <r>
    <x v="8"/>
    <s v="PARANÁ"/>
    <x v="9"/>
    <x v="1"/>
    <s v="b"/>
    <n v="2097198.7686800002"/>
    <n v="2248506.4380399999"/>
    <n v="2402808.0569600002"/>
    <n v="2246921.4059199998"/>
    <n v="2644034.8500800002"/>
    <n v="1942079.4744599999"/>
    <n v="2353760.11858"/>
    <n v="2275552.6210400001"/>
    <n v="1912316.09354"/>
    <n v="1786689.71841"/>
    <n v="1784890.8327500001"/>
    <n v="2153083.7305299998"/>
    <n v="25847842.108990002"/>
  </r>
  <r>
    <x v="8"/>
    <s v="SÃO PAULO"/>
    <x v="10"/>
    <x v="1"/>
    <s v="b"/>
    <n v="978329.62702000001"/>
    <n v="1069902.9708100001"/>
    <n v="1029428.0434600001"/>
    <n v="977952.23842000007"/>
    <n v="1318671.24612"/>
    <n v="708220.02638000005"/>
    <n v="987789.50126000005"/>
    <n v="1287536.6866200001"/>
    <n v="1497094.28639"/>
    <n v="75251.286840000001"/>
    <n v="525865.85485999996"/>
    <n v="1059304.64096"/>
    <n v="11515346.40914"/>
  </r>
  <r>
    <x v="8"/>
    <s v="RIO GRANDE DO NORTE"/>
    <x v="11"/>
    <x v="1"/>
    <s v="b"/>
    <n v="0"/>
    <n v="0"/>
    <n v="0"/>
    <n v="0"/>
    <n v="0"/>
    <n v="0"/>
    <n v="0"/>
    <n v="0"/>
    <n v="0"/>
    <n v="0"/>
    <n v="0"/>
    <n v="0"/>
    <n v="0"/>
  </r>
  <r>
    <x v="8"/>
    <s v="PERNAMBUCO"/>
    <x v="12"/>
    <x v="1"/>
    <s v="b"/>
    <n v="0"/>
    <n v="0"/>
    <n v="0"/>
    <n v="0"/>
    <n v="0"/>
    <n v="0"/>
    <n v="0"/>
    <n v="0"/>
    <n v="0"/>
    <n v="0"/>
    <n v="0"/>
    <n v="0"/>
    <n v="0"/>
  </r>
  <r>
    <x v="8"/>
    <s v="RIO DE JANEIRO"/>
    <x v="13"/>
    <x v="1"/>
    <s v="b"/>
    <n v="0"/>
    <n v="0"/>
    <n v="0"/>
    <n v="0"/>
    <n v="0"/>
    <n v="0"/>
    <n v="0"/>
    <n v="0"/>
    <n v="0"/>
    <n v="0"/>
    <n v="0"/>
    <n v="0"/>
    <n v="0"/>
  </r>
  <r>
    <x v="8"/>
    <s v="RIO GRANDE DO SUL"/>
    <x v="14"/>
    <x v="1"/>
    <s v="b"/>
    <n v="459406.86698584002"/>
    <n v="415565.94152453"/>
    <n v="423105.60595944"/>
    <n v="136610.00616098"/>
    <n v="0"/>
    <n v="170885.09295322001"/>
    <n v="64186.542419260011"/>
    <n v="0"/>
    <n v="0"/>
    <n v="0"/>
    <n v="0"/>
    <n v="0"/>
    <n v="1669760.0560032702"/>
  </r>
  <r>
    <x v="8"/>
    <s v="SÃO PAULO"/>
    <x v="15"/>
    <x v="1"/>
    <s v="b"/>
    <n v="9192.557315"/>
    <n v="60091.297446740005"/>
    <n v="80412.025626520001"/>
    <n v="11.54809116"/>
    <n v="25108.355437099999"/>
    <n v="5785.8830024199997"/>
    <n v="0"/>
    <n v="0"/>
    <n v="0"/>
    <n v="0"/>
    <n v="0"/>
    <n v="0"/>
    <n v="180601.66691893997"/>
  </r>
  <r>
    <x v="8"/>
    <s v="BAHIA"/>
    <x v="16"/>
    <x v="1"/>
    <s v="b"/>
    <n v="0"/>
    <n v="0"/>
    <n v="0"/>
    <n v="0"/>
    <n v="0"/>
    <n v="0"/>
    <n v="0"/>
    <n v="0"/>
    <n v="0"/>
    <n v="0"/>
    <n v="0"/>
    <n v="0"/>
    <n v="0"/>
  </r>
  <r>
    <x v="8"/>
    <s v="SÃO PAULO"/>
    <x v="17"/>
    <x v="1"/>
    <s v="b"/>
    <n v="0"/>
    <n v="0"/>
    <n v="0"/>
    <n v="0"/>
    <n v="0"/>
    <n v="0"/>
    <n v="0"/>
    <n v="0"/>
    <n v="0"/>
    <n v="0"/>
    <n v="0"/>
    <n v="0"/>
    <n v="0"/>
  </r>
  <r>
    <x v="8"/>
    <s v="SÃO PAULO"/>
    <x v="0"/>
    <x v="2"/>
    <s v="b"/>
    <n v="19548.729480000002"/>
    <n v="13957.088390000001"/>
    <n v="27605.97609"/>
    <n v="11296.49876"/>
    <n v="21523.72982"/>
    <n v="33178.747750000002"/>
    <n v="17674.366099999999"/>
    <n v="19957.567129999999"/>
    <n v="591.24214000000006"/>
    <n v="0"/>
    <n v="0"/>
    <n v="0"/>
    <n v="165333.94566"/>
  </r>
  <r>
    <x v="8"/>
    <s v="BAHIA"/>
    <x v="1"/>
    <x v="2"/>
    <s v="b"/>
    <n v="189826.46580000001"/>
    <n v="63558.530050000001"/>
    <n v="172145.80989"/>
    <n v="144690.78924000001"/>
    <n v="499247.37894000002"/>
    <n v="408133.19128000003"/>
    <n v="144156.15539"/>
    <n v="215545.49889000002"/>
    <n v="196606.88098000002"/>
    <n v="180945.25408000001"/>
    <n v="143068.01826000001"/>
    <n v="183788.2482"/>
    <n v="2541712.2209999994"/>
  </r>
  <r>
    <x v="8"/>
    <s v="RIO DE JANEIRO"/>
    <x v="2"/>
    <x v="2"/>
    <s v="b"/>
    <n v="222388.81216999999"/>
    <n v="92233.773840000009"/>
    <n v="64602.638510000004"/>
    <n v="58809.7235"/>
    <n v="267442.72120000003"/>
    <n v="154729.326"/>
    <n v="276430.85969000001"/>
    <n v="113719.7648"/>
    <n v="82509.727580000006"/>
    <n v="148169.05416999999"/>
    <n v="133872.31604000001"/>
    <n v="298086.67551999999"/>
    <n v="1912995.3930199998"/>
  </r>
  <r>
    <x v="8"/>
    <s v="MINAS GERAIS"/>
    <x v="3"/>
    <x v="2"/>
    <s v="b"/>
    <n v="89063.709600000002"/>
    <n v="75402.242280000006"/>
    <n v="57778.194660000001"/>
    <n v="56834.723160000001"/>
    <n v="122645.00519"/>
    <n v="115575.25875000001"/>
    <n v="150037.12774"/>
    <n v="219055.21287000002"/>
    <n v="153578.29076999999"/>
    <n v="85327.562460000001"/>
    <n v="184008.39155"/>
    <n v="55790.614699999998"/>
    <n v="1365096.3337300001"/>
  </r>
  <r>
    <x v="8"/>
    <s v="RIO GRANDE DO SUL"/>
    <x v="4"/>
    <x v="2"/>
    <s v="b"/>
    <n v="194543.82330000002"/>
    <n v="46827.635450000002"/>
    <n v="94422.627720000004"/>
    <n v="197437.13589999999"/>
    <n v="105807.18382000001"/>
    <n v="117216.89916"/>
    <n v="169095.25203999999"/>
    <n v="144791.42620000002"/>
    <n v="47909.482770000002"/>
    <n v="171453.93079000001"/>
    <n v="203104.25471000001"/>
    <n v="47626.441319999998"/>
    <n v="1540236.0931800005"/>
  </r>
  <r>
    <x v="8"/>
    <s v="CEARÁ"/>
    <x v="5"/>
    <x v="2"/>
    <s v="b"/>
    <n v="12.57962"/>
    <n v="1811.4652800000001"/>
    <n v="0"/>
    <n v="0"/>
    <n v="1264.25181"/>
    <n v="1094.4269400000001"/>
    <n v="1213.9333300000001"/>
    <n v="44.028669999999998"/>
    <n v="0"/>
    <n v="0"/>
    <n v="0"/>
    <n v="383.67840999999999"/>
    <n v="5824.3640599999999"/>
  </r>
  <r>
    <x v="8"/>
    <s v="SÃO PAULO"/>
    <x v="6"/>
    <x v="2"/>
    <s v="b"/>
    <n v="30121.900089999999"/>
    <n v="40959.242720000002"/>
    <n v="212645.89648"/>
    <n v="163107.35292"/>
    <n v="193078.29757"/>
    <n v="244189.29363"/>
    <n v="272216.68699000002"/>
    <n v="207142.31273000001"/>
    <n v="34996.502840000001"/>
    <n v="226722.49126000001"/>
    <n v="228464.76863000001"/>
    <n v="79396.271630000003"/>
    <n v="1933041.0174900002"/>
  </r>
  <r>
    <x v="8"/>
    <s v="AMAZONAS"/>
    <x v="7"/>
    <x v="2"/>
    <s v="b"/>
    <n v="2962.5005099999998"/>
    <n v="5333.7588800000003"/>
    <n v="3270.7012"/>
    <n v="3019.1088"/>
    <n v="9441.0048100000004"/>
    <n v="12673.96715"/>
    <n v="7887.4217399999998"/>
    <n v="5283.4404000000004"/>
    <n v="2918.4718400000002"/>
    <n v="5698.5678600000001"/>
    <n v="6440.7654400000001"/>
    <n v="8610.749890000001"/>
    <n v="73540.45852"/>
  </r>
  <r>
    <x v="8"/>
    <s v="SÃO PAULO"/>
    <x v="8"/>
    <x v="2"/>
    <s v="b"/>
    <n v="647.85042999999996"/>
    <n v="0"/>
    <n v="6824.4438500000006"/>
    <n v="1515.84421"/>
    <n v="2283.2010300000002"/>
    <n v="17988.856599999999"/>
    <n v="24159.160210000002"/>
    <n v="0"/>
    <n v="0"/>
    <n v="0"/>
    <n v="2169.9844499999999"/>
    <n v="18548.649690000002"/>
    <n v="74137.990470000004"/>
  </r>
  <r>
    <x v="8"/>
    <s v="PARANÁ"/>
    <x v="9"/>
    <x v="2"/>
    <s v="b"/>
    <n v="109845.24184"/>
    <n v="80421.51066"/>
    <n v="19089.573349999999"/>
    <n v="95636.561050000004"/>
    <n v="88617.133090000003"/>
    <n v="102989.34894"/>
    <n v="31398.731520000001"/>
    <n v="39053.430290000004"/>
    <n v="111537.20073"/>
    <n v="71835.920010000002"/>
    <n v="23102.472130000002"/>
    <n v="0"/>
    <n v="773527.12361000013"/>
  </r>
  <r>
    <x v="8"/>
    <s v="SÃO PAULO"/>
    <x v="10"/>
    <x v="2"/>
    <s v="b"/>
    <n v="180467.22852"/>
    <n v="3780.1758100000002"/>
    <n v="159151.06242999999"/>
    <n v="109354.63666"/>
    <n v="210708.63500000001"/>
    <n v="292249.73184000002"/>
    <n v="325975.69306000002"/>
    <n v="92705.509590000001"/>
    <n v="171548.27794"/>
    <n v="16252.86904"/>
    <n v="146885.93293000001"/>
    <n v="163000.42615000001"/>
    <n v="1872080.17897"/>
  </r>
  <r>
    <x v="8"/>
    <s v="RIO GRANDE DO NORTE"/>
    <x v="11"/>
    <x v="2"/>
    <s v="b"/>
    <n v="0"/>
    <n v="0"/>
    <n v="0"/>
    <n v="0"/>
    <n v="0"/>
    <n v="0"/>
    <n v="0"/>
    <n v="0"/>
    <n v="0"/>
    <n v="0"/>
    <n v="0"/>
    <n v="0"/>
    <n v="0"/>
  </r>
  <r>
    <x v="8"/>
    <s v="PERNAMBUCO"/>
    <x v="12"/>
    <x v="2"/>
    <s v="b"/>
    <n v="0"/>
    <n v="0"/>
    <n v="0"/>
    <n v="0"/>
    <n v="0"/>
    <n v="0"/>
    <n v="0"/>
    <n v="0"/>
    <n v="0"/>
    <n v="0"/>
    <n v="0"/>
    <n v="0"/>
    <n v="0"/>
  </r>
  <r>
    <x v="8"/>
    <s v="RIO DE JANEIRO"/>
    <x v="13"/>
    <x v="2"/>
    <s v="b"/>
    <n v="0"/>
    <n v="0"/>
    <n v="0"/>
    <n v="0"/>
    <n v="0"/>
    <n v="0"/>
    <n v="0"/>
    <n v="0"/>
    <n v="0"/>
    <n v="0"/>
    <n v="0"/>
    <n v="0"/>
    <n v="0"/>
  </r>
  <r>
    <x v="8"/>
    <s v="RIO GRANDE DO SUL"/>
    <x v="14"/>
    <x v="2"/>
    <s v="b"/>
    <n v="0"/>
    <n v="0"/>
    <n v="0"/>
    <n v="0"/>
    <n v="0"/>
    <n v="0"/>
    <n v="13443.097696420002"/>
    <n v="98577.456062650002"/>
    <n v="82894.443808650001"/>
    <n v="0"/>
    <n v="0"/>
    <n v="0"/>
    <n v="194914.99756772001"/>
  </r>
  <r>
    <x v="8"/>
    <s v="SÃO PAULO"/>
    <x v="15"/>
    <x v="2"/>
    <s v="b"/>
    <n v="60945.925380490007"/>
    <n v="52570.603078789994"/>
    <n v="52126.290900389999"/>
    <n v="65542.656904310003"/>
    <n v="56063.950973170002"/>
    <n v="41671.576282120004"/>
    <n v="37996.723340570003"/>
    <n v="28801.291582400001"/>
    <n v="11295.78172166"/>
    <n v="15592.747190690001"/>
    <n v="11533.354135170001"/>
    <n v="24691.598916309998"/>
    <n v="458832.50040606997"/>
  </r>
  <r>
    <x v="8"/>
    <s v="BAHIA"/>
    <x v="16"/>
    <x v="2"/>
    <s v="b"/>
    <n v="0"/>
    <n v="0"/>
    <n v="0"/>
    <n v="0"/>
    <n v="0"/>
    <n v="0"/>
    <n v="0"/>
    <n v="0"/>
    <n v="0"/>
    <n v="0"/>
    <n v="0"/>
    <n v="0"/>
    <n v="0"/>
  </r>
  <r>
    <x v="8"/>
    <s v="SÃO PAULO"/>
    <x v="17"/>
    <x v="2"/>
    <s v="b"/>
    <n v="0"/>
    <n v="0"/>
    <n v="0"/>
    <n v="0"/>
    <n v="0"/>
    <n v="0"/>
    <n v="0"/>
    <n v="0"/>
    <n v="0"/>
    <n v="0"/>
    <n v="0"/>
    <n v="0"/>
    <n v="0"/>
  </r>
  <r>
    <x v="9"/>
    <s v="SÃO PAULO"/>
    <x v="0"/>
    <x v="0"/>
    <s v="b"/>
    <n v="4987680.9541800003"/>
    <n v="4084464.2381799999"/>
    <n v="5014506.9938300001"/>
    <n v="4651169.8293700004"/>
    <n v="4856286.8232800001"/>
    <n v="4771714.0380199999"/>
    <n v="4795741.1122200005"/>
    <n v="4778236.5709899999"/>
    <n v="4214411.7127799997"/>
    <n v="4012194.3212800003"/>
    <n v="4283473.8265800001"/>
    <n v="4605254.2163700005"/>
    <n v="55055134.637080006"/>
  </r>
  <r>
    <x v="9"/>
    <s v="BAHIA"/>
    <x v="1"/>
    <x v="0"/>
    <s v="b"/>
    <n v="7013282.8156300001"/>
    <n v="6995262.5099800006"/>
    <n v="7263950.6135600004"/>
    <n v="2490903.13582"/>
    <n v="4103428.0153299998"/>
    <n v="6250857.2066700002"/>
    <n v="4794992.6248300001"/>
    <n v="7339629.6074799998"/>
    <n v="7082848.1142300004"/>
    <n v="6677218.2673300002"/>
    <n v="7880333.1241300004"/>
    <n v="7716584.2105900003"/>
    <n v="75609290.245580003"/>
  </r>
  <r>
    <x v="9"/>
    <s v="RIO DE JANEIRO"/>
    <x v="2"/>
    <x v="0"/>
    <s v="b"/>
    <n v="3218835.42674"/>
    <n v="2836226.2844400001"/>
    <n v="3011749.7223"/>
    <n v="3522400.5267699999"/>
    <n v="3433361.9764100001"/>
    <n v="3107140.9807600002"/>
    <n v="3980399.3317300002"/>
    <n v="3012504.4994999999"/>
    <n v="3784830.2694000001"/>
    <n v="3534124.7326100003"/>
    <n v="3289300.16817"/>
    <n v="3367589.4332400002"/>
    <n v="40098463.352070004"/>
  </r>
  <r>
    <x v="9"/>
    <s v="MINAS GERAIS"/>
    <x v="3"/>
    <x v="0"/>
    <s v="b"/>
    <n v="3958844.1528600003"/>
    <n v="3745342.84222"/>
    <n v="4112252.61876"/>
    <n v="4357542.6291399999"/>
    <n v="4101025.30791"/>
    <n v="4044549.1039200001"/>
    <n v="4360536.5787000004"/>
    <n v="4633526.9123200001"/>
    <n v="4328640.9521899996"/>
    <n v="4493553.4805800002"/>
    <n v="4137977.94166"/>
    <n v="4609682.2426100001"/>
    <n v="50883474.762870006"/>
  </r>
  <r>
    <x v="9"/>
    <s v="RIO GRANDE DO SUL"/>
    <x v="4"/>
    <x v="0"/>
    <s v="b"/>
    <n v="2144020.1143200002"/>
    <n v="3370187.1247700001"/>
    <n v="2503967.07119"/>
    <n v="2182117.4934900003"/>
    <n v="2741149.5164800002"/>
    <n v="2553952.1912600002"/>
    <n v="2384328.5951800002"/>
    <n v="1846820.30201"/>
    <n v="1819226.9055399999"/>
    <n v="1143550.3561"/>
    <n v="2008103.6100300001"/>
    <n v="2055597.9653400001"/>
    <n v="26753021.245710004"/>
  </r>
  <r>
    <x v="9"/>
    <s v="CEARÁ"/>
    <x v="5"/>
    <x v="0"/>
    <s v="b"/>
    <n v="192065.63816"/>
    <n v="185467.62747000001"/>
    <n v="206129.65332000001"/>
    <n v="196021.92865000002"/>
    <n v="106580.83045000001"/>
    <n v="169566.98779000001"/>
    <n v="0"/>
    <n v="214124.00182999999"/>
    <n v="212689.92515"/>
    <n v="222678.14343"/>
    <n v="248095.26564"/>
    <n v="239063.09848000002"/>
    <n v="2192483.1003700001"/>
  </r>
  <r>
    <x v="9"/>
    <s v="SÃO PAULO"/>
    <x v="6"/>
    <x v="0"/>
    <s v="b"/>
    <n v="7114504.7279599998"/>
    <n v="6445231.2050999999"/>
    <n v="8206824.5816099998"/>
    <n v="8887180.74969"/>
    <n v="8399563.2294399999"/>
    <n v="8514421.4498500004"/>
    <n v="8932876.2193400003"/>
    <n v="8749911.9362499993"/>
    <n v="9288401.4397800006"/>
    <n v="8660678.40178"/>
    <n v="8765202.4643600006"/>
    <n v="8924353.5267900005"/>
    <n v="100889149.93195"/>
  </r>
  <r>
    <x v="9"/>
    <s v="AMAZONAS"/>
    <x v="7"/>
    <x v="0"/>
    <s v="b"/>
    <n v="1091527.3375900001"/>
    <n v="1094728.85088"/>
    <n v="1240910.3250899999"/>
    <n v="1183339.69416"/>
    <n v="1244728.23976"/>
    <n v="1209681.4184399999"/>
    <n v="1261578.64075"/>
    <n v="1320728.0139900001"/>
    <n v="1248590.1831"/>
    <n v="1311960.0188500001"/>
    <n v="1290882.8655399999"/>
    <n v="1341754.84882"/>
    <n v="14840410.436970003"/>
  </r>
  <r>
    <x v="9"/>
    <s v="SÃO PAULO"/>
    <x v="8"/>
    <x v="0"/>
    <s v="b"/>
    <n v="855942.50404000003"/>
    <n v="603186.48918999999"/>
    <n v="1006759.56822"/>
    <n v="1180364.6140300001"/>
    <n v="1128467.39172"/>
    <n v="1006199.77513"/>
    <n v="500178.27082000003"/>
    <n v="1200668.1207099999"/>
    <n v="1117170.8929600001"/>
    <n v="1060248.11246"/>
    <n v="1122297.0881100001"/>
    <n v="1273252.5281100001"/>
    <n v="12054735.3555"/>
  </r>
  <r>
    <x v="9"/>
    <s v="PARANÁ"/>
    <x v="9"/>
    <x v="0"/>
    <s v="b"/>
    <n v="3535112.2327800002"/>
    <n v="3500159.7586099999"/>
    <n v="4427189.69527"/>
    <n v="4088621.80259"/>
    <n v="3592821.2395299999"/>
    <n v="4006149.8138700002"/>
    <n v="4016458.8124600002"/>
    <n v="3794931.70426"/>
    <n v="3799831.4662500001"/>
    <n v="3708434.2371399999"/>
    <n v="3688482.95982"/>
    <n v="4047052.4483000003"/>
    <n v="46205246.170880005"/>
  </r>
  <r>
    <x v="9"/>
    <s v="SÃO PAULO"/>
    <x v="10"/>
    <x v="0"/>
    <s v="b"/>
    <n v="6562070.7156600002"/>
    <n v="5701976.9370200001"/>
    <n v="6287533.0887799999"/>
    <n v="6506632.3303199997"/>
    <n v="6682231.2459000004"/>
    <n v="6425204.4500599997"/>
    <n v="6649706.63839"/>
    <n v="6505871.2633100003"/>
    <n v="6021530.7340700002"/>
    <n v="5600685.8367800005"/>
    <n v="5845579.5891300002"/>
    <n v="6757381.8957799999"/>
    <n v="75546404.725199997"/>
  </r>
  <r>
    <x v="9"/>
    <s v="RIO GRANDE DO NORTE"/>
    <x v="11"/>
    <x v="0"/>
    <s v="b"/>
    <n v="289752.67726999999"/>
    <n v="266706.81342999998"/>
    <n v="250516.84249000001"/>
    <n v="276757.92981"/>
    <n v="299111.91454999999"/>
    <n v="281670.27142"/>
    <n v="189436.49758"/>
    <n v="259165.33124"/>
    <n v="301936.03924000001"/>
    <n v="880227.46045000001"/>
    <n v="813882.54457000003"/>
    <n v="966951.36073000007"/>
    <n v="5076115.6827799994"/>
  </r>
  <r>
    <x v="9"/>
    <s v="PERNAMBUCO"/>
    <x v="12"/>
    <x v="0"/>
    <s v="b"/>
    <n v="0"/>
    <n v="0"/>
    <n v="0"/>
    <n v="0"/>
    <n v="0"/>
    <n v="0"/>
    <n v="0"/>
    <n v="0"/>
    <n v="0"/>
    <n v="0"/>
    <n v="0"/>
    <n v="0"/>
    <n v="0"/>
  </r>
  <r>
    <x v="9"/>
    <s v="RIO DE JANEIRO"/>
    <x v="13"/>
    <x v="0"/>
    <s v="b"/>
    <n v="0"/>
    <n v="0"/>
    <n v="0"/>
    <n v="0"/>
    <n v="0"/>
    <n v="0"/>
    <n v="0"/>
    <n v="0"/>
    <n v="0"/>
    <n v="0"/>
    <n v="0"/>
    <n v="0"/>
    <n v="0"/>
  </r>
  <r>
    <x v="9"/>
    <s v="RIO GRANDE DO SUL"/>
    <x v="14"/>
    <x v="0"/>
    <s v="b"/>
    <n v="357727.79239561001"/>
    <n v="210201.36182349999"/>
    <n v="119711.79632517"/>
    <n v="0"/>
    <n v="155928.67326061"/>
    <n v="80306.966930089999"/>
    <n v="56416.828183599995"/>
    <n v="0"/>
    <n v="22697.288859610002"/>
    <n v="181297.28216608"/>
    <n v="46483.576553190003"/>
    <n v="24873.015906140001"/>
    <n v="1255644.5824035998"/>
  </r>
  <r>
    <x v="9"/>
    <s v="SÃO PAULO"/>
    <x v="15"/>
    <x v="0"/>
    <s v="b"/>
    <n v="2669.23811875"/>
    <n v="7158.206327840001"/>
    <n v="1207.77560601"/>
    <n v="4806.0123719500007"/>
    <n v="7003.9738968299998"/>
    <n v="9877.4232768500005"/>
    <n v="62147.096686000004"/>
    <n v="41670.846664160003"/>
    <n v="63854.044193230002"/>
    <n v="57849.848175519997"/>
    <n v="53216.604304649998"/>
    <n v="24529.045066669998"/>
    <n v="335990.11468846002"/>
  </r>
  <r>
    <x v="9"/>
    <s v="BAHIA"/>
    <x v="16"/>
    <x v="0"/>
    <s v="b"/>
    <n v="0"/>
    <n v="0"/>
    <n v="625.836095"/>
    <n v="484.31537000000003"/>
    <n v="633.84931294"/>
    <n v="4193.9509608500002"/>
    <n v="7591.9893642999996"/>
    <n v="5151.3543900000004"/>
    <n v="4673.3288300000004"/>
    <n v="5931.2908299999999"/>
    <n v="4085.2315950000002"/>
    <n v="4522.7193295500001"/>
    <n v="37893.866077639992"/>
  </r>
  <r>
    <x v="9"/>
    <s v="SÃO PAULO"/>
    <x v="17"/>
    <x v="0"/>
    <s v="b"/>
    <n v="0"/>
    <n v="0"/>
    <n v="0"/>
    <n v="0"/>
    <n v="0"/>
    <n v="0"/>
    <n v="0"/>
    <n v="0"/>
    <n v="0"/>
    <n v="0"/>
    <n v="0"/>
    <n v="0"/>
    <n v="0"/>
  </r>
  <r>
    <x v="9"/>
    <s v="SÃO PAULO"/>
    <x v="0"/>
    <x v="1"/>
    <s v="b"/>
    <n v="303055.62542"/>
    <n v="681261.90072000003"/>
    <n v="239585.15270999999"/>
    <n v="233213.57518000001"/>
    <n v="313062.71312999999"/>
    <n v="357525.38001999998"/>
    <n v="520230.1851"/>
    <n v="508682.09393999999"/>
    <n v="514909.00584"/>
    <n v="767916.61309"/>
    <n v="568749.77943999995"/>
    <n v="308911.43852999998"/>
    <n v="5317103.4631199995"/>
  </r>
  <r>
    <x v="9"/>
    <s v="BAHIA"/>
    <x v="1"/>
    <x v="1"/>
    <s v="b"/>
    <n v="230741.67985000001"/>
    <n v="260473.61172000002"/>
    <n v="36619.273820000002"/>
    <n v="0"/>
    <n v="0"/>
    <n v="365871.95789000002"/>
    <n v="0"/>
    <n v="323610.72450000001"/>
    <n v="413888.36742999998"/>
    <n v="731033.16725000006"/>
    <n v="281626.24275000003"/>
    <n v="25442.281450000002"/>
    <n v="2669307.3066600002"/>
  </r>
  <r>
    <x v="9"/>
    <s v="RIO DE JANEIRO"/>
    <x v="2"/>
    <x v="1"/>
    <s v="b"/>
    <n v="2588571.3055000002"/>
    <n v="2658652.36852"/>
    <n v="3084478.7953300001"/>
    <n v="3003837.1413199999"/>
    <n v="3099612.0781900003"/>
    <n v="2820325.6447600001"/>
    <n v="3014139.8500999999"/>
    <n v="2360427.3171800002"/>
    <n v="2987458.4760799999"/>
    <n v="2963135.7808099999"/>
    <n v="2567676.5566799999"/>
    <n v="2807632.8081800002"/>
    <n v="33955948.122649997"/>
  </r>
  <r>
    <x v="9"/>
    <s v="MINAS GERAIS"/>
    <x v="3"/>
    <x v="1"/>
    <s v="b"/>
    <n v="16303.187519999999"/>
    <n v="0"/>
    <n v="0"/>
    <n v="12221.100829999999"/>
    <n v="47752.237520000002"/>
    <n v="169768.26170999999"/>
    <n v="126192.45803000001"/>
    <n v="17089.413769999999"/>
    <n v="0"/>
    <n v="0"/>
    <n v="0"/>
    <n v="0"/>
    <n v="389326.65937999997"/>
  </r>
  <r>
    <x v="9"/>
    <s v="RIO GRANDE DO SUL"/>
    <x v="4"/>
    <x v="1"/>
    <s v="b"/>
    <n v="2844157.7348500001"/>
    <n v="1392475.8766600001"/>
    <n v="2517748.0449000001"/>
    <n v="3088617.4903100003"/>
    <n v="2672898.7881700001"/>
    <n v="2340230.7372699999"/>
    <n v="2864719.1237400002"/>
    <n v="3249177.4701800002"/>
    <n v="2985099.79733"/>
    <n v="3076830.38637"/>
    <n v="3416838.6455399999"/>
    <n v="3581386.3649499998"/>
    <n v="34030180.460269995"/>
  </r>
  <r>
    <x v="9"/>
    <s v="CEARÁ"/>
    <x v="5"/>
    <x v="1"/>
    <s v="b"/>
    <n v="0"/>
    <n v="0"/>
    <n v="0"/>
    <n v="0"/>
    <n v="0"/>
    <n v="0"/>
    <n v="0"/>
    <n v="0"/>
    <n v="0"/>
    <n v="0"/>
    <n v="0"/>
    <n v="0"/>
    <n v="0"/>
  </r>
  <r>
    <x v="9"/>
    <s v="SÃO PAULO"/>
    <x v="6"/>
    <x v="1"/>
    <s v="b"/>
    <n v="1164023.68765"/>
    <n v="1954149.6198500001"/>
    <n v="2788499.2061600001"/>
    <n v="1540298.99128"/>
    <n v="2551882.8437700002"/>
    <n v="1954313.15491"/>
    <n v="2002644.05495"/>
    <n v="2243197.8384000002"/>
    <n v="1519831.9495399999"/>
    <n v="2368755.02562"/>
    <n v="1932481.2243999999"/>
    <n v="1404074.2863"/>
    <n v="23424151.882829998"/>
  </r>
  <r>
    <x v="9"/>
    <s v="AMAZONAS"/>
    <x v="7"/>
    <x v="1"/>
    <s v="b"/>
    <n v="0"/>
    <n v="0"/>
    <n v="0"/>
    <n v="0"/>
    <n v="0"/>
    <n v="0"/>
    <n v="0"/>
    <n v="0"/>
    <n v="0"/>
    <n v="0"/>
    <n v="0"/>
    <n v="0"/>
    <n v="0"/>
  </r>
  <r>
    <x v="9"/>
    <s v="SÃO PAULO"/>
    <x v="8"/>
    <x v="1"/>
    <s v="b"/>
    <n v="251516.92228"/>
    <n v="376338.20173000003"/>
    <n v="382288.36199"/>
    <n v="213123.92204"/>
    <n v="225785.30957000001"/>
    <n v="159327.17710999999"/>
    <n v="0"/>
    <n v="333416.53829"/>
    <n v="340511.44397000002"/>
    <n v="443173.72279000003"/>
    <n v="336089.70754000003"/>
    <n v="74848.739000000001"/>
    <n v="3136420.0463100001"/>
  </r>
  <r>
    <x v="9"/>
    <s v="PARANÁ"/>
    <x v="9"/>
    <x v="1"/>
    <s v="b"/>
    <n v="1560162.21126"/>
    <n v="1748284.13855"/>
    <n v="1585849.7953000001"/>
    <n v="1714501.56904"/>
    <n v="2192514.5494200001"/>
    <n v="1774430.8787199999"/>
    <n v="1893176.2017099999"/>
    <n v="1837020.7780299999"/>
    <n v="1763958.34507"/>
    <n v="1876067.91851"/>
    <n v="1624544.7064199999"/>
    <n v="1727030.87056"/>
    <n v="21297541.962590005"/>
  </r>
  <r>
    <x v="9"/>
    <s v="SÃO PAULO"/>
    <x v="10"/>
    <x v="1"/>
    <s v="b"/>
    <n v="884988.84661999997"/>
    <n v="1004281.3830800001"/>
    <n v="1145449.8787199999"/>
    <n v="1003205.82557"/>
    <n v="1115806.00419"/>
    <n v="818958.42124000005"/>
    <n v="967498.57420000003"/>
    <n v="1089829.08889"/>
    <n v="1227129.3513800001"/>
    <n v="1400520.5436500001"/>
    <n v="992997.46394000005"/>
    <n v="707502.98803999997"/>
    <n v="12358168.369519999"/>
  </r>
  <r>
    <x v="9"/>
    <s v="RIO GRANDE DO NORTE"/>
    <x v="11"/>
    <x v="1"/>
    <s v="b"/>
    <n v="0"/>
    <n v="0"/>
    <n v="0"/>
    <n v="0"/>
    <n v="0"/>
    <n v="0"/>
    <n v="0"/>
    <n v="0"/>
    <n v="0"/>
    <n v="0"/>
    <n v="0"/>
    <n v="0"/>
    <n v="0"/>
  </r>
  <r>
    <x v="9"/>
    <s v="PERNAMBUCO"/>
    <x v="12"/>
    <x v="1"/>
    <s v="b"/>
    <n v="0"/>
    <n v="0"/>
    <n v="0"/>
    <n v="0"/>
    <n v="0"/>
    <n v="0"/>
    <n v="0"/>
    <n v="0"/>
    <n v="0"/>
    <n v="0"/>
    <n v="0"/>
    <n v="0"/>
    <n v="0"/>
  </r>
  <r>
    <x v="9"/>
    <s v="RIO DE JANEIRO"/>
    <x v="13"/>
    <x v="1"/>
    <s v="b"/>
    <n v="0"/>
    <n v="0"/>
    <n v="0"/>
    <n v="0"/>
    <n v="0"/>
    <n v="0"/>
    <n v="0"/>
    <n v="0"/>
    <n v="0"/>
    <n v="0"/>
    <n v="0"/>
    <n v="0"/>
    <n v="0"/>
  </r>
  <r>
    <x v="9"/>
    <s v="RIO GRANDE DO SUL"/>
    <x v="14"/>
    <x v="1"/>
    <s v="b"/>
    <n v="0"/>
    <n v="131888.67979087"/>
    <n v="319266.18290812999"/>
    <n v="417748.00240972999"/>
    <n v="288748.71666723001"/>
    <n v="354619.77084145002"/>
    <n v="354658.67960611003"/>
    <n v="449705.36340488004"/>
    <n v="422650.28661354003"/>
    <n v="250286.64173380999"/>
    <n v="395009.06242830004"/>
    <n v="361549.80802172999"/>
    <n v="3746131.1944257794"/>
  </r>
  <r>
    <x v="9"/>
    <s v="SÃO PAULO"/>
    <x v="15"/>
    <x v="1"/>
    <s v="b"/>
    <n v="26420.227398610001"/>
    <n v="60091.297446740005"/>
    <n v="107685.06949360001"/>
    <n v="118287.04114359"/>
    <n v="89363.192613339997"/>
    <n v="128370.90856426001"/>
    <n v="72006.619163590003"/>
    <n v="15309.30319285"/>
    <n v="89265.392357650009"/>
    <n v="138925.27893217001"/>
    <n v="118294.69584236"/>
    <n v="175261.91385000999"/>
    <n v="1139280.9399987699"/>
  </r>
  <r>
    <x v="9"/>
    <s v="BAHIA"/>
    <x v="16"/>
    <x v="1"/>
    <s v="b"/>
    <n v="0"/>
    <n v="0"/>
    <n v="0"/>
    <n v="0"/>
    <n v="0"/>
    <n v="0"/>
    <n v="0"/>
    <n v="0"/>
    <n v="0"/>
    <n v="0"/>
    <n v="0"/>
    <n v="0"/>
    <n v="0"/>
  </r>
  <r>
    <x v="9"/>
    <s v="SÃO PAULO"/>
    <x v="17"/>
    <x v="1"/>
    <s v="b"/>
    <n v="0"/>
    <n v="0"/>
    <n v="0"/>
    <n v="0"/>
    <n v="0"/>
    <n v="0"/>
    <n v="0"/>
    <n v="0"/>
    <n v="0"/>
    <n v="0"/>
    <n v="0"/>
    <n v="0"/>
    <n v="0"/>
  </r>
  <r>
    <x v="9"/>
    <s v="SÃO PAULO"/>
    <x v="0"/>
    <x v="2"/>
    <s v="b"/>
    <n v="69590.457840000003"/>
    <n v="61168.402249999999"/>
    <n v="0"/>
    <n v="12837.502210000001"/>
    <n v="17473.09218"/>
    <n v="3031.68842"/>
    <n v="12195.94159"/>
    <n v="6126.2749400000002"/>
    <n v="17630.33743"/>
    <n v="4786.5454099999997"/>
    <n v="0"/>
    <n v="0"/>
    <n v="204840.24227000002"/>
  </r>
  <r>
    <x v="9"/>
    <s v="BAHIA"/>
    <x v="1"/>
    <x v="2"/>
    <s v="b"/>
    <n v="135136.56784999999"/>
    <n v="171774.71110000001"/>
    <n v="126651.61416"/>
    <n v="61759.644390000001"/>
    <n v="187002.34111000001"/>
    <n v="300470.51351000002"/>
    <n v="110713.23562000001"/>
    <n v="561711.48204999999"/>
    <n v="231018.43149000002"/>
    <n v="220288.01563000001"/>
    <n v="172567.22716000001"/>
    <n v="157232.67038"/>
    <n v="2436326.4544500001"/>
  </r>
  <r>
    <x v="9"/>
    <s v="RIO DE JANEIRO"/>
    <x v="2"/>
    <x v="2"/>
    <s v="b"/>
    <n v="290941.45136000001"/>
    <n v="241025.51920000001"/>
    <n v="313553.31831"/>
    <n v="250718.11641000002"/>
    <n v="126525.81796"/>
    <n v="211513.73068000001"/>
    <n v="128437.92020000001"/>
    <n v="178913.64545000001"/>
    <n v="276827.11771999998"/>
    <n v="150408.22653000001"/>
    <n v="77459.010150000002"/>
    <n v="77698.022930000006"/>
    <n v="2324021.8969000001"/>
  </r>
  <r>
    <x v="9"/>
    <s v="MINAS GERAIS"/>
    <x v="3"/>
    <x v="2"/>
    <s v="b"/>
    <n v="50651.839930000002"/>
    <n v="70747.782879999999"/>
    <n v="145835.53466"/>
    <n v="101548.98245"/>
    <n v="72427.162150000004"/>
    <n v="99146.275030000004"/>
    <n v="85566.575240000006"/>
    <n v="53230.66203"/>
    <n v="121091.42212"/>
    <n v="194298.52071000001"/>
    <n v="104354.23771"/>
    <n v="101913.79143"/>
    <n v="1200812.7863400001"/>
  </r>
  <r>
    <x v="9"/>
    <s v="RIO GRANDE DO SUL"/>
    <x v="4"/>
    <x v="2"/>
    <s v="b"/>
    <n v="17454.222750000001"/>
    <n v="39091.169150000002"/>
    <n v="52280.900719999998"/>
    <n v="21485.990959999999"/>
    <n v="5082.1664799999999"/>
    <n v="2817.8348799999999"/>
    <n v="0"/>
    <n v="0"/>
    <n v="0"/>
    <n v="156194.85172999999"/>
    <n v="2276.91122"/>
    <n v="0"/>
    <n v="296684.04789000005"/>
  </r>
  <r>
    <x v="9"/>
    <s v="CEARÁ"/>
    <x v="5"/>
    <x v="2"/>
    <s v="b"/>
    <n v="0"/>
    <n v="8906.3709600000002"/>
    <n v="0"/>
    <n v="0"/>
    <n v="2352.3889399999998"/>
    <n v="0"/>
    <n v="0"/>
    <n v="1050.3982699999999"/>
    <n v="50.318480000000001"/>
    <n v="1276.83143"/>
    <n v="956.05111999999997"/>
    <n v="31.44905"/>
    <n v="14623.80825"/>
  </r>
  <r>
    <x v="9"/>
    <s v="SÃO PAULO"/>
    <x v="6"/>
    <x v="2"/>
    <s v="b"/>
    <n v="209991.59666000001"/>
    <n v="169636.17569999999"/>
    <n v="86025.731370000009"/>
    <n v="258718.75473000002"/>
    <n v="206368.6661"/>
    <n v="343511.68333999999"/>
    <n v="276456.01893000002"/>
    <n v="54677.318330000002"/>
    <n v="68590.378049999999"/>
    <n v="193644.38047"/>
    <n v="67785.282370000001"/>
    <n v="76622.465420000008"/>
    <n v="2012028.45147"/>
  </r>
  <r>
    <x v="9"/>
    <s v="AMAZONAS"/>
    <x v="7"/>
    <x v="2"/>
    <s v="b"/>
    <n v="15120.703240000001"/>
    <n v="7151.51397"/>
    <n v="6107.4055100000005"/>
    <n v="6377.8673399999998"/>
    <n v="3220.3827200000001"/>
    <n v="9503.9029100000007"/>
    <n v="6063.3768399999999"/>
    <n v="12239.97026"/>
    <n v="11151.833130000001"/>
    <n v="15277.948490000001"/>
    <n v="15573.56956"/>
    <n v="0"/>
    <n v="107788.47397000001"/>
  </r>
  <r>
    <x v="9"/>
    <s v="SÃO PAULO"/>
    <x v="8"/>
    <x v="2"/>
    <s v="b"/>
    <n v="3849.3637200000003"/>
    <n v="0"/>
    <n v="314.4905"/>
    <n v="2320.9398900000001"/>
    <n v="0"/>
    <n v="11409.715340000001"/>
    <n v="7648.4089599999998"/>
    <n v="673.00967000000003"/>
    <n v="3019.1088"/>
    <n v="0"/>
    <n v="421.41727000000003"/>
    <n v="0"/>
    <n v="29656.454150000001"/>
  </r>
  <r>
    <x v="9"/>
    <s v="PARANÁ"/>
    <x v="9"/>
    <x v="2"/>
    <s v="b"/>
    <n v="60243.800179999998"/>
    <n v="91818.646380000006"/>
    <n v="57734.165990000001"/>
    <n v="38166.567080000001"/>
    <n v="37682.251710000004"/>
    <n v="94441.497149999996"/>
    <n v="118650.97584"/>
    <n v="338083.57731000002"/>
    <n v="207066.83501000001"/>
    <n v="289551.40334999998"/>
    <n v="55136.474459999998"/>
    <n v="43940.612659999999"/>
    <n v="1432516.8071200002"/>
  </r>
  <r>
    <x v="9"/>
    <s v="SÃO PAULO"/>
    <x v="10"/>
    <x v="2"/>
    <s v="b"/>
    <n v="130324.86320000001"/>
    <n v="229288.73374"/>
    <n v="215885.14863000001"/>
    <n v="28499.129110000002"/>
    <n v="3358.7585400000003"/>
    <n v="79012.593219999995"/>
    <n v="126984.97409"/>
    <n v="66432.97322"/>
    <n v="71798.181150000004"/>
    <n v="114638.07706"/>
    <n v="204041.43640000001"/>
    <n v="121072.55269"/>
    <n v="1391337.42105"/>
  </r>
  <r>
    <x v="9"/>
    <s v="RIO GRANDE DO NORTE"/>
    <x v="11"/>
    <x v="2"/>
    <s v="b"/>
    <n v="0"/>
    <n v="0"/>
    <n v="0"/>
    <n v="0"/>
    <n v="0"/>
    <n v="0"/>
    <n v="0"/>
    <n v="0"/>
    <n v="0"/>
    <n v="0"/>
    <n v="0"/>
    <n v="0"/>
    <n v="0"/>
  </r>
  <r>
    <x v="9"/>
    <s v="PERNAMBUCO"/>
    <x v="12"/>
    <x v="2"/>
    <s v="b"/>
    <n v="0"/>
    <n v="0"/>
    <n v="0"/>
    <n v="0"/>
    <n v="0"/>
    <n v="0"/>
    <n v="0"/>
    <n v="0"/>
    <n v="0"/>
    <n v="0"/>
    <n v="0"/>
    <n v="0"/>
    <n v="0"/>
  </r>
  <r>
    <x v="9"/>
    <s v="RIO DE JANEIRO"/>
    <x v="13"/>
    <x v="2"/>
    <s v="b"/>
    <n v="0"/>
    <n v="0"/>
    <n v="0"/>
    <n v="0"/>
    <n v="0"/>
    <n v="0"/>
    <n v="0"/>
    <n v="0"/>
    <n v="0"/>
    <n v="0"/>
    <n v="0"/>
    <n v="0"/>
    <n v="0"/>
  </r>
  <r>
    <x v="9"/>
    <s v="RIO GRANDE DO SUL"/>
    <x v="14"/>
    <x v="2"/>
    <s v="b"/>
    <n v="0"/>
    <n v="0"/>
    <n v="0"/>
    <n v="0"/>
    <n v="0"/>
    <n v="0"/>
    <n v="0"/>
    <n v="0"/>
    <n v="0"/>
    <n v="0"/>
    <n v="0"/>
    <n v="0"/>
    <n v="0"/>
  </r>
  <r>
    <x v="9"/>
    <s v="SÃO PAULO"/>
    <x v="15"/>
    <x v="2"/>
    <s v="b"/>
    <n v="39030.761814760001"/>
    <n v="52570.603078789994"/>
    <n v="98442.816389789994"/>
    <n v="61621.803203849995"/>
    <n v="75027.489110390001"/>
    <n v="110848.82505417001"/>
    <n v="107318.71322034"/>
    <n v="143985.28012173"/>
    <n v="95086.724729230002"/>
    <n v="75556.537609110004"/>
    <n v="96192.863295450006"/>
    <n v="80681.575434069993"/>
    <n v="1036363.9930616799"/>
  </r>
  <r>
    <x v="9"/>
    <s v="BAHIA"/>
    <x v="16"/>
    <x v="2"/>
    <s v="b"/>
    <n v="0"/>
    <n v="0"/>
    <n v="0"/>
    <n v="1212.8011641999999"/>
    <n v="0"/>
    <n v="1337.6538927000006"/>
    <n v="0"/>
    <n v="0"/>
    <n v="0"/>
    <n v="0"/>
    <n v="2481.4181023399992"/>
    <n v="540.92366000000004"/>
    <n v="5572.7968192400003"/>
  </r>
  <r>
    <x v="9"/>
    <s v="SÃO PAULO"/>
    <x v="17"/>
    <x v="2"/>
    <s v="b"/>
    <n v="0"/>
    <n v="0"/>
    <n v="0"/>
    <n v="0"/>
    <n v="0"/>
    <n v="0"/>
    <n v="0"/>
    <n v="0"/>
    <n v="0"/>
    <n v="0"/>
    <n v="0"/>
    <n v="0"/>
    <n v="0"/>
  </r>
  <r>
    <x v="10"/>
    <s v="SÃO PAULO"/>
    <x v="0"/>
    <x v="0"/>
    <s v="b"/>
    <n v="4708966.8934599999"/>
    <n v="3970467.7217399999"/>
    <n v="4535487.6438499996"/>
    <n v="4687424.29421"/>
    <n v="4889283.1665399997"/>
    <n v="4648848.8894800004"/>
    <n v="4968528.4827300003"/>
    <n v="5116244.6705799997"/>
    <n v="4965496.7943099998"/>
    <n v="2035942.3090900001"/>
    <n v="4288040.2286400003"/>
    <n v="4858871.9351899996"/>
    <n v="53673603.029819995"/>
  </r>
  <r>
    <x v="10"/>
    <s v="BAHIA"/>
    <x v="1"/>
    <x v="0"/>
    <s v="b"/>
    <n v="7602222.8851700006"/>
    <n v="6794227.6027600002"/>
    <n v="7182428.3861499997"/>
    <n v="7244489.94142"/>
    <n v="7444606.5363800004"/>
    <n v="6837652.4510000004"/>
    <n v="7057191.9792400002"/>
    <n v="7047071.6749499999"/>
    <n v="6710535.3909"/>
    <n v="7376695.4578100005"/>
    <n v="7016603.83531"/>
    <n v="7176717.2386699999"/>
    <n v="85490443.379759997"/>
  </r>
  <r>
    <x v="10"/>
    <s v="RIO DE JANEIRO"/>
    <x v="2"/>
    <x v="0"/>
    <s v="b"/>
    <n v="3924162.1405199999"/>
    <n v="3635485.0207600002"/>
    <n v="2301334.55223"/>
    <n v="3218640.4426299999"/>
    <n v="4187051.0392800001"/>
    <n v="3953730.5373300002"/>
    <n v="4429051.47903"/>
    <n v="4243546.1127000004"/>
    <n v="3875409.8232100001"/>
    <n v="4156614.6486900002"/>
    <n v="3966794.4727000003"/>
    <n v="3879429.0118"/>
    <n v="45771249.280880004"/>
  </r>
  <r>
    <x v="10"/>
    <s v="MINAS GERAIS"/>
    <x v="3"/>
    <x v="0"/>
    <s v="b"/>
    <n v="4183421.8189099999"/>
    <n v="4069569.9681000002"/>
    <n v="4537531.8321000002"/>
    <n v="4338666.9093300002"/>
    <n v="4603153.41983"/>
    <n v="3797831.3066699998"/>
    <n v="4369543.5866200002"/>
    <n v="4480747.4274200005"/>
    <n v="4453965.4164399998"/>
    <n v="4550960.5764500005"/>
    <n v="4448449.2530699996"/>
    <n v="4264692.4539200002"/>
    <n v="52098533.968859993"/>
  </r>
  <r>
    <x v="10"/>
    <s v="RIO GRANDE DO SUL"/>
    <x v="4"/>
    <x v="0"/>
    <s v="b"/>
    <n v="1744579.44046"/>
    <n v="1335502.7776800001"/>
    <n v="1882961.55027"/>
    <n v="2476191.2702299999"/>
    <n v="1560942.1477000001"/>
    <n v="1621468.98933"/>
    <n v="2335494.51034"/>
    <n v="2634524.6573600001"/>
    <n v="1114843.6632600001"/>
    <n v="1397790.76611"/>
    <n v="2114502.0359900002"/>
    <n v="2653985.3295"/>
    <n v="22872787.13823"/>
  </r>
  <r>
    <x v="10"/>
    <s v="CEARÁ"/>
    <x v="5"/>
    <x v="0"/>
    <s v="b"/>
    <n v="234830.05635"/>
    <n v="220269.14620000002"/>
    <n v="254504.58202999999"/>
    <n v="222873.12754000002"/>
    <n v="233295.34271"/>
    <n v="228785.54894000001"/>
    <n v="254007.68704000002"/>
    <n v="253410.15509000001"/>
    <n v="242314.93025"/>
    <n v="256246.85940000002"/>
    <n v="241031.80901"/>
    <n v="250164.61313000001"/>
    <n v="2891733.85769"/>
  </r>
  <r>
    <x v="10"/>
    <s v="SÃO PAULO"/>
    <x v="6"/>
    <x v="0"/>
    <s v="b"/>
    <n v="8291705.5675600003"/>
    <n v="7495912.5165499998"/>
    <n v="4662592.12433"/>
    <n v="4992310.2543400005"/>
    <n v="5678497.0762900002"/>
    <n v="8941681.9533399995"/>
    <n v="8953538.2451900002"/>
    <n v="9504978.4675099999"/>
    <n v="9430054.25079"/>
    <n v="9162567.5009199996"/>
    <n v="9191456.5982499998"/>
    <n v="10322182.03176"/>
    <n v="96627476.58682999"/>
  </r>
  <r>
    <x v="10"/>
    <s v="AMAZONAS"/>
    <x v="7"/>
    <x v="0"/>
    <s v="b"/>
    <n v="1316715.11521"/>
    <n v="945144.58946000005"/>
    <n v="1284712.5619300001"/>
    <n v="1330483.5093"/>
    <n v="1371769.8221400001"/>
    <n v="1328055.64264"/>
    <n v="1397432.24694"/>
    <n v="1400275.2410599999"/>
    <n v="1223808.3317"/>
    <n v="1217921.0695400001"/>
    <n v="1147185.86628"/>
    <n v="1352089.0066500001"/>
    <n v="15315593.002850002"/>
  </r>
  <r>
    <x v="10"/>
    <s v="SÃO PAULO"/>
    <x v="8"/>
    <x v="0"/>
    <s v="b"/>
    <n v="958812.34658999997"/>
    <n v="978430.26398000005"/>
    <n v="1228142.01079"/>
    <n v="1062374.0682399999"/>
    <n v="217086.50234000001"/>
    <n v="592669.92686999997"/>
    <n v="1169030.37641"/>
    <n v="1249131.1067600001"/>
    <n v="1054109.2579000001"/>
    <n v="1223317.72652"/>
    <n v="1128014.5253999999"/>
    <n v="1142204.3367600001"/>
    <n v="12003322.448559999"/>
  </r>
  <r>
    <x v="10"/>
    <s v="PARANÁ"/>
    <x v="9"/>
    <x v="0"/>
    <s v="b"/>
    <n v="4120995.4546600003"/>
    <n v="3685155.6503300001"/>
    <n v="3857326.6194600002"/>
    <n v="3802580.1132200002"/>
    <n v="4071714.7933100001"/>
    <n v="3597746.1607599999"/>
    <n v="4102295.8495300002"/>
    <n v="492316.00832000002"/>
    <n v="3217627.7832200001"/>
    <n v="3885593.0256000003"/>
    <n v="4135896.01455"/>
    <n v="4525467.97652"/>
    <n v="43494715.449480005"/>
  </r>
  <r>
    <x v="10"/>
    <s v="SÃO PAULO"/>
    <x v="10"/>
    <x v="0"/>
    <s v="b"/>
    <n v="6515727.3955800002"/>
    <n v="5352018.1984299999"/>
    <n v="4980328.1662900001"/>
    <n v="6598771.7570099998"/>
    <n v="7006150.1710900003"/>
    <n v="6667575.9885999998"/>
    <n v="6567039.6655600006"/>
    <n v="6603111.7259100005"/>
    <n v="6778043.9216299998"/>
    <n v="7048285.6082800003"/>
    <n v="6540798.5782399997"/>
    <n v="6912369.1039899997"/>
    <n v="77570220.28061001"/>
  </r>
  <r>
    <x v="10"/>
    <s v="RIO GRANDE DO NORTE"/>
    <x v="11"/>
    <x v="0"/>
    <s v="b"/>
    <n v="987764.34201999998"/>
    <n v="907764.24863000005"/>
    <n v="976574.77003000001"/>
    <n v="923633.43926000001"/>
    <n v="1005023.58066"/>
    <n v="962139.65607999999"/>
    <n v="1047706.23132"/>
    <n v="1040082.9816000001"/>
    <n v="1018439.7453900001"/>
    <n v="1045265.78504"/>
    <n v="1004853.75579"/>
    <n v="1034032.18438"/>
    <n v="11953280.720200002"/>
  </r>
  <r>
    <x v="10"/>
    <s v="PERNAMBUCO"/>
    <x v="12"/>
    <x v="0"/>
    <s v="b"/>
    <n v="0"/>
    <n v="0"/>
    <n v="0"/>
    <n v="0"/>
    <n v="0"/>
    <n v="0"/>
    <n v="0"/>
    <n v="0"/>
    <n v="0"/>
    <n v="0"/>
    <n v="0"/>
    <n v="0"/>
    <n v="0"/>
  </r>
  <r>
    <x v="10"/>
    <s v="RIO DE JANEIRO"/>
    <x v="13"/>
    <x v="0"/>
    <s v="b"/>
    <n v="7961.5597304700004"/>
    <n v="2452.5730336800002"/>
    <n v="3261.2916442400001"/>
    <n v="3330.2028026000003"/>
    <n v="5782.0399285100002"/>
    <n v="139.54572465999999"/>
    <n v="0"/>
    <n v="0"/>
    <n v="0"/>
    <n v="0"/>
    <n v="0"/>
    <n v="0"/>
    <n v="22927.212864160003"/>
  </r>
  <r>
    <x v="10"/>
    <s v="RIO GRANDE DO SUL"/>
    <x v="14"/>
    <x v="0"/>
    <s v="b"/>
    <n v="0"/>
    <n v="0"/>
    <n v="0"/>
    <n v="0"/>
    <n v="0"/>
    <n v="0"/>
    <n v="0"/>
    <n v="0"/>
    <n v="0"/>
    <n v="420633.97480145999"/>
    <n v="128402.96772582999"/>
    <n v="436474.63485329994"/>
    <n v="985511.57738058991"/>
  </r>
  <r>
    <x v="10"/>
    <s v="SÃO PAULO"/>
    <x v="15"/>
    <x v="0"/>
    <s v="b"/>
    <n v="38306.590830219997"/>
    <n v="5241.0470806000003"/>
    <n v="49959.514253490001"/>
    <n v="3649.1590676999999"/>
    <n v="1912.2469056300001"/>
    <n v="2714.9398782100002"/>
    <n v="2021.6518607699998"/>
    <n v="9909.5390467100005"/>
    <n v="6924.395220710001"/>
    <n v="9549.7870739500013"/>
    <n v="8436.6039205300003"/>
    <n v="12304.849650150001"/>
    <n v="150930.32478867"/>
  </r>
  <r>
    <x v="10"/>
    <s v="BAHIA"/>
    <x v="16"/>
    <x v="0"/>
    <s v="b"/>
    <n v="4887.1823700000004"/>
    <n v="2931.0514600000001"/>
    <n v="5094.7461000000003"/>
    <n v="9916.1810860700007"/>
    <n v="8757.7050108399999"/>
    <n v="3842.7028112100002"/>
    <n v="7363.3736402300001"/>
    <n v="13340.724748859999"/>
    <n v="9793.0580553199998"/>
    <n v="8840.4537512000006"/>
    <n v="12600.76634122"/>
    <n v="9992.01732524"/>
    <n v="97359.962700189993"/>
  </r>
  <r>
    <x v="10"/>
    <s v="SÃO PAULO"/>
    <x v="17"/>
    <x v="0"/>
    <s v="b"/>
    <n v="0"/>
    <n v="0"/>
    <n v="0"/>
    <n v="0"/>
    <n v="0"/>
    <n v="0"/>
    <n v="0"/>
    <n v="0"/>
    <n v="0"/>
    <n v="0"/>
    <n v="0"/>
    <n v="0"/>
    <n v="0"/>
  </r>
  <r>
    <x v="10"/>
    <s v="SÃO PAULO"/>
    <x v="0"/>
    <x v="1"/>
    <s v="b"/>
    <n v="432820.69553000003"/>
    <n v="415907.39643999998"/>
    <n v="758406.42037000007"/>
    <n v="431160.18569000001"/>
    <n v="208664.44675"/>
    <n v="530778.19646999997"/>
    <n v="384747.6777"/>
    <n v="234194.78554000001"/>
    <n v="171189.75877000001"/>
    <n v="279154.34742000001"/>
    <n v="200688.96767000001"/>
    <n v="252586.18998"/>
    <n v="4300299.0683300002"/>
  </r>
  <r>
    <x v="10"/>
    <s v="BAHIA"/>
    <x v="1"/>
    <x v="1"/>
    <s v="b"/>
    <n v="0"/>
    <n v="304470.83267000003"/>
    <n v="365362.48327999999"/>
    <n v="123814.90985"/>
    <n v="503882.96891"/>
    <n v="14277.868700000001"/>
    <n v="328416.13933999999"/>
    <n v="334083.25815000001"/>
    <n v="376967.18273"/>
    <n v="321994.24333000003"/>
    <n v="432392.98845"/>
    <n v="640824.71223000006"/>
    <n v="3746487.58764"/>
  </r>
  <r>
    <x v="10"/>
    <s v="RIO DE JANEIRO"/>
    <x v="2"/>
    <x v="1"/>
    <s v="b"/>
    <n v="3122953.5630999999"/>
    <n v="2901149.7032599999"/>
    <n v="1846883.2001100001"/>
    <n v="2663426.3343099998"/>
    <n v="3092567.4909899998"/>
    <n v="2739262.5734800003"/>
    <n v="2432722.3933200003"/>
    <n v="2885060.3692800002"/>
    <n v="2800009.55846"/>
    <n v="3133658.81972"/>
    <n v="2528541.35886"/>
    <n v="3006812.2214500001"/>
    <n v="33153047.586340003"/>
  </r>
  <r>
    <x v="10"/>
    <s v="MINAS GERAIS"/>
    <x v="3"/>
    <x v="1"/>
    <s v="b"/>
    <n v="0"/>
    <n v="0"/>
    <n v="0"/>
    <n v="0"/>
    <n v="0"/>
    <n v="0"/>
    <n v="0"/>
    <n v="0"/>
    <n v="0"/>
    <n v="0"/>
    <n v="0"/>
    <n v="0"/>
    <n v="0"/>
  </r>
  <r>
    <x v="10"/>
    <s v="RIO GRANDE DO SUL"/>
    <x v="4"/>
    <x v="1"/>
    <s v="b"/>
    <n v="3331152.56391"/>
    <n v="2552914.37261"/>
    <n v="3347833.1400299999"/>
    <n v="2666489.4717800003"/>
    <n v="2306913.6137000001"/>
    <n v="2936875.82406"/>
    <n v="3259901.5962300003"/>
    <n v="1922713.1494700001"/>
    <n v="982839.42079"/>
    <n v="1418094.2727900001"/>
    <n v="2960317.9459299999"/>
    <n v="2533233.55712"/>
    <n v="30219278.928420004"/>
  </r>
  <r>
    <x v="10"/>
    <s v="CEARÁ"/>
    <x v="5"/>
    <x v="1"/>
    <s v="b"/>
    <n v="0"/>
    <n v="0"/>
    <n v="0"/>
    <n v="0"/>
    <n v="0"/>
    <n v="0"/>
    <n v="0"/>
    <n v="0"/>
    <n v="0"/>
    <n v="0"/>
    <n v="0"/>
    <n v="0"/>
    <n v="0"/>
  </r>
  <r>
    <x v="10"/>
    <s v="SÃO PAULO"/>
    <x v="6"/>
    <x v="1"/>
    <s v="b"/>
    <n v="845551.73791999999"/>
    <n v="1353856.4432600001"/>
    <n v="1000104.94924"/>
    <n v="642296.52777000004"/>
    <n v="627207.27358000004"/>
    <n v="2640040.8207300003"/>
    <n v="2519345.6566400002"/>
    <n v="2311593.2323400001"/>
    <n v="1789583.03101"/>
    <n v="2149335.0037699998"/>
    <n v="1864022.93236"/>
    <n v="907072.36953000003"/>
    <n v="18650009.978150003"/>
  </r>
  <r>
    <x v="10"/>
    <s v="AMAZONAS"/>
    <x v="7"/>
    <x v="1"/>
    <s v="b"/>
    <n v="0"/>
    <n v="0"/>
    <n v="0"/>
    <n v="0"/>
    <n v="0"/>
    <n v="0"/>
    <n v="0"/>
    <n v="0"/>
    <n v="0"/>
    <n v="0"/>
    <n v="0"/>
    <n v="0"/>
    <n v="0"/>
  </r>
  <r>
    <x v="10"/>
    <s v="SÃO PAULO"/>
    <x v="8"/>
    <x v="1"/>
    <s v="b"/>
    <n v="138526.77544"/>
    <n v="82641.813590000005"/>
    <n v="108681.62699"/>
    <n v="86610.683700000009"/>
    <n v="22693.634480000001"/>
    <n v="126984.97409"/>
    <n v="208972.64744"/>
    <n v="109499.30229000001"/>
    <n v="116776.61246"/>
    <n v="149804.40476999999"/>
    <n v="83377.721359999996"/>
    <n v="61652.717620000003"/>
    <n v="1296222.91423"/>
  </r>
  <r>
    <x v="10"/>
    <s v="PARANÁ"/>
    <x v="9"/>
    <x v="1"/>
    <s v="b"/>
    <n v="1353328.09922"/>
    <n v="1535443.2579600001"/>
    <n v="2006612.92506"/>
    <n v="1800011.53599"/>
    <n v="1820201.8260900001"/>
    <n v="1713306.50514"/>
    <n v="1847795.2225600001"/>
    <n v="265970.90565999999"/>
    <n v="1084910.45747"/>
    <n v="1854506.4498300001"/>
    <n v="1700248.8595799999"/>
    <n v="1607015.0059500001"/>
    <n v="18589351.050509997"/>
  </r>
  <r>
    <x v="10"/>
    <s v="SÃO PAULO"/>
    <x v="10"/>
    <x v="1"/>
    <s v="b"/>
    <n v="1012942.4514500001"/>
    <n v="885548.63971000002"/>
    <n v="1011810.28565"/>
    <n v="743329.74580000003"/>
    <n v="733851.00213000004"/>
    <n v="632377.49739999999"/>
    <n v="961586.15280000004"/>
    <n v="980788.94273000001"/>
    <n v="674852.58432999998"/>
    <n v="590034.49647999997"/>
    <n v="680903.38155000005"/>
    <n v="552434.01230000006"/>
    <n v="9460459.1923300009"/>
  </r>
  <r>
    <x v="10"/>
    <s v="RIO GRANDE DO NORTE"/>
    <x v="11"/>
    <x v="1"/>
    <s v="b"/>
    <n v="0"/>
    <n v="0"/>
    <n v="0"/>
    <n v="0"/>
    <n v="0"/>
    <n v="0"/>
    <n v="0"/>
    <n v="0"/>
    <n v="0"/>
    <n v="0"/>
    <n v="0"/>
    <n v="0"/>
    <n v="0"/>
  </r>
  <r>
    <x v="10"/>
    <s v="PERNAMBUCO"/>
    <x v="12"/>
    <x v="1"/>
    <s v="b"/>
    <n v="0"/>
    <n v="0"/>
    <n v="0"/>
    <n v="0"/>
    <n v="0"/>
    <n v="0"/>
    <n v="0"/>
    <n v="0"/>
    <n v="0"/>
    <n v="0"/>
    <n v="0"/>
    <n v="0"/>
    <n v="0"/>
  </r>
  <r>
    <x v="10"/>
    <s v="RIO DE JANEIRO"/>
    <x v="13"/>
    <x v="1"/>
    <s v="b"/>
    <n v="0"/>
    <n v="0"/>
    <n v="0"/>
    <n v="0"/>
    <n v="0"/>
    <n v="0"/>
    <n v="5025.5833492400006"/>
    <n v="106110.5413563"/>
    <n v="45459.15519849"/>
    <n v="65236.569590470004"/>
    <n v="64041.285547120002"/>
    <n v="82504.601384850001"/>
    <n v="368377.73642646999"/>
  </r>
  <r>
    <x v="10"/>
    <s v="RIO GRANDE DO SUL"/>
    <x v="14"/>
    <x v="1"/>
    <s v="b"/>
    <n v="450660.45218394999"/>
    <n v="405281.32852789998"/>
    <n v="466553.28620974004"/>
    <n v="454261.86530393997"/>
    <n v="471538.13045961002"/>
    <n v="451288.37649586995"/>
    <n v="236705.25627473003"/>
    <n v="491571.19417904003"/>
    <n v="342634.70142151002"/>
    <n v="38263.486762289998"/>
    <n v="334848.47643460002"/>
    <n v="34209.458914700001"/>
    <n v="4177816.0131678795"/>
  </r>
  <r>
    <x v="10"/>
    <s v="SÃO PAULO"/>
    <x v="15"/>
    <x v="1"/>
    <s v="b"/>
    <n v="149660.65116245"/>
    <n v="163862.44461050001"/>
    <n v="128669.26570161"/>
    <n v="184236.93179634999"/>
    <n v="191708.47129915"/>
    <n v="204659.24669743999"/>
    <n v="152307.17677729001"/>
    <n v="261631.18206259"/>
    <n v="242819.79442927"/>
    <n v="168404.31641150001"/>
    <n v="175256.77507524"/>
    <n v="229396.61656112003"/>
    <n v="2252612.8725845101"/>
  </r>
  <r>
    <x v="10"/>
    <s v="BAHIA"/>
    <x v="16"/>
    <x v="1"/>
    <s v="b"/>
    <n v="0"/>
    <n v="0"/>
    <n v="0"/>
    <n v="0"/>
    <n v="0"/>
    <n v="0"/>
    <n v="0"/>
    <n v="0"/>
    <n v="0"/>
    <n v="0"/>
    <n v="0"/>
    <n v="0"/>
    <n v="0"/>
  </r>
  <r>
    <x v="10"/>
    <s v="SÃO PAULO"/>
    <x v="17"/>
    <x v="1"/>
    <s v="b"/>
    <n v="0"/>
    <n v="0"/>
    <n v="0"/>
    <n v="0"/>
    <n v="0"/>
    <n v="0"/>
    <n v="0"/>
    <n v="0"/>
    <n v="0"/>
    <n v="0"/>
    <n v="0"/>
    <n v="0"/>
    <n v="0"/>
  </r>
  <r>
    <x v="10"/>
    <s v="SÃO PAULO"/>
    <x v="0"/>
    <x v="2"/>
    <s v="b"/>
    <n v="14428.824140000001"/>
    <n v="26643.635160000002"/>
    <n v="20706.054520000002"/>
    <n v="459.15613000000002"/>
    <n v="1496.97478"/>
    <n v="10195.782010000001"/>
    <n v="0"/>
    <n v="0"/>
    <n v="1559.8728800000001"/>
    <n v="276544.07627000002"/>
    <n v="143105.75711999999"/>
    <n v="123770.88118"/>
    <n v="618911.01419000002"/>
  </r>
  <r>
    <x v="10"/>
    <s v="BAHIA"/>
    <x v="1"/>
    <x v="2"/>
    <s v="b"/>
    <n v="214834.75036000001"/>
    <n v="244969.23006999999"/>
    <n v="218539.44845"/>
    <n v="201204.73209"/>
    <n v="223294.54480999999"/>
    <n v="190581.24300000002"/>
    <n v="174108.23061"/>
    <n v="177561.3363"/>
    <n v="113581.38898"/>
    <n v="198028.37804000001"/>
    <n v="226753.94031000001"/>
    <n v="204915.71999000001"/>
    <n v="2388372.9430100005"/>
  </r>
  <r>
    <x v="10"/>
    <s v="RIO DE JANEIRO"/>
    <x v="2"/>
    <x v="2"/>
    <s v="b"/>
    <n v="68816.81121"/>
    <n v="69194.199810000006"/>
    <n v="288129.90629000001"/>
    <n v="165648.43616000001"/>
    <n v="58627.319009999999"/>
    <n v="150609.50044999999"/>
    <n v="200078.8561"/>
    <n v="180605.60433999999"/>
    <n v="188606.24266000002"/>
    <n v="129412.84075"/>
    <n v="309722.82402"/>
    <n v="250799.88394"/>
    <n v="2060252.4247400002"/>
  </r>
  <r>
    <x v="10"/>
    <s v="MINAS GERAIS"/>
    <x v="3"/>
    <x v="2"/>
    <s v="b"/>
    <n v="73961.875790000006"/>
    <n v="229282.44393000001"/>
    <n v="128242.93609"/>
    <n v="179454.56911000001"/>
    <n v="91441.25778"/>
    <n v="181316.35287"/>
    <n v="201915.48062000002"/>
    <n v="116009.25564"/>
    <n v="113889.58967"/>
    <n v="117336.40555"/>
    <n v="94215.063989999995"/>
    <n v="140130.67699000001"/>
    <n v="1667195.90803"/>
  </r>
  <r>
    <x v="10"/>
    <s v="RIO GRANDE DO SUL"/>
    <x v="4"/>
    <x v="2"/>
    <s v="b"/>
    <n v="5371.4977399999998"/>
    <n v="130576.4556"/>
    <n v="172837.68899"/>
    <n v="167157.99056000001"/>
    <n v="192084.50758999999"/>
    <n v="245768.03594"/>
    <n v="56746.665820000002"/>
    <n v="83302.243640000001"/>
    <n v="6459.6348699999999"/>
    <n v="75163.229500000001"/>
    <n v="116908.69847"/>
    <n v="147395.40754000001"/>
    <n v="1399772.05626"/>
  </r>
  <r>
    <x v="10"/>
    <s v="CEARÁ"/>
    <x v="5"/>
    <x v="2"/>
    <s v="b"/>
    <n v="333.35993000000002"/>
    <n v="113.21658000000001"/>
    <n v="1446.6563000000001"/>
    <n v="257.88220999999999"/>
    <n v="1792.5958499999999"/>
    <n v="1320.8601000000001"/>
    <n v="0"/>
    <n v="0"/>
    <n v="276.75164000000001"/>
    <n v="0"/>
    <n v="1125.87599"/>
    <n v="1440.3664900000001"/>
    <n v="8107.5650900000001"/>
  </r>
  <r>
    <x v="10"/>
    <s v="SÃO PAULO"/>
    <x v="6"/>
    <x v="2"/>
    <s v="b"/>
    <n v="45991.09072"/>
    <n v="0"/>
    <n v="234106.72820000001"/>
    <n v="78503.118610000005"/>
    <n v="137545.56508"/>
    <n v="51463.225420000002"/>
    <n v="183398.27997999999"/>
    <n v="336253.2426"/>
    <n v="166975.58606999999"/>
    <n v="232339.29159000001"/>
    <n v="365242.97688999999"/>
    <n v="512512.58822999999"/>
    <n v="2344331.6933900001"/>
  </r>
  <r>
    <x v="10"/>
    <s v="AMAZONAS"/>
    <x v="7"/>
    <x v="2"/>
    <s v="b"/>
    <n v="12151.912920000001"/>
    <n v="7535.1923800000004"/>
    <n v="7403.1063700000004"/>
    <n v="3975.1599200000001"/>
    <n v="2440.4462800000001"/>
    <n v="7101.1954900000001"/>
    <n v="2553.6628599999999"/>
    <n v="3710.9879000000001"/>
    <n v="2515.924"/>
    <n v="4094.6663100000001"/>
    <n v="10114.01448"/>
    <n v="6736.3865100000003"/>
    <n v="70332.655419999996"/>
  </r>
  <r>
    <x v="10"/>
    <s v="SÃO PAULO"/>
    <x v="8"/>
    <x v="2"/>
    <s v="b"/>
    <n v="0"/>
    <n v="0"/>
    <n v="0"/>
    <n v="0"/>
    <n v="0"/>
    <n v="1107.00656"/>
    <n v="16334.636570000001"/>
    <n v="0"/>
    <n v="0"/>
    <n v="2824.1246900000001"/>
    <n v="0"/>
    <n v="0"/>
    <n v="20265.767820000001"/>
  </r>
  <r>
    <x v="10"/>
    <s v="PARANÁ"/>
    <x v="9"/>
    <x v="2"/>
    <s v="b"/>
    <n v="118871.11919"/>
    <n v="35700.961560000003"/>
    <n v="63539.660620000002"/>
    <n v="20404.143640000002"/>
    <n v="0"/>
    <n v="9573.0908199999994"/>
    <n v="21574.048300000002"/>
    <n v="1396.33782"/>
    <n v="206582.51964000001"/>
    <n v="23555.338449999999"/>
    <n v="16397.534670000001"/>
    <n v="0"/>
    <n v="517594.75471000007"/>
  </r>
  <r>
    <x v="10"/>
    <s v="SÃO PAULO"/>
    <x v="10"/>
    <x v="2"/>
    <s v="b"/>
    <n v="156893.02064"/>
    <n v="104498.90334"/>
    <n v="139375.89979"/>
    <n v="117984.25598"/>
    <n v="33556.136350000001"/>
    <n v="62646.507600000004"/>
    <n v="33210.196799999998"/>
    <n v="193952.58116"/>
    <n v="17309.557120000001"/>
    <n v="47745.94771"/>
    <n v="360563.35824999999"/>
    <n v="294205.86275000003"/>
    <n v="1561942.2274900002"/>
  </r>
  <r>
    <x v="10"/>
    <s v="RIO GRANDE DO NORTE"/>
    <x v="11"/>
    <x v="2"/>
    <s v="b"/>
    <n v="0"/>
    <n v="0"/>
    <n v="0"/>
    <n v="0"/>
    <n v="0"/>
    <n v="0"/>
    <n v="0"/>
    <n v="0"/>
    <n v="0"/>
    <n v="0"/>
    <n v="0"/>
    <n v="0"/>
    <n v="0"/>
  </r>
  <r>
    <x v="10"/>
    <s v="PERNAMBUCO"/>
    <x v="12"/>
    <x v="2"/>
    <s v="b"/>
    <n v="0"/>
    <n v="0"/>
    <n v="0"/>
    <n v="0"/>
    <n v="0"/>
    <n v="0"/>
    <n v="0"/>
    <n v="0"/>
    <n v="0"/>
    <n v="0"/>
    <n v="0"/>
    <n v="0"/>
    <n v="0"/>
  </r>
  <r>
    <x v="10"/>
    <s v="RIO DE JANEIRO"/>
    <x v="13"/>
    <x v="2"/>
    <s v="b"/>
    <n v="37073.467289909997"/>
    <n v="47481.517807789998"/>
    <n v="212532.07607824003"/>
    <n v="163402.13115546003"/>
    <n v="191316.57839729"/>
    <n v="187538.86819281001"/>
    <n v="197480.59219729001"/>
    <n v="137998.62638410999"/>
    <n v="166887.02554520001"/>
    <n v="175168.66112695"/>
    <n v="145266.36975310001"/>
    <n v="169804.16394547999"/>
    <n v="1831950.0778736302"/>
  </r>
  <r>
    <x v="10"/>
    <s v="RIO GRANDE DO SUL"/>
    <x v="14"/>
    <x v="2"/>
    <s v="b"/>
    <n v="0"/>
    <n v="0"/>
    <n v="0"/>
    <n v="0"/>
    <n v="0"/>
    <n v="0"/>
    <n v="0"/>
    <n v="0"/>
    <n v="0"/>
    <n v="0"/>
    <n v="0"/>
    <n v="0"/>
    <n v="0"/>
  </r>
  <r>
    <x v="10"/>
    <s v="SÃO PAULO"/>
    <x v="15"/>
    <x v="2"/>
    <s v="b"/>
    <n v="74928.776832250005"/>
    <n v="66245.47398390001"/>
    <n v="108668.72029988001"/>
    <n v="76004.057590609998"/>
    <n v="63430.934964339998"/>
    <n v="61875.332865330005"/>
    <n v="68952.991886310003"/>
    <n v="8933.7693723600005"/>
    <n v="11139.284959050001"/>
    <n v="80695.582840939998"/>
    <n v="86403.484778980011"/>
    <n v="21793.285917360001"/>
    <n v="729071.69629131001"/>
  </r>
  <r>
    <x v="10"/>
    <s v="BAHIA"/>
    <x v="16"/>
    <x v="2"/>
    <s v="b"/>
    <n v="75.289025700000167"/>
    <n v="220.14335"/>
    <n v="1464.3306660999997"/>
    <n v="6552.2900611099985"/>
    <n v="11896.175535209999"/>
    <n v="620.73505908999982"/>
    <n v="7217.8714655000012"/>
    <n v="11282.352977310002"/>
    <n v="2286.0817629800003"/>
    <n v="6519.3817751900015"/>
    <n v="18841.754835999996"/>
    <n v="5117.1063745500005"/>
    <n v="72093.512888739991"/>
  </r>
  <r>
    <x v="10"/>
    <s v="SÃO PAULO"/>
    <x v="17"/>
    <x v="2"/>
    <s v="b"/>
    <n v="0"/>
    <n v="0"/>
    <n v="0"/>
    <n v="0"/>
    <n v="0"/>
    <n v="0"/>
    <n v="0"/>
    <n v="0"/>
    <n v="0"/>
    <n v="0"/>
    <n v="0"/>
    <n v="0"/>
    <n v="0"/>
  </r>
  <r>
    <x v="11"/>
    <s v="SÃO PAULO"/>
    <x v="0"/>
    <x v="0"/>
    <s v="b"/>
    <n v="5215334.3373199999"/>
    <n v="4292688.3982300004"/>
    <n v="4795200.1885599997"/>
    <n v="4580988.1293900004"/>
    <n v="4942878.6375500001"/>
    <n v="2226441.7845600001"/>
    <n v="1633312.70156"/>
    <n v="4901548.2960400004"/>
    <n v="4915209.7633600002"/>
    <n v="4425661.2714400003"/>
    <n v="5005273.5527499998"/>
    <n v="4555407.47212"/>
    <n v="51489944.532880001"/>
  </r>
  <r>
    <x v="11"/>
    <s v="BAHIA"/>
    <x v="1"/>
    <x v="0"/>
    <s v="b"/>
    <n v="6412121.6452599997"/>
    <n v="6026744.9865600001"/>
    <n v="7207398.9318500003"/>
    <n v="6830783.97848"/>
    <n v="7582737.0537900003"/>
    <n v="7366751.2681999998"/>
    <n v="6634692.8619200001"/>
    <n v="6902173.3219800005"/>
    <n v="7173169.7858300004"/>
    <n v="7644999.8829800002"/>
    <n v="5541014.40931"/>
    <n v="5617668.3237800002"/>
    <n v="80940256.449939996"/>
  </r>
  <r>
    <x v="11"/>
    <s v="RIO DE JANEIRO"/>
    <x v="2"/>
    <x v="0"/>
    <s v="b"/>
    <n v="3945528.6250900002"/>
    <n v="3824323.9863900002"/>
    <n v="3848684.4205200002"/>
    <n v="3703999.9210899998"/>
    <n v="3870013.1662300001"/>
    <n v="972096.42530999996"/>
    <n v="2903024.0666399999"/>
    <n v="4257459.1724199997"/>
    <n v="4089175.3058700003"/>
    <n v="4114384.8643499999"/>
    <n v="4365461.4999299999"/>
    <n v="3319912.67344"/>
    <n v="43214064.127280004"/>
  </r>
  <r>
    <x v="11"/>
    <s v="MINAS GERAIS"/>
    <x v="3"/>
    <x v="0"/>
    <s v="b"/>
    <n v="3818260.6095500002"/>
    <n v="3469018.9092999999"/>
    <n v="3996501.2453300003"/>
    <n v="3745474.9282300002"/>
    <n v="4062997.1166500002"/>
    <n v="4310582.9076800002"/>
    <n v="4517064.79036"/>
    <n v="4028661.0438600001"/>
    <n v="2336626.6761400001"/>
    <n v="4194278.0309700002"/>
    <n v="4216757.8119099997"/>
    <n v="4039448.06801"/>
    <n v="46735672.137989998"/>
  </r>
  <r>
    <x v="11"/>
    <s v="RIO GRANDE DO SUL"/>
    <x v="4"/>
    <x v="0"/>
    <s v="b"/>
    <n v="1983000.97832"/>
    <n v="2384058.1333500003"/>
    <n v="2152643.4438300002"/>
    <n v="1432233.7656700001"/>
    <n v="2548624.7221900001"/>
    <n v="2306617.9926300002"/>
    <n v="2063026.23095"/>
    <n v="2271967.4293400003"/>
    <n v="1895195.2307200001"/>
    <n v="2860932.6581200003"/>
    <n v="2914075.2628100002"/>
    <n v="2952795.33317"/>
    <n v="27765171.181099996"/>
  </r>
  <r>
    <x v="11"/>
    <s v="CEARÁ"/>
    <x v="5"/>
    <x v="0"/>
    <s v="b"/>
    <n v="246818.43421000001"/>
    <n v="194877.18323"/>
    <n v="153546.84172"/>
    <n v="100504.87399000001"/>
    <n v="213513.89026000001"/>
    <n v="209494.70167000001"/>
    <n v="240950.04148000001"/>
    <n v="252963.57858"/>
    <n v="240786.50641999999"/>
    <n v="232766.99867"/>
    <n v="227961.58383000002"/>
    <n v="215620.97661000001"/>
    <n v="2529805.6106700003"/>
  </r>
  <r>
    <x v="11"/>
    <s v="SÃO PAULO"/>
    <x v="6"/>
    <x v="0"/>
    <s v="b"/>
    <n v="9337512.2762599997"/>
    <n v="8117094.1521500004"/>
    <n v="9105890.0230100006"/>
    <n v="8130384.5206800001"/>
    <n v="8964935.3809099998"/>
    <n v="9256317.1189699993"/>
    <n v="10372368.42575"/>
    <n v="9507362.3055000007"/>
    <n v="9612641.1452799998"/>
    <n v="9505116.8433299996"/>
    <n v="9340015.6206400003"/>
    <n v="8854442.2886399999"/>
    <n v="110104080.10112"/>
  </r>
  <r>
    <x v="11"/>
    <s v="AMAZONAS"/>
    <x v="7"/>
    <x v="0"/>
    <s v="b"/>
    <n v="1387984.9523199999"/>
    <n v="1251187.87463"/>
    <n v="1208807.13485"/>
    <n v="1253345.2794600001"/>
    <n v="1266465.8231200001"/>
    <n v="1247476.8867299999"/>
    <n v="1273743.13329"/>
    <n v="1354932.00077"/>
    <n v="1229173.53963"/>
    <n v="1429158.0485799999"/>
    <n v="1311343.6174699999"/>
    <n v="1274089.07284"/>
    <n v="15487707.36369"/>
  </r>
  <r>
    <x v="11"/>
    <s v="SÃO PAULO"/>
    <x v="8"/>
    <x v="0"/>
    <s v="b"/>
    <n v="1309242.8209299999"/>
    <n v="988103.99176"/>
    <n v="1235626.88469"/>
    <n v="1125309.9071"/>
    <n v="1161149.2444800001"/>
    <n v="1027371.27559"/>
    <n v="1142260.94505"/>
    <n v="1110013.0891800001"/>
    <n v="1382324.12332"/>
    <n v="1417452.71217"/>
    <n v="1268660.9668100001"/>
    <n v="1105427.8176899999"/>
    <n v="14272943.77877"/>
  </r>
  <r>
    <x v="11"/>
    <s v="PARANÁ"/>
    <x v="9"/>
    <x v="0"/>
    <s v="b"/>
    <n v="4225576.1255299998"/>
    <n v="3858433.6260199999"/>
    <n v="3604344.1714500003"/>
    <n v="4142104.0570200002"/>
    <n v="4122718.8626000001"/>
    <n v="4292587.7612699997"/>
    <n v="3971864.05956"/>
    <n v="4143512.9744600002"/>
    <n v="4051184.85347"/>
    <n v="4277498.5070799999"/>
    <n v="4010068.3655000003"/>
    <n v="4304330.8365400005"/>
    <n v="49004224.200499997"/>
  </r>
  <r>
    <x v="11"/>
    <s v="SÃO PAULO"/>
    <x v="10"/>
    <x v="0"/>
    <s v="b"/>
    <n v="7138280.20976"/>
    <n v="5715676.1431999998"/>
    <n v="7074193.3356699999"/>
    <n v="5297630.2113600001"/>
    <n v="6931068.7091199998"/>
    <n v="6527847.8594500003"/>
    <n v="7120681.3213800006"/>
    <n v="6483479.5397100002"/>
    <n v="6807002.2068699999"/>
    <n v="6985104.4668300003"/>
    <n v="6844476.8948499998"/>
    <n v="7065016.5028800005"/>
    <n v="79990457.401079997"/>
  </r>
  <r>
    <x v="11"/>
    <s v="RIO GRANDE DO NORTE"/>
    <x v="11"/>
    <x v="0"/>
    <s v="b"/>
    <n v="1084583.38735"/>
    <n v="965882.09302999999"/>
    <n v="1072940.9490400001"/>
    <n v="1018175.57337"/>
    <n v="1080897.5586900001"/>
    <n v="775036.67801000003"/>
    <n v="1027125.973"/>
    <n v="1111918.9016100001"/>
    <n v="1072815.1528400001"/>
    <n v="1120441.5941600001"/>
    <n v="1075255.5991199999"/>
    <n v="1101226.2246099999"/>
    <n v="12506299.684829999"/>
  </r>
  <r>
    <x v="11"/>
    <s v="PERNAMBUCO"/>
    <x v="12"/>
    <x v="0"/>
    <s v="b"/>
    <n v="0"/>
    <n v="0"/>
    <n v="0"/>
    <n v="0"/>
    <n v="0"/>
    <n v="0"/>
    <n v="0"/>
    <n v="0"/>
    <n v="0"/>
    <n v="0"/>
    <n v="0"/>
    <n v="0"/>
    <n v="0"/>
  </r>
  <r>
    <x v="11"/>
    <s v="RIO DE JANEIRO"/>
    <x v="13"/>
    <x v="0"/>
    <s v="b"/>
    <n v="0"/>
    <n v="0"/>
    <n v="0"/>
    <n v="2068.089528"/>
    <n v="0"/>
    <n v="0"/>
    <n v="3836.1676986200005"/>
    <n v="744.39901350000002"/>
    <n v="578.03353900000002"/>
    <n v="1723.4079400000001"/>
    <n v="800.692813"/>
    <n v="566.0829"/>
    <n v="10316.873432119999"/>
  </r>
  <r>
    <x v="11"/>
    <s v="RIO GRANDE DO SUL"/>
    <x v="14"/>
    <x v="0"/>
    <s v="b"/>
    <n v="66401.612227339996"/>
    <n v="307429.89894374"/>
    <n v="470708.68692510005"/>
    <n v="469637.01022787002"/>
    <n v="494690.89591037005"/>
    <n v="458360.61999044003"/>
    <n v="465877.92415079998"/>
    <n v="510371.78849840001"/>
    <n v="192813.31416451"/>
    <n v="461982.27371901"/>
    <n v="481169.53410812002"/>
    <n v="392572.79887195001"/>
    <n v="4772016.3577376502"/>
  </r>
  <r>
    <x v="11"/>
    <s v="SÃO PAULO"/>
    <x v="15"/>
    <x v="0"/>
    <s v="b"/>
    <n v="9298.1317758500008"/>
    <n v="9238.8188675500005"/>
    <n v="7311.6336631700005"/>
    <n v="4345.5479614699998"/>
    <n v="2513.2256715100002"/>
    <n v="870.06312749000006"/>
    <n v="1358.69959696"/>
    <n v="93.705589380000006"/>
    <n v="1334.0749908099999"/>
    <n v="355.97179695"/>
    <n v="1858.0224536199999"/>
    <n v="200.29270964"/>
    <n v="38778.188204399994"/>
  </r>
  <r>
    <x v="11"/>
    <s v="BAHIA"/>
    <x v="16"/>
    <x v="0"/>
    <s v="b"/>
    <n v="4823.1458143899999"/>
    <n v="6258.8326857500006"/>
    <n v="8489.3942958600001"/>
    <n v="6046.6773944500001"/>
    <n v="15809.437435"/>
    <n v="8139.0141400000002"/>
    <n v="8356.5660882800003"/>
    <n v="6158.0321906899999"/>
    <n v="5772.4731275000004"/>
    <n v="7374.8525434800003"/>
    <n v="9209.2567605500008"/>
    <n v="5846.98850657"/>
    <n v="92284.67098251998"/>
  </r>
  <r>
    <x v="11"/>
    <s v="SÃO PAULO"/>
    <x v="17"/>
    <x v="0"/>
    <s v="b"/>
    <n v="0"/>
    <n v="0"/>
    <n v="0"/>
    <n v="0"/>
    <n v="0"/>
    <n v="0"/>
    <n v="0"/>
    <n v="0"/>
    <n v="0"/>
    <n v="0"/>
    <n v="0"/>
    <n v="0"/>
    <n v="0"/>
  </r>
  <r>
    <x v="11"/>
    <s v="SÃO PAULO"/>
    <x v="0"/>
    <x v="1"/>
    <s v="b"/>
    <n v="90799.697159999996"/>
    <n v="359707.94409"/>
    <n v="567655.35250000004"/>
    <n v="521708.29045000003"/>
    <n v="377784.85803"/>
    <n v="0"/>
    <n v="0"/>
    <n v="456854.05953999999"/>
    <n v="246334.11884000001"/>
    <n v="134545.32571"/>
    <n v="375740.66978"/>
    <n v="573379.07960000006"/>
    <n v="3704509.3957000002"/>
  </r>
  <r>
    <x v="11"/>
    <s v="BAHIA"/>
    <x v="1"/>
    <x v="1"/>
    <s v="b"/>
    <n v="263266.28736000002"/>
    <n v="324201.96664"/>
    <n v="439380.96736000001"/>
    <n v="638962.92847000004"/>
    <n v="229200.6764"/>
    <n v="0"/>
    <n v="99089.666740000001"/>
    <n v="374325.46253000002"/>
    <n v="54941.49035"/>
    <n v="0"/>
    <n v="193229.25301000001"/>
    <n v="129601.53505000001"/>
    <n v="2746200.2339100004"/>
  </r>
  <r>
    <x v="11"/>
    <s v="RIO DE JANEIRO"/>
    <x v="2"/>
    <x v="1"/>
    <s v="b"/>
    <n v="3113449.6601900002"/>
    <n v="2630763.3509800001"/>
    <n v="2864687.6746900002"/>
    <n v="3005749.2435599999"/>
    <n v="3035682.4493499999"/>
    <n v="1970094.2882000001"/>
    <n v="3120053.9606900001"/>
    <n v="2779743.7906400003"/>
    <n v="2977275.2736900002"/>
    <n v="3079465.8167599998"/>
    <n v="2700894.7324800002"/>
    <n v="2618385.0049000001"/>
    <n v="33896245.246129997"/>
  </r>
  <r>
    <x v="11"/>
    <s v="MINAS GERAIS"/>
    <x v="3"/>
    <x v="1"/>
    <s v="b"/>
    <n v="9956.7692299999999"/>
    <n v="0"/>
    <n v="270.46183000000002"/>
    <n v="168258.70731"/>
    <n v="6560.2718299999997"/>
    <n v="0"/>
    <n v="0"/>
    <n v="0"/>
    <n v="0"/>
    <n v="0"/>
    <n v="0"/>
    <n v="35216.646189999999"/>
    <n v="220262.85639"/>
  </r>
  <r>
    <x v="11"/>
    <s v="RIO GRANDE DO SUL"/>
    <x v="4"/>
    <x v="1"/>
    <s v="b"/>
    <n v="2023123.67631"/>
    <n v="2240713.3634500001"/>
    <n v="2876072.2307899999"/>
    <n v="3277085.3571500001"/>
    <n v="1788972.9194400001"/>
    <n v="2136346.5461200001"/>
    <n v="2220051.3376000002"/>
    <n v="818360.88928999996"/>
    <n v="2060139.2081600002"/>
    <n v="2261633.2715099999"/>
    <n v="2294812.01926"/>
    <n v="2278691.2362299999"/>
    <n v="26276002.055310003"/>
  </r>
  <r>
    <x v="11"/>
    <s v="CEARÁ"/>
    <x v="5"/>
    <x v="1"/>
    <s v="b"/>
    <n v="0"/>
    <n v="0"/>
    <n v="0"/>
    <n v="0"/>
    <n v="0"/>
    <n v="0"/>
    <n v="0"/>
    <n v="0"/>
    <n v="0"/>
    <n v="0"/>
    <n v="0"/>
    <n v="0"/>
    <n v="0"/>
  </r>
  <r>
    <x v="11"/>
    <s v="SÃO PAULO"/>
    <x v="6"/>
    <x v="1"/>
    <s v="b"/>
    <n v="522161.15677"/>
    <n v="1393406.7685400001"/>
    <n v="2915804.96056"/>
    <n v="2006870.80727"/>
    <n v="3270782.96753"/>
    <n v="1921373.4199399999"/>
    <n v="1515642.9360800001"/>
    <n v="2563474.9635999999"/>
    <n v="2230341.4667600002"/>
    <n v="2461139.7549000001"/>
    <n v="2186998.3860499999"/>
    <n v="3107386.2833500002"/>
    <n v="26095383.871350005"/>
  </r>
  <r>
    <x v="11"/>
    <s v="AMAZONAS"/>
    <x v="7"/>
    <x v="1"/>
    <s v="b"/>
    <n v="0"/>
    <n v="0"/>
    <n v="0"/>
    <n v="0"/>
    <n v="0"/>
    <n v="0"/>
    <n v="0"/>
    <n v="0"/>
    <n v="0"/>
    <n v="0"/>
    <n v="0"/>
    <n v="0"/>
    <n v="0"/>
  </r>
  <r>
    <x v="11"/>
    <s v="SÃO PAULO"/>
    <x v="8"/>
    <x v="1"/>
    <s v="b"/>
    <n v="0"/>
    <n v="130268.25491"/>
    <n v="142099.38751999999"/>
    <n v="141784.89702"/>
    <n v="74169.43952"/>
    <n v="233710.47017000002"/>
    <n v="122770.80139000001"/>
    <n v="196738.96699000002"/>
    <n v="56532.812279999998"/>
    <n v="47689.339420000004"/>
    <n v="67961.39705"/>
    <n v="168768.18192"/>
    <n v="1382493.9481900004"/>
  </r>
  <r>
    <x v="11"/>
    <s v="PARANÁ"/>
    <x v="9"/>
    <x v="1"/>
    <s v="b"/>
    <n v="1916404.47004"/>
    <n v="1435189.97637"/>
    <n v="1462078.9141200001"/>
    <n v="1798822.7619"/>
    <n v="1947658.53593"/>
    <n v="1651930.5391599999"/>
    <n v="2183891.21991"/>
    <n v="1932437.19573"/>
    <n v="1873394.74926"/>
    <n v="1824472.60708"/>
    <n v="1800722.28452"/>
    <n v="1793168.2227100001"/>
    <n v="21620171.47673"/>
  </r>
  <r>
    <x v="11"/>
    <s v="SÃO PAULO"/>
    <x v="10"/>
    <x v="1"/>
    <s v="b"/>
    <n v="532765.77642999997"/>
    <n v="855936.21423000004"/>
    <n v="640057.35540999996"/>
    <n v="665587.69420000003"/>
    <n v="599840.31027000002"/>
    <n v="568284.33350000007"/>
    <n v="570617.85300999996"/>
    <n v="787006.18643999996"/>
    <n v="583700.65781"/>
    <n v="657794.61961000005"/>
    <n v="625156.79552000004"/>
    <n v="553792.61126000003"/>
    <n v="7640540.4076900007"/>
  </r>
  <r>
    <x v="11"/>
    <s v="RIO GRANDE DO NORTE"/>
    <x v="11"/>
    <x v="1"/>
    <s v="b"/>
    <n v="0"/>
    <n v="0"/>
    <n v="0"/>
    <n v="0"/>
    <n v="0"/>
    <n v="0"/>
    <n v="0"/>
    <n v="0"/>
    <n v="0"/>
    <n v="0"/>
    <n v="0"/>
    <n v="0"/>
    <n v="0"/>
  </r>
  <r>
    <x v="11"/>
    <s v="PERNAMBUCO"/>
    <x v="12"/>
    <x v="1"/>
    <s v="b"/>
    <n v="0"/>
    <n v="0"/>
    <n v="0"/>
    <n v="0"/>
    <n v="0"/>
    <n v="0"/>
    <n v="0"/>
    <n v="0"/>
    <n v="0"/>
    <n v="0"/>
    <n v="0"/>
    <n v="0"/>
    <n v="0"/>
  </r>
  <r>
    <x v="11"/>
    <s v="RIO DE JANEIRO"/>
    <x v="13"/>
    <x v="1"/>
    <s v="b"/>
    <n v="87372.096649550003"/>
    <n v="111462.11297822002"/>
    <n v="92015.592910720006"/>
    <n v="114412.39238738999"/>
    <n v="107821.26903934"/>
    <n v="168223.41518608999"/>
    <n v="183750.18855969"/>
    <n v="198098.74843427999"/>
    <n v="226115.93972246"/>
    <n v="227995.05190901001"/>
    <n v="214822.30911581998"/>
    <n v="249899.88131691"/>
    <n v="1981988.9982094802"/>
  </r>
  <r>
    <x v="11"/>
    <s v="RIO GRANDE DO SUL"/>
    <x v="14"/>
    <x v="1"/>
    <s v="b"/>
    <n v="391031.85203024"/>
    <n v="85085.700396070009"/>
    <n v="0"/>
    <n v="0"/>
    <n v="0"/>
    <n v="0"/>
    <n v="0"/>
    <n v="0"/>
    <n v="176262.14459544999"/>
    <n v="0"/>
    <n v="0"/>
    <n v="94657.451486540012"/>
    <n v="747037.14850830007"/>
  </r>
  <r>
    <x v="11"/>
    <s v="SÃO PAULO"/>
    <x v="15"/>
    <x v="1"/>
    <s v="b"/>
    <n v="218039.79852322"/>
    <n v="225039.21230779999"/>
    <n v="243775.95247603999"/>
    <n v="235243.27799757"/>
    <n v="164863.22256940999"/>
    <n v="117098.90232440001"/>
    <n v="51929.866423900006"/>
    <n v="90183.566241830005"/>
    <n v="104046.25716335"/>
    <n v="10282.631706480001"/>
    <n v="101302.46592667"/>
    <n v="112467.23090603"/>
    <n v="1674272.3845666999"/>
  </r>
  <r>
    <x v="11"/>
    <s v="BAHIA"/>
    <x v="16"/>
    <x v="1"/>
    <s v="b"/>
    <n v="0"/>
    <n v="0"/>
    <n v="0"/>
    <n v="0"/>
    <n v="0"/>
    <n v="0"/>
    <n v="0"/>
    <n v="0"/>
    <n v="0"/>
    <n v="0"/>
    <n v="0"/>
    <n v="0"/>
    <n v="0"/>
  </r>
  <r>
    <x v="11"/>
    <s v="SÃO PAULO"/>
    <x v="17"/>
    <x v="1"/>
    <s v="b"/>
    <n v="0"/>
    <n v="0"/>
    <n v="0"/>
    <n v="0"/>
    <n v="0"/>
    <n v="0"/>
    <n v="0"/>
    <n v="0"/>
    <n v="0"/>
    <n v="0"/>
    <n v="0"/>
    <n v="0"/>
    <n v="0"/>
  </r>
  <r>
    <x v="11"/>
    <s v="SÃO PAULO"/>
    <x v="0"/>
    <x v="2"/>
    <s v="b"/>
    <n v="27448.73084"/>
    <n v="13284.07872"/>
    <n v="4799.1250300000002"/>
    <n v="26467.520479999999"/>
    <n v="28712.982650000002"/>
    <n v="24259.797170000002"/>
    <n v="5069.5868600000003"/>
    <n v="0"/>
    <n v="12755.73468"/>
    <n v="14258.99927"/>
    <n v="5006.68876"/>
    <n v="32587.50561"/>
    <n v="194650.75006999998"/>
  </r>
  <r>
    <x v="11"/>
    <s v="BAHIA"/>
    <x v="1"/>
    <x v="2"/>
    <s v="b"/>
    <n v="334146.15625"/>
    <n v="324975.61327000003"/>
    <n v="514424.69047000003"/>
    <n v="250894.23109000002"/>
    <n v="182989.44232999999"/>
    <n v="313521.86926000001"/>
    <n v="331083.01877999998"/>
    <n v="263920.4276"/>
    <n v="284387.46934000001"/>
    <n v="217929.33688000002"/>
    <n v="125884.25734"/>
    <n v="218313.01529000001"/>
    <n v="3362469.5279000001"/>
  </r>
  <r>
    <x v="11"/>
    <s v="RIO DE JANEIRO"/>
    <x v="2"/>
    <x v="2"/>
    <s v="b"/>
    <n v="199028.45783"/>
    <n v="184278.85338000002"/>
    <n v="270008.96367999999"/>
    <n v="177661.97326"/>
    <n v="250372.17686000001"/>
    <n v="49790.13596"/>
    <n v="232446.21836"/>
    <n v="134079.87977"/>
    <n v="93246.433250000002"/>
    <n v="144539.83379999999"/>
    <n v="231137.93788000001"/>
    <n v="303829.27205000003"/>
    <n v="2270420.1360800001"/>
  </r>
  <r>
    <x v="11"/>
    <s v="MINAS GERAIS"/>
    <x v="3"/>
    <x v="2"/>
    <s v="b"/>
    <n v="131299.78375"/>
    <n v="67873.33971"/>
    <n v="183417.14941000001"/>
    <n v="89944.282999999996"/>
    <n v="175573.75633999999"/>
    <n v="173756.00125"/>
    <n v="185423.59880000001"/>
    <n v="197204.41292999999"/>
    <n v="72464.901010000001"/>
    <n v="168881.39850000001"/>
    <n v="120129.08119"/>
    <n v="144269.37197000001"/>
    <n v="1710237.0778600001"/>
  </r>
  <r>
    <x v="11"/>
    <s v="RIO GRANDE DO SUL"/>
    <x v="4"/>
    <x v="2"/>
    <s v="b"/>
    <n v="83761.399770000004"/>
    <n v="25297.615819999999"/>
    <n v="76377.162830000001"/>
    <n v="8132.72433"/>
    <n v="0"/>
    <n v="8139.0141400000002"/>
    <n v="29694.193009999999"/>
    <n v="159119.61338"/>
    <n v="29455.180230000002"/>
    <n v="91673.980750000002"/>
    <n v="62766.013989999999"/>
    <n v="48318.320420000004"/>
    <n v="622735.21866999997"/>
  </r>
  <r>
    <x v="11"/>
    <s v="CEARÁ"/>
    <x v="5"/>
    <x v="2"/>
    <s v="b"/>
    <n v="4302.2300400000004"/>
    <n v="0"/>
    <n v="0"/>
    <n v="220.14335"/>
    <n v="4195.3032700000003"/>
    <n v="125.7962"/>
    <n v="3302.1502500000001"/>
    <n v="0"/>
    <n v="1893.23281"/>
    <n v="2037.8984399999999"/>
    <n v="823.96510999999998"/>
    <n v="836.54473000000007"/>
    <n v="17737.264200000005"/>
  </r>
  <r>
    <x v="11"/>
    <s v="SÃO PAULO"/>
    <x v="6"/>
    <x v="2"/>
    <s v="b"/>
    <n v="300363.58674"/>
    <n v="40493.796780000004"/>
    <n v="105096.43529000001"/>
    <n v="226772.80974"/>
    <n v="128777.56994"/>
    <n v="167025.90455000001"/>
    <n v="158981.23756000001"/>
    <n v="285733.48868000001"/>
    <n v="65665.616399999999"/>
    <n v="303898.45996000001"/>
    <n v="226634.43392000001"/>
    <n v="238440.40729"/>
    <n v="2247883.7468499998"/>
  </r>
  <r>
    <x v="11"/>
    <s v="AMAZONAS"/>
    <x v="7"/>
    <x v="2"/>
    <s v="b"/>
    <n v="4321.0994700000001"/>
    <n v="9780.6545499999993"/>
    <n v="6503.6635400000005"/>
    <n v="4950.0804699999999"/>
    <n v="5610.5105199999998"/>
    <n v="295.62107000000003"/>
    <n v="7705.0172499999999"/>
    <n v="28863.93809"/>
    <n v="2861.86355"/>
    <n v="5862.1029200000003"/>
    <n v="3755.0165700000002"/>
    <n v="949.76130999999998"/>
    <n v="81459.329310000016"/>
  </r>
  <r>
    <x v="11"/>
    <s v="SÃO PAULO"/>
    <x v="8"/>
    <x v="2"/>
    <s v="b"/>
    <n v="0"/>
    <n v="0"/>
    <n v="0"/>
    <n v="0"/>
    <n v="0"/>
    <n v="0"/>
    <n v="3610.3509400000003"/>
    <n v="0"/>
    <n v="0"/>
    <n v="14875.40065"/>
    <n v="0"/>
    <n v="1673.0894600000001"/>
    <n v="20158.841049999999"/>
  </r>
  <r>
    <x v="11"/>
    <s v="PARANÁ"/>
    <x v="9"/>
    <x v="2"/>
    <s v="b"/>
    <n v="13019.9067"/>
    <n v="2339.8093199999998"/>
    <n v="1654.22003"/>
    <n v="0"/>
    <n v="18322.216530000002"/>
    <n v="19838.060740000001"/>
    <n v="5616.80033"/>
    <n v="101014.3486"/>
    <n v="15378.58545"/>
    <n v="35694.671750000001"/>
    <n v="130941.26458"/>
    <n v="5302.3098300000001"/>
    <n v="349122.19386"/>
  </r>
  <r>
    <x v="11"/>
    <s v="SÃO PAULO"/>
    <x v="10"/>
    <x v="2"/>
    <s v="b"/>
    <n v="30870.387480000001"/>
    <n v="7453.4248500000003"/>
    <n v="29813.699400000001"/>
    <n v="54381.697260000001"/>
    <n v="217136.82081999999"/>
    <n v="130934.97477"/>
    <n v="58388.306230000002"/>
    <n v="4327.3892800000003"/>
    <n v="16013.85626"/>
    <n v="0"/>
    <n v="0"/>
    <n v="0"/>
    <n v="549320.55634999997"/>
  </r>
  <r>
    <x v="11"/>
    <s v="RIO GRANDE DO NORTE"/>
    <x v="11"/>
    <x v="2"/>
    <s v="b"/>
    <n v="0"/>
    <n v="0"/>
    <n v="0"/>
    <n v="0"/>
    <n v="0"/>
    <n v="0"/>
    <n v="0"/>
    <n v="0"/>
    <n v="0"/>
    <n v="0"/>
    <n v="5767.7557699999998"/>
    <n v="0"/>
    <n v="5767.7557699999998"/>
  </r>
  <r>
    <x v="11"/>
    <s v="PERNAMBUCO"/>
    <x v="12"/>
    <x v="2"/>
    <s v="b"/>
    <n v="0"/>
    <n v="0"/>
    <n v="0"/>
    <n v="0"/>
    <n v="0"/>
    <n v="0"/>
    <n v="0"/>
    <n v="0"/>
    <n v="0"/>
    <n v="0"/>
    <n v="0"/>
    <n v="0"/>
    <n v="0"/>
  </r>
  <r>
    <x v="11"/>
    <s v="RIO DE JANEIRO"/>
    <x v="13"/>
    <x v="2"/>
    <s v="b"/>
    <n v="179734.39017728"/>
    <n v="128558.04299138002"/>
    <n v="136936.44101017001"/>
    <n v="123690.20807693999"/>
    <n v="152118.58311425001"/>
    <n v="165333.75067589001"/>
    <n v="150473.51475779997"/>
    <n v="95994.048691160046"/>
    <n v="126156.73819900998"/>
    <n v="105930.15589531"/>
    <n v="161079.35464094"/>
    <n v="164637.48128851"/>
    <n v="1690642.7095186401"/>
  </r>
  <r>
    <x v="11"/>
    <s v="RIO GRANDE DO SUL"/>
    <x v="14"/>
    <x v="2"/>
    <s v="b"/>
    <n v="0"/>
    <n v="0"/>
    <n v="0"/>
    <n v="0"/>
    <n v="0"/>
    <n v="0"/>
    <n v="0"/>
    <n v="0"/>
    <n v="0"/>
    <n v="0"/>
    <n v="0"/>
    <n v="0"/>
    <n v="0"/>
  </r>
  <r>
    <x v="11"/>
    <s v="SÃO PAULO"/>
    <x v="15"/>
    <x v="2"/>
    <s v="b"/>
    <n v="22414.700275929998"/>
    <n v="20679.781983629979"/>
    <n v="12546.390933770001"/>
    <n v="7054.789271820001"/>
    <n v="22356.739676780002"/>
    <n v="13493.887912169999"/>
    <n v="11133.152394299999"/>
    <n v="24231.254012220001"/>
    <n v="3456.9739231500002"/>
    <n v="12683.68490645"/>
    <n v="26873.150326899999"/>
    <n v="15402.165947689999"/>
    <n v="192326.67156481001"/>
  </r>
  <r>
    <x v="11"/>
    <s v="BAHIA"/>
    <x v="16"/>
    <x v="2"/>
    <s v="b"/>
    <n v="25235.560554539999"/>
    <n v="10222.595470030001"/>
    <n v="22862.811499570002"/>
    <n v="4179.4843978500012"/>
    <n v="45516.210064999999"/>
    <n v="57683.84751"/>
    <n v="37580.771915459998"/>
    <n v="22479.567086459996"/>
    <n v="27728.438690700001"/>
    <n v="24333.369077570002"/>
    <n v="9408.4864922999986"/>
    <n v="11131.296900350002"/>
    <n v="298362.43965983001"/>
  </r>
  <r>
    <x v="11"/>
    <s v="SÃO PAULO"/>
    <x v="17"/>
    <x v="2"/>
    <s v="b"/>
    <n v="0"/>
    <n v="0"/>
    <n v="0"/>
    <n v="0"/>
    <n v="0"/>
    <n v="0"/>
    <n v="0"/>
    <n v="0"/>
    <n v="0"/>
    <n v="0"/>
    <n v="0"/>
    <n v="0"/>
    <n v="0"/>
  </r>
  <r>
    <x v="12"/>
    <s v="SÃO PAULO"/>
    <x v="0"/>
    <x v="0"/>
    <s v="b"/>
    <n v="4826787.6143800002"/>
    <n v="2606214.2225500001"/>
    <n v="4613015.84191"/>
    <n v="4559514.7180500003"/>
    <n v="4601172.1296800002"/>
    <n v="1463192.21049"/>
    <n v="4767965.3112599999"/>
    <n v="4648798.5710000005"/>
    <n v="4239042.6087400001"/>
    <n v="4648326.8352500005"/>
    <n v="4264032.0238699997"/>
    <n v="4825372.4071300002"/>
    <n v="50063434.494309999"/>
  </r>
  <r>
    <x v="12"/>
    <s v="BAHIA"/>
    <x v="1"/>
    <x v="0"/>
    <s v="b"/>
    <n v="6011290.9233900001"/>
    <n v="5348420.4271100005"/>
    <n v="5729482.2761500003"/>
    <n v="6631403.2912900001"/>
    <n v="7702293.7622699998"/>
    <n v="7308639.71361"/>
    <n v="7743397.67062"/>
    <n v="7946074.2182499999"/>
    <n v="6528847.9392400002"/>
    <n v="7422252.5516400002"/>
    <n v="7587750.0323600005"/>
    <n v="8291221.2521900004"/>
    <n v="84251074.058119997"/>
  </r>
  <r>
    <x v="12"/>
    <s v="RIO DE JANEIRO"/>
    <x v="2"/>
    <x v="0"/>
    <s v="b"/>
    <n v="4171395.7021900001"/>
    <n v="3610036.4495000001"/>
    <n v="3967436.0333199999"/>
    <n v="3606740.5890600001"/>
    <n v="4253100.33409"/>
    <n v="4105195.4519400001"/>
    <n v="3932628.2247800003"/>
    <n v="4009980.30816"/>
    <n v="3761476.20487"/>
    <n v="3852263.32241"/>
    <n v="4090999.3507699999"/>
    <n v="4043247.1132499999"/>
    <n v="47404499.084340006"/>
  </r>
  <r>
    <x v="12"/>
    <s v="MINAS GERAIS"/>
    <x v="3"/>
    <x v="0"/>
    <s v="b"/>
    <n v="4017936.91781"/>
    <n v="3913324.79789"/>
    <n v="4462576.1663300004"/>
    <n v="4220343.00361"/>
    <n v="4454965.4962299997"/>
    <n v="4306922.23826"/>
    <n v="4484722.5873400001"/>
    <n v="4404332.5257299999"/>
    <n v="4438284.9201100003"/>
    <n v="4606738.6115300003"/>
    <n v="4392463.6542600002"/>
    <n v="4632388.4567100005"/>
    <n v="52334999.375810012"/>
  </r>
  <r>
    <x v="12"/>
    <s v="RIO GRANDE DO SUL"/>
    <x v="4"/>
    <x v="0"/>
    <s v="b"/>
    <n v="3480327.9876800003"/>
    <n v="3218766.2388300002"/>
    <n v="3271474.84663"/>
    <n v="3138294.4096900001"/>
    <n v="3358072.95071"/>
    <n v="3091026.4875400001"/>
    <n v="3030688.3402100001"/>
    <n v="1831957.48098"/>
    <n v="2384850.6494100001"/>
    <n v="1597938.81012"/>
    <n v="1770317.34298"/>
    <n v="2208893.2146600001"/>
    <n v="32382608.759440005"/>
  </r>
  <r>
    <x v="12"/>
    <s v="CEARÁ"/>
    <x v="5"/>
    <x v="0"/>
    <s v="b"/>
    <n v="240132.36618000001"/>
    <n v="230779.41871"/>
    <n v="237465.48673999999"/>
    <n v="226213.01665000001"/>
    <n v="237578.70332"/>
    <n v="222281.8854"/>
    <n v="237220.18415000002"/>
    <n v="243428.22662"/>
    <n v="234509.27604"/>
    <n v="248214.77202999999"/>
    <n v="237962.38172999999"/>
    <n v="257014.21622"/>
    <n v="2852799.9337900002"/>
  </r>
  <r>
    <x v="12"/>
    <s v="SÃO PAULO"/>
    <x v="6"/>
    <x v="0"/>
    <s v="b"/>
    <n v="8605604.8254199997"/>
    <n v="8714682.7104400005"/>
    <n v="9111865.3425099999"/>
    <n v="8313172.6890900005"/>
    <n v="7161703.4622"/>
    <n v="9855786.3304500002"/>
    <n v="9980293.1194000002"/>
    <n v="10042776.091940001"/>
    <n v="9290873.3351099994"/>
    <n v="10522047.034320001"/>
    <n v="8449812.5215300005"/>
    <n v="10203637.982690001"/>
    <n v="110252255.44509999"/>
  </r>
  <r>
    <x v="12"/>
    <s v="AMAZONAS"/>
    <x v="7"/>
    <x v="0"/>
    <s v="b"/>
    <n v="1123139.9226500001"/>
    <n v="1078010.5359"/>
    <n v="1168753.6247700001"/>
    <n v="1081256.0778600001"/>
    <n v="1132146.9305700001"/>
    <n v="1161042.3177100001"/>
    <n v="223307.12443"/>
    <n v="1226047.5040599999"/>
    <n v="1300518.8544600001"/>
    <n v="1195975.92245"/>
    <n v="1139826.7885799999"/>
    <n v="1271327.8462499999"/>
    <n v="13101353.449690001"/>
  </r>
  <r>
    <x v="12"/>
    <s v="SÃO PAULO"/>
    <x v="8"/>
    <x v="0"/>
    <s v="b"/>
    <n v="1416396.02409"/>
    <n v="1393356.4500599999"/>
    <n v="1442599.37255"/>
    <n v="1281976.4945799999"/>
    <n v="1548463.16466"/>
    <n v="1559589.83855"/>
    <n v="1645753.9457400001"/>
    <n v="1445530.42401"/>
    <n v="1320696.56494"/>
    <n v="1556526.70108"/>
    <n v="1609939.7676000001"/>
    <n v="1607304.33721"/>
    <n v="17828133.085069999"/>
  </r>
  <r>
    <x v="12"/>
    <s v="PARANÁ"/>
    <x v="9"/>
    <x v="0"/>
    <s v="b"/>
    <n v="4181170.0669300002"/>
    <n v="3797579.7142699999"/>
    <n v="4165992.7554000001"/>
    <n v="3960825.44301"/>
    <n v="4067664.1556700002"/>
    <n v="4158325.47701"/>
    <n v="3911406.4058400001"/>
    <n v="4811786.4175300002"/>
    <n v="4633728.1862399997"/>
    <n v="4856909.5144699998"/>
    <n v="4337207.6734100003"/>
    <n v="5366258.3282700004"/>
    <n v="52248854.138050005"/>
  </r>
  <r>
    <x v="12"/>
    <s v="SÃO PAULO"/>
    <x v="10"/>
    <x v="0"/>
    <s v="b"/>
    <n v="6887775.9468900003"/>
    <n v="6607300.7393700005"/>
    <n v="6584883.8565300005"/>
    <n v="6846904.7615100006"/>
    <n v="5882790.1050899997"/>
    <n v="6844156.1145400004"/>
    <n v="7124115.5576400002"/>
    <n v="7151664.9254400004"/>
    <n v="6659449.5540800001"/>
    <n v="6913771.7316199997"/>
    <n v="6237950.5165499998"/>
    <n v="7099107.2730799997"/>
    <n v="80839871.082340017"/>
  </r>
  <r>
    <x v="12"/>
    <s v="RIO GRANDE DO NORTE"/>
    <x v="11"/>
    <x v="0"/>
    <s v="b"/>
    <n v="1140826.86837"/>
    <n v="1081400.74349"/>
    <n v="1150594.9432999999"/>
    <n v="1099716.6702100001"/>
    <n v="1133411.1823800001"/>
    <n v="1107220.4135400001"/>
    <n v="1140380.29186"/>
    <n v="1142286.1042899999"/>
    <n v="1095263.4847299999"/>
    <n v="943980.97461000003"/>
    <n v="1136480.6096600001"/>
    <n v="1172055.7750200001"/>
    <n v="13343618.06146"/>
  </r>
  <r>
    <x v="12"/>
    <s v="PERNAMBUCO"/>
    <x v="12"/>
    <x v="0"/>
    <s v="b"/>
    <n v="0"/>
    <n v="0"/>
    <n v="0"/>
    <n v="0"/>
    <n v="0"/>
    <n v="0"/>
    <n v="0"/>
    <n v="0"/>
    <n v="0"/>
    <n v="0"/>
    <n v="0"/>
    <n v="0"/>
    <n v="0"/>
  </r>
  <r>
    <x v="12"/>
    <s v="RIO DE JANEIRO"/>
    <x v="13"/>
    <x v="0"/>
    <s v="b"/>
    <n v="889.69362449999994"/>
    <n v="650.17765970000005"/>
    <n v="1286.2661450000001"/>
    <n v="823.96510999999998"/>
    <n v="0"/>
    <n v="1975.0003400000001"/>
    <n v="0"/>
    <n v="974.92055000000005"/>
    <n v="1578.7423100000001"/>
    <n v="0"/>
    <n v="0"/>
    <n v="0"/>
    <n v="8178.7657392000001"/>
  </r>
  <r>
    <x v="12"/>
    <s v="RIO GRANDE DO SUL"/>
    <x v="14"/>
    <x v="0"/>
    <s v="b"/>
    <n v="327649.36747232999"/>
    <n v="474957.77436041"/>
    <n v="508880.58147417003"/>
    <n v="497896.14534751"/>
    <n v="363249.66691308998"/>
    <n v="494969.47159526998"/>
    <n v="502650.86431891005"/>
    <n v="516814.17041957"/>
    <n v="506484.23305208003"/>
    <n v="522701.87286627002"/>
    <n v="506654.67432345997"/>
    <n v="488820.42754307005"/>
    <n v="5711729.2496861406"/>
  </r>
  <r>
    <x v="12"/>
    <s v="SÃO PAULO"/>
    <x v="15"/>
    <x v="0"/>
    <s v="b"/>
    <n v="0"/>
    <n v="0"/>
    <n v="0"/>
    <n v="0"/>
    <n v="0"/>
    <n v="0"/>
    <n v="0"/>
    <n v="0"/>
    <n v="0"/>
    <n v="0"/>
    <n v="0"/>
    <n v="0"/>
    <n v="0"/>
  </r>
  <r>
    <x v="12"/>
    <s v="BAHIA"/>
    <x v="16"/>
    <x v="0"/>
    <s v="b"/>
    <n v="9491.3232900000003"/>
    <n v="12213.955605840001"/>
    <n v="12355.86000925"/>
    <n v="14284.158510000001"/>
    <n v="12117.947946"/>
    <n v="11702.5059955"/>
    <n v="11516.120055769999"/>
    <n v="18251.915323630001"/>
    <n v="12165.480040169999"/>
    <n v="11914.52291098"/>
    <n v="11482.111053099999"/>
    <n v="11196.855589979999"/>
    <n v="148692.75633022"/>
  </r>
  <r>
    <x v="12"/>
    <s v="SÃO PAULO"/>
    <x v="17"/>
    <x v="0"/>
    <s v="b"/>
    <n v="0"/>
    <n v="0"/>
    <n v="0"/>
    <n v="0"/>
    <n v="0"/>
    <n v="0"/>
    <n v="0"/>
    <n v="0"/>
    <n v="0"/>
    <n v="0"/>
    <n v="0"/>
    <n v="0"/>
    <n v="0"/>
  </r>
  <r>
    <x v="12"/>
    <s v="SÃO PAULO"/>
    <x v="0"/>
    <x v="1"/>
    <s v="b"/>
    <n v="460590.20668"/>
    <n v="0"/>
    <n v="712780.13863000006"/>
    <n v="503360.91467999999"/>
    <n v="562453.67963000003"/>
    <n v="0"/>
    <n v="571410.36907000002"/>
    <n v="712195.18630000006"/>
    <n v="901556.20616000006"/>
    <n v="657058.71184"/>
    <n v="1071173.5124300001"/>
    <n v="741675.52577000007"/>
    <n v="6894254.4511900004"/>
  </r>
  <r>
    <x v="12"/>
    <s v="BAHIA"/>
    <x v="1"/>
    <x v="1"/>
    <s v="b"/>
    <n v="273908.64588000003"/>
    <n v="630767.30604000005"/>
    <n v="65873.180130000008"/>
    <n v="0"/>
    <n v="0"/>
    <n v="0"/>
    <n v="0"/>
    <n v="0"/>
    <n v="0"/>
    <n v="0"/>
    <n v="0"/>
    <n v="0"/>
    <n v="970549.13205000013"/>
  </r>
  <r>
    <x v="12"/>
    <s v="RIO DE JANEIRO"/>
    <x v="2"/>
    <x v="1"/>
    <s v="b"/>
    <n v="2037244.2997600001"/>
    <n v="2785480.09736"/>
    <n v="3001201.7109300001"/>
    <n v="2690397.0395900002"/>
    <n v="3084661.1998200002"/>
    <n v="2907603.0483200001"/>
    <n v="1974711.00874"/>
    <n v="2814696.2648100001"/>
    <n v="3028002.5913400003"/>
    <n v="3460112.53834"/>
    <n v="2902093.1747599998"/>
    <n v="2948744.6955300001"/>
    <n v="33634947.669299997"/>
  </r>
  <r>
    <x v="12"/>
    <s v="MINAS GERAIS"/>
    <x v="3"/>
    <x v="1"/>
    <s v="b"/>
    <n v="10554.30118"/>
    <n v="0"/>
    <n v="0"/>
    <n v="80723.421539999996"/>
    <n v="3761.30638"/>
    <n v="0"/>
    <n v="0"/>
    <n v="0"/>
    <n v="0"/>
    <n v="0"/>
    <n v="9422.1353799999997"/>
    <n v="9554.2213900000006"/>
    <n v="114015.38586999998"/>
  </r>
  <r>
    <x v="12"/>
    <s v="RIO GRANDE DO SUL"/>
    <x v="4"/>
    <x v="1"/>
    <s v="b"/>
    <n v="1596617.9500200001"/>
    <n v="1510089.03385"/>
    <n v="2026627.10048"/>
    <n v="1814780.00987"/>
    <n v="1716413.6712800001"/>
    <n v="2332016.24541"/>
    <n v="1815786.37947"/>
    <n v="2834194.6758099999"/>
    <n v="2619114.62286"/>
    <n v="1733433.89714"/>
    <n v="2142013.66493"/>
    <n v="1773374.1906399999"/>
    <n v="23914461.44176"/>
  </r>
  <r>
    <x v="12"/>
    <s v="CEARÁ"/>
    <x v="5"/>
    <x v="1"/>
    <s v="b"/>
    <n v="0"/>
    <n v="0"/>
    <n v="0"/>
    <n v="0"/>
    <n v="0"/>
    <n v="0"/>
    <n v="0"/>
    <n v="0"/>
    <n v="0"/>
    <n v="0"/>
    <n v="0"/>
    <n v="0"/>
    <n v="0"/>
  </r>
  <r>
    <x v="12"/>
    <s v="SÃO PAULO"/>
    <x v="6"/>
    <x v="1"/>
    <s v="b"/>
    <n v="2672760.4123499999"/>
    <n v="2352502.1565800002"/>
    <n v="2489305.5240799999"/>
    <n v="2729639.1641799998"/>
    <n v="2561487.3836400001"/>
    <n v="2248374.3520300002"/>
    <n v="2736765.5189100001"/>
    <n v="2642500.13644"/>
    <n v="3097404.35488"/>
    <n v="1903824.8500399999"/>
    <n v="3357167.2180699999"/>
    <n v="2457630.0409200001"/>
    <n v="31249361.112120006"/>
  </r>
  <r>
    <x v="12"/>
    <s v="AMAZONAS"/>
    <x v="7"/>
    <x v="1"/>
    <s v="b"/>
    <n v="0"/>
    <n v="0"/>
    <n v="0"/>
    <n v="0"/>
    <n v="0"/>
    <n v="0"/>
    <n v="0"/>
    <n v="0"/>
    <n v="0"/>
    <n v="0"/>
    <n v="0"/>
    <n v="0"/>
    <n v="0"/>
  </r>
  <r>
    <x v="12"/>
    <s v="SÃO PAULO"/>
    <x v="8"/>
    <x v="1"/>
    <s v="b"/>
    <n v="144068.09805"/>
    <n v="154760.77505"/>
    <n v="213658.55589000002"/>
    <n v="318006.50378999999"/>
    <n v="88680.031190000009"/>
    <n v="41896.42441"/>
    <n v="2887.02279"/>
    <n v="219105.53135"/>
    <n v="287570.11320000002"/>
    <n v="97932.341700000004"/>
    <n v="4314.8096599999999"/>
    <n v="47903.19296"/>
    <n v="1620783.4000399997"/>
  </r>
  <r>
    <x v="12"/>
    <s v="PARANÁ"/>
    <x v="9"/>
    <x v="1"/>
    <s v="b"/>
    <n v="1889572.1405800001"/>
    <n v="1931663.5490999999"/>
    <n v="1892742.2048200001"/>
    <n v="1968087.8388100001"/>
    <n v="2157172.1070300001"/>
    <n v="1908919.59614"/>
    <n v="2034288.0890600001"/>
    <n v="1602335.3873100001"/>
    <n v="1408961.4686700001"/>
    <n v="1461380.7452100001"/>
    <n v="1330131.27994"/>
    <n v="1013307.26043"/>
    <n v="20598561.667100005"/>
  </r>
  <r>
    <x v="12"/>
    <s v="SÃO PAULO"/>
    <x v="10"/>
    <x v="1"/>
    <s v="b"/>
    <n v="799170.67897999997"/>
    <n v="528809.48594000004"/>
    <n v="1004438.62833"/>
    <n v="619351.30088999995"/>
    <n v="641478.85247000004"/>
    <n v="653284.82584000006"/>
    <n v="625622.24146000005"/>
    <n v="658228.6165"/>
    <n v="866823.87534000003"/>
    <n v="717642.16176000005"/>
    <n v="609664.99349000002"/>
    <n v="590405.59527000005"/>
    <n v="8314921.2562700016"/>
  </r>
  <r>
    <x v="12"/>
    <s v="RIO GRANDE DO NORTE"/>
    <x v="11"/>
    <x v="1"/>
    <s v="b"/>
    <n v="0"/>
    <n v="0"/>
    <n v="0"/>
    <n v="0"/>
    <n v="0"/>
    <n v="0"/>
    <n v="0"/>
    <n v="0"/>
    <n v="0"/>
    <n v="0"/>
    <n v="0"/>
    <n v="0"/>
    <n v="0"/>
  </r>
  <r>
    <x v="12"/>
    <s v="PERNAMBUCO"/>
    <x v="12"/>
    <x v="1"/>
    <s v="b"/>
    <n v="0"/>
    <n v="0"/>
    <n v="0"/>
    <n v="0"/>
    <n v="0"/>
    <n v="0"/>
    <n v="0"/>
    <n v="0"/>
    <n v="0"/>
    <n v="0"/>
    <n v="0"/>
    <n v="0"/>
    <n v="0"/>
  </r>
  <r>
    <x v="12"/>
    <s v="RIO DE JANEIRO"/>
    <x v="13"/>
    <x v="1"/>
    <s v="b"/>
    <n v="208368.65585513"/>
    <n v="250404.47503435001"/>
    <n v="232082.13270814999"/>
    <n v="259449.22181435002"/>
    <n v="265785.37513443001"/>
    <n v="215388.82601270999"/>
    <n v="248641.59853660001"/>
    <n v="217423.01346480998"/>
    <n v="70675.198472599994"/>
    <n v="82031.374949880003"/>
    <n v="24380.00172891"/>
    <n v="61655.491426210006"/>
    <n v="2136285.3651381298"/>
  </r>
  <r>
    <x v="12"/>
    <s v="RIO GRANDE DO SUL"/>
    <x v="14"/>
    <x v="1"/>
    <s v="b"/>
    <n v="165490.41726337001"/>
    <n v="0"/>
    <n v="0"/>
    <n v="0"/>
    <n v="0"/>
    <n v="0"/>
    <n v="0"/>
    <n v="0"/>
    <n v="0"/>
    <n v="0"/>
    <n v="0"/>
    <n v="0"/>
    <n v="165490.41726337001"/>
  </r>
  <r>
    <x v="12"/>
    <s v="SÃO PAULO"/>
    <x v="15"/>
    <x v="1"/>
    <s v="b"/>
    <n v="137981.61244806001"/>
    <n v="49090.809724960003"/>
    <n v="32991.311412000003"/>
    <n v="27767.20907954"/>
    <n v="0"/>
    <n v="0"/>
    <n v="0"/>
    <n v="0"/>
    <n v="0"/>
    <n v="0"/>
    <n v="0"/>
    <n v="0"/>
    <n v="247830.94266456005"/>
  </r>
  <r>
    <x v="12"/>
    <s v="BAHIA"/>
    <x v="16"/>
    <x v="1"/>
    <s v="b"/>
    <n v="0"/>
    <n v="0"/>
    <n v="0"/>
    <n v="0"/>
    <n v="0"/>
    <n v="0"/>
    <n v="0"/>
    <n v="0"/>
    <n v="0"/>
    <n v="0"/>
    <n v="0"/>
    <n v="0"/>
    <n v="0"/>
  </r>
  <r>
    <x v="12"/>
    <s v="SÃO PAULO"/>
    <x v="17"/>
    <x v="1"/>
    <s v="b"/>
    <n v="0"/>
    <n v="0"/>
    <n v="0"/>
    <n v="0"/>
    <n v="0"/>
    <n v="0"/>
    <n v="0"/>
    <n v="0"/>
    <n v="0"/>
    <n v="0"/>
    <n v="0"/>
    <n v="0"/>
    <n v="0"/>
  </r>
  <r>
    <x v="12"/>
    <s v="SÃO PAULO"/>
    <x v="0"/>
    <x v="2"/>
    <s v="b"/>
    <n v="55149.054080000002"/>
    <n v="78597.465760000006"/>
    <n v="70244.598079999996"/>
    <n v="27429.861410000001"/>
    <n v="20504.780600000002"/>
    <n v="6365.2877200000003"/>
    <n v="23907.56781"/>
    <n v="1956.1309100000001"/>
    <n v="31184.877980000001"/>
    <n v="39481.137370000004"/>
    <n v="10422.215169999999"/>
    <n v="49066.807809999998"/>
    <n v="414309.78469999996"/>
  </r>
  <r>
    <x v="12"/>
    <s v="BAHIA"/>
    <x v="1"/>
    <x v="2"/>
    <s v="b"/>
    <n v="127192.53782"/>
    <n v="100460.84532000001"/>
    <n v="176007.75323"/>
    <n v="188499.31589"/>
    <n v="174114.52042000002"/>
    <n v="112889.50988"/>
    <n v="122418.57203"/>
    <n v="134765.46906"/>
    <n v="171233.78744000001"/>
    <n v="268103.15125"/>
    <n v="214048.52411"/>
    <n v="87654.792159999997"/>
    <n v="1877388.7786100002"/>
  </r>
  <r>
    <x v="12"/>
    <s v="RIO DE JANEIRO"/>
    <x v="2"/>
    <x v="2"/>
    <s v="b"/>
    <n v="151169.29354000001"/>
    <n v="304904.82955999998"/>
    <n v="358387.08399000001"/>
    <n v="579605.9915"/>
    <n v="67716.094460000008"/>
    <n v="47205.02405"/>
    <n v="184568.18463999999"/>
    <n v="270354.90323"/>
    <n v="10441.0846"/>
    <n v="15347.136399999999"/>
    <n v="72332.815000000002"/>
    <n v="89780.747940000001"/>
    <n v="2151813.1889099996"/>
  </r>
  <r>
    <x v="12"/>
    <s v="MINAS GERAIS"/>
    <x v="3"/>
    <x v="2"/>
    <s v="b"/>
    <n v="103347.86811"/>
    <n v="84465.858489999999"/>
    <n v="147747.63690000001"/>
    <n v="202884.11136000001"/>
    <n v="144495.80512999999"/>
    <n v="202802.34383"/>
    <n v="112034.09572"/>
    <n v="107379.63632000001"/>
    <n v="50167.524559999998"/>
    <n v="81283.214630000002"/>
    <n v="96466.815969999996"/>
    <n v="55759.165650000003"/>
    <n v="1388834.0766700001"/>
  </r>
  <r>
    <x v="12"/>
    <s v="RIO GRANDE DO SUL"/>
    <x v="4"/>
    <x v="2"/>
    <s v="b"/>
    <n v="38386.710429999999"/>
    <n v="44324.291069999999"/>
    <n v="7082.3260600000003"/>
    <n v="23700.004079999999"/>
    <n v="78050.252290000004"/>
    <n v="92957.101989999996"/>
    <n v="229408.24012999999"/>
    <n v="165881.15913000001"/>
    <n v="75333.054369999998"/>
    <n v="278311.51287999999"/>
    <n v="31832.72841"/>
    <n v="0"/>
    <n v="1065267.38084"/>
  </r>
  <r>
    <x v="12"/>
    <s v="CEARÁ"/>
    <x v="5"/>
    <x v="2"/>
    <s v="b"/>
    <n v="1113.29637"/>
    <n v="106.92677"/>
    <n v="352.22935999999999"/>
    <n v="0"/>
    <n v="0"/>
    <n v="3578.9018900000001"/>
    <n v="3302.1502500000001"/>
    <n v="4509.7937700000002"/>
    <n v="1647.93022"/>
    <n v="4868.3129399999998"/>
    <n v="94.347149999999999"/>
    <n v="0"/>
    <n v="19573.888720000003"/>
  </r>
  <r>
    <x v="12"/>
    <s v="SÃO PAULO"/>
    <x v="6"/>
    <x v="2"/>
    <s v="b"/>
    <n v="163855.84031"/>
    <n v="263398.37336999999"/>
    <n v="472201.19594000001"/>
    <n v="230955.53339"/>
    <n v="478704.85947999998"/>
    <n v="59092.764950000004"/>
    <n v="57495.153210000004"/>
    <n v="269159.83932999999"/>
    <n v="281601.08351000003"/>
    <n v="476654.38141999999"/>
    <n v="255429.18410000001"/>
    <n v="117562.83871"/>
    <n v="3126111.0477199997"/>
  </r>
  <r>
    <x v="12"/>
    <s v="AMAZONAS"/>
    <x v="7"/>
    <x v="2"/>
    <s v="b"/>
    <n v="19856.93017"/>
    <n v="201.27392"/>
    <n v="8510.1129299999993"/>
    <n v="1566.1626900000001"/>
    <n v="7516.3229499999998"/>
    <n v="0"/>
    <n v="3478.2649300000003"/>
    <n v="1440.3664900000001"/>
    <n v="0"/>
    <n v="9642.27873"/>
    <n v="7994.3485099999998"/>
    <n v="51821.744590000002"/>
    <n v="112027.80591"/>
  </r>
  <r>
    <x v="12"/>
    <s v="SÃO PAULO"/>
    <x v="8"/>
    <x v="2"/>
    <s v="b"/>
    <n v="9623.4092999999993"/>
    <n v="0"/>
    <n v="1018.94922"/>
    <n v="0"/>
    <n v="9906.45075"/>
    <n v="3994.0293500000002"/>
    <n v="7881.1319300000005"/>
    <n v="0"/>
    <n v="1390.04801"/>
    <n v="10875.08149"/>
    <n v="2169.9844499999999"/>
    <n v="0"/>
    <n v="46859.084499999997"/>
  </r>
  <r>
    <x v="12"/>
    <s v="PARANÁ"/>
    <x v="9"/>
    <x v="2"/>
    <s v="b"/>
    <n v="27127.950530000002"/>
    <n v="17460.512559999999"/>
    <n v="0"/>
    <n v="0"/>
    <n v="10623.489090000001"/>
    <n v="0"/>
    <n v="9201.9920299999994"/>
    <n v="7843.3930700000001"/>
    <n v="8812.0238100000006"/>
    <n v="0"/>
    <n v="12403.50532"/>
    <n v="35782.729090000001"/>
    <n v="129255.5955"/>
  </r>
  <r>
    <x v="12"/>
    <s v="SÃO PAULO"/>
    <x v="10"/>
    <x v="2"/>
    <s v="b"/>
    <n v="0"/>
    <n v="0"/>
    <n v="6931.3706199999997"/>
    <n v="3585.1916999999999"/>
    <n v="4358.8383300000005"/>
    <n v="0"/>
    <n v="0"/>
    <n v="0"/>
    <n v="4635.58997"/>
    <n v="20605.417560000002"/>
    <n v="23372.933960000002"/>
    <n v="5742.5965299999998"/>
    <n v="69231.938670000003"/>
  </r>
  <r>
    <x v="12"/>
    <s v="RIO GRANDE DO NORTE"/>
    <x v="11"/>
    <x v="2"/>
    <s v="b"/>
    <n v="0"/>
    <n v="0"/>
    <n v="0"/>
    <n v="0"/>
    <n v="0"/>
    <n v="0"/>
    <n v="0"/>
    <n v="0"/>
    <n v="0"/>
    <n v="0"/>
    <n v="0"/>
    <n v="0"/>
    <n v="0"/>
  </r>
  <r>
    <x v="12"/>
    <s v="PERNAMBUCO"/>
    <x v="12"/>
    <x v="2"/>
    <s v="b"/>
    <n v="0"/>
    <n v="0"/>
    <n v="0"/>
    <n v="0"/>
    <n v="0"/>
    <n v="0"/>
    <n v="0"/>
    <n v="0"/>
    <n v="0"/>
    <n v="0"/>
    <n v="0"/>
    <n v="0"/>
    <n v="0"/>
  </r>
  <r>
    <x v="12"/>
    <s v="RIO DE JANEIRO"/>
    <x v="13"/>
    <x v="2"/>
    <s v="b"/>
    <n v="151673.91870649005"/>
    <n v="111331.88875197996"/>
    <n v="113395.29237153"/>
    <n v="67750.25441810998"/>
    <n v="77374.531711890028"/>
    <n v="84779.713719189982"/>
    <n v="74812.578882309987"/>
    <n v="137825.01504849002"/>
    <n v="347789.92404465994"/>
    <n v="220248.73576655003"/>
    <n v="260977.86578770005"/>
    <n v="28377.886732440002"/>
    <n v="1676337.6059413401"/>
  </r>
  <r>
    <x v="12"/>
    <s v="RIO GRANDE DO SUL"/>
    <x v="14"/>
    <x v="2"/>
    <s v="b"/>
    <n v="0"/>
    <n v="0"/>
    <n v="0"/>
    <n v="0"/>
    <n v="0"/>
    <n v="0"/>
    <n v="0"/>
    <n v="0"/>
    <n v="0"/>
    <n v="0"/>
    <n v="0"/>
    <n v="0"/>
    <n v="0"/>
  </r>
  <r>
    <x v="12"/>
    <s v="SÃO PAULO"/>
    <x v="15"/>
    <x v="2"/>
    <s v="b"/>
    <n v="17902.503798510003"/>
    <n v="10321.622238670001"/>
    <n v="9605.4015739699989"/>
    <n v="2799.8019947299999"/>
    <n v="0"/>
    <n v="0"/>
    <n v="0"/>
    <n v="0"/>
    <n v="0"/>
    <n v="0"/>
    <n v="0"/>
    <n v="0"/>
    <n v="40629.329605879997"/>
  </r>
  <r>
    <x v="12"/>
    <s v="BAHIA"/>
    <x v="16"/>
    <x v="2"/>
    <s v="b"/>
    <n v="10879.7988475"/>
    <n v="29662.74396"/>
    <n v="12642.832590500002"/>
    <n v="617.6593419999989"/>
    <n v="31448.634872539995"/>
    <n v="5441.2894717600011"/>
    <n v="22733.197384900002"/>
    <n v="70597.607376440006"/>
    <n v="177313.48004713998"/>
    <n v="31642.159746620007"/>
    <n v="17680.353999120001"/>
    <n v="15639.832708349997"/>
    <n v="426299.59034686995"/>
  </r>
  <r>
    <x v="12"/>
    <s v="SÃO PAULO"/>
    <x v="17"/>
    <x v="2"/>
    <s v="b"/>
    <n v="0"/>
    <n v="0"/>
    <n v="0"/>
    <n v="0"/>
    <n v="0"/>
    <n v="0"/>
    <n v="0"/>
    <n v="0"/>
    <n v="0"/>
    <n v="0"/>
    <n v="0"/>
    <n v="0"/>
    <n v="0"/>
  </r>
  <r>
    <x v="13"/>
    <s v="SÃO PAULO"/>
    <x v="0"/>
    <x v="0"/>
    <s v="b"/>
    <n v="4642357.8055600002"/>
    <n v="4142525.4742900003"/>
    <n v="4500201.80975"/>
    <n v="4365769.7006200003"/>
    <n v="4191894.1929800003"/>
    <n v="3543458.8106499999"/>
    <n v="4868048.76798"/>
    <n v="4747529.7185700005"/>
    <n v="4535173.1533500003"/>
    <n v="4727326.8488499997"/>
    <n v="4855318.1925400002"/>
    <n v="5093098.1697800001"/>
    <n v="54212702.644919999"/>
  </r>
  <r>
    <x v="13"/>
    <s v="BAHIA"/>
    <x v="1"/>
    <x v="0"/>
    <s v="b"/>
    <n v="8459001.9339400008"/>
    <n v="6901217.2708600005"/>
    <n v="8330494.8258300005"/>
    <n v="7423938.2207200006"/>
    <n v="7705790.8966300003"/>
    <n v="7946476.76609"/>
    <n v="8727903.8910600003"/>
    <n v="8113999.5656300001"/>
    <n v="8471336.2513500005"/>
    <n v="7012647.5448200004"/>
    <n v="8035515.3164499998"/>
    <n v="8295617.82938"/>
    <n v="95423940.31276001"/>
  </r>
  <r>
    <x v="13"/>
    <s v="RIO DE JANEIRO"/>
    <x v="2"/>
    <x v="0"/>
    <s v="b"/>
    <n v="4252131.7033500001"/>
    <n v="4357190.3997799996"/>
    <n v="4188290.13185"/>
    <n v="4098603.7310600001"/>
    <n v="4315973.2748499997"/>
    <n v="4103629.2892499999"/>
    <n v="4329861.17533"/>
    <n v="4622878.2639899999"/>
    <n v="4457883.9680700004"/>
    <n v="4707117.6893199999"/>
    <n v="4347982.1179400003"/>
    <n v="4499855.8701999998"/>
    <n v="52281397.614990003"/>
  </r>
  <r>
    <x v="13"/>
    <s v="MINAS GERAIS"/>
    <x v="3"/>
    <x v="0"/>
    <s v="b"/>
    <n v="4310865.9491300005"/>
    <n v="4296216.9816399999"/>
    <n v="4749926.1361800004"/>
    <n v="4359806.96074"/>
    <n v="4593844.5010299999"/>
    <n v="4547840.8306900002"/>
    <n v="4751083.4612199999"/>
    <n v="4063166.9415199999"/>
    <n v="3339989.7469600001"/>
    <n v="4878816.9227"/>
    <n v="4675511.3940700004"/>
    <n v="4939979.0351400003"/>
    <n v="53507048.861019999"/>
  </r>
  <r>
    <x v="13"/>
    <s v="RIO GRANDE DO SUL"/>
    <x v="4"/>
    <x v="0"/>
    <s v="b"/>
    <n v="3581254.2789400001"/>
    <n v="3759633.29054"/>
    <n v="3184052.7774399999"/>
    <n v="3772797.8628700003"/>
    <n v="4225299.3738900004"/>
    <n v="3881089.5216399999"/>
    <n v="4077595.76566"/>
    <n v="4283511.56544"/>
    <n v="4070777.6116200001"/>
    <n v="4260012.8352800002"/>
    <n v="3766809.9637500001"/>
    <n v="4170206.9281000001"/>
    <n v="47033041.775169991"/>
  </r>
  <r>
    <x v="13"/>
    <s v="CEARÁ"/>
    <x v="5"/>
    <x v="0"/>
    <s v="b"/>
    <n v="246636.02971999999"/>
    <n v="233314.21214000002"/>
    <n v="253894.47046000001"/>
    <n v="242252.03215000001"/>
    <n v="256976.47736000002"/>
    <n v="247749.32609000002"/>
    <n v="263555.61862000002"/>
    <n v="270071.86177999998"/>
    <n v="258272.17822"/>
    <n v="241629.34096"/>
    <n v="255944.94852000001"/>
    <n v="262555.53883000003"/>
    <n v="3032852.0348500004"/>
  </r>
  <r>
    <x v="13"/>
    <s v="SÃO PAULO"/>
    <x v="6"/>
    <x v="0"/>
    <s v="b"/>
    <n v="9871529.7248800006"/>
    <n v="9061490.2542199995"/>
    <n v="9783698.8180400003"/>
    <n v="8950273.8338000011"/>
    <n v="9101153.7960800007"/>
    <n v="9492084.3570099995"/>
    <n v="10141337.41464"/>
    <n v="9050237.7841299996"/>
    <n v="9046551.9554699995"/>
    <n v="11013941.62537"/>
    <n v="9549013.4273199998"/>
    <n v="10467124.4134"/>
    <n v="115528437.40436"/>
  </r>
  <r>
    <x v="13"/>
    <s v="AMAZONAS"/>
    <x v="7"/>
    <x v="0"/>
    <s v="b"/>
    <n v="1225261.2778100001"/>
    <n v="1131926.7872200001"/>
    <n v="1192875.0461200001"/>
    <n v="1124228.05978"/>
    <n v="1099188.32617"/>
    <n v="1064990.6292000001"/>
    <n v="1147582.1243100001"/>
    <n v="1087703.1331100001"/>
    <n v="1086445.17111"/>
    <n v="1178131.7314800001"/>
    <n v="1307758.4257700001"/>
    <n v="1325709.54351"/>
    <n v="13971800.255590001"/>
  </r>
  <r>
    <x v="13"/>
    <s v="SÃO PAULO"/>
    <x v="8"/>
    <x v="0"/>
    <s v="b"/>
    <n v="1529983.70288"/>
    <n v="1252162.7951800001"/>
    <n v="1636268.9122600001"/>
    <n v="1393689.80999"/>
    <n v="1273346.8752600001"/>
    <n v="1355347.1282299999"/>
    <n v="1207712.7079100001"/>
    <n v="1481690.5416999999"/>
    <n v="1329728.7321000001"/>
    <n v="1364825.8718999999"/>
    <n v="1351969.5002600001"/>
    <n v="1298562.72355"/>
    <n v="16475289.30122"/>
  </r>
  <r>
    <x v="13"/>
    <s v="PARANÁ"/>
    <x v="9"/>
    <x v="0"/>
    <s v="b"/>
    <n v="5435169.4866300002"/>
    <n v="4908957.6922200006"/>
    <n v="4877137.5434300005"/>
    <n v="5073819.9021300003"/>
    <n v="4938110.9615700003"/>
    <n v="4559986.4538000003"/>
    <n v="4950753.4796700003"/>
    <n v="5169896.74988"/>
    <n v="5148322.7015800001"/>
    <n v="4991895.1268800003"/>
    <n v="4415522.09772"/>
    <n v="1779028.7298300001"/>
    <n v="56248600.925340004"/>
  </r>
  <r>
    <x v="13"/>
    <s v="SÃO PAULO"/>
    <x v="10"/>
    <x v="0"/>
    <s v="b"/>
    <n v="7016748.5009399997"/>
    <n v="6249454.5790400002"/>
    <n v="7059355.6738800006"/>
    <n v="6333826.09038"/>
    <n v="6638202.5759000005"/>
    <n v="6823720.5218500001"/>
    <n v="6963454.9408100005"/>
    <n v="6444621.0935300002"/>
    <n v="4375883.7150999997"/>
    <n v="2633795.0394000001"/>
    <n v="6760476.4823000003"/>
    <n v="6797366.2179500004"/>
    <n v="74096905.431079999"/>
  </r>
  <r>
    <x v="13"/>
    <s v="RIO GRANDE DO NORTE"/>
    <x v="11"/>
    <x v="0"/>
    <s v="b"/>
    <n v="1172124.9629299999"/>
    <n v="1062267.1414699999"/>
    <n v="1177244.86827"/>
    <n v="1105905.8432499999"/>
    <n v="1167269.22961"/>
    <n v="1136946.0556000001"/>
    <n v="1169105.8541300001"/>
    <n v="1086545.80807"/>
    <n v="1040661.6441200001"/>
    <n v="1164426.2354900001"/>
    <n v="1152444.14744"/>
    <n v="1169237.9401400001"/>
    <n v="13604179.730519999"/>
  </r>
  <r>
    <x v="13"/>
    <s v="PERNAMBUCO"/>
    <x v="12"/>
    <x v="0"/>
    <s v="b"/>
    <n v="0"/>
    <n v="0"/>
    <n v="0"/>
    <n v="0"/>
    <n v="0"/>
    <n v="0"/>
    <n v="0"/>
    <n v="0"/>
    <n v="0"/>
    <n v="0"/>
    <n v="0"/>
    <n v="0"/>
    <n v="0"/>
  </r>
  <r>
    <x v="13"/>
    <s v="RIO DE JANEIRO"/>
    <x v="13"/>
    <x v="0"/>
    <s v="b"/>
    <n v="0"/>
    <n v="0"/>
    <n v="0"/>
    <n v="0"/>
    <n v="0"/>
    <n v="0"/>
    <n v="0"/>
    <n v="0"/>
    <n v="0"/>
    <n v="0"/>
    <n v="0"/>
    <n v="0"/>
    <n v="0"/>
  </r>
  <r>
    <x v="13"/>
    <s v="RIO GRANDE DO SUL"/>
    <x v="14"/>
    <x v="0"/>
    <s v="b"/>
    <n v="521541.05069190997"/>
    <n v="447931.56150716002"/>
    <n v="446618.05419504998"/>
    <n v="456182.62232249998"/>
    <n v="454930.49097637"/>
    <n v="492569.75812482997"/>
    <n v="392286.66283543"/>
    <n v="389364.48000753002"/>
    <n v="417429.54932942998"/>
    <n v="515148.72307871998"/>
    <n v="511923.72992799"/>
    <n v="525567.50401246001"/>
    <n v="5571494.1870093793"/>
  </r>
  <r>
    <x v="13"/>
    <s v="SÃO PAULO"/>
    <x v="15"/>
    <x v="0"/>
    <s v="b"/>
    <n v="0"/>
    <n v="0"/>
    <n v="0"/>
    <n v="0"/>
    <n v="0"/>
    <n v="0"/>
    <n v="0"/>
    <n v="0"/>
    <n v="0"/>
    <n v="0"/>
    <n v="0"/>
    <n v="0"/>
    <n v="0"/>
  </r>
  <r>
    <x v="13"/>
    <s v="BAHIA"/>
    <x v="16"/>
    <x v="0"/>
    <s v="b"/>
    <n v="1447.7255677000001"/>
    <n v="13076.250817980001"/>
    <n v="18216.535142379998"/>
    <n v="7573.7048866300001"/>
    <n v="18216.535142379998"/>
    <n v="12732.481252430001"/>
    <n v="17670.806067540001"/>
    <n v="16791.28935562"/>
    <n v="11741.735540470001"/>
    <n v="24661.942462160001"/>
    <n v="19105.071441839998"/>
    <n v="17104.742036970001"/>
    <n v="178338.81971410004"/>
  </r>
  <r>
    <x v="13"/>
    <s v="SÃO PAULO"/>
    <x v="17"/>
    <x v="0"/>
    <s v="b"/>
    <n v="0"/>
    <n v="0"/>
    <n v="0"/>
    <n v="0"/>
    <n v="0"/>
    <n v="0"/>
    <n v="0"/>
    <n v="0"/>
    <n v="0"/>
    <n v="0"/>
    <n v="0"/>
    <n v="0"/>
    <n v="0"/>
  </r>
  <r>
    <x v="13"/>
    <s v="SÃO PAULO"/>
    <x v="0"/>
    <x v="1"/>
    <s v="b"/>
    <n v="939351.67445000005"/>
    <n v="728070.66674000002"/>
    <n v="1148582.2041"/>
    <n v="1148796.05764"/>
    <n v="1478256.30544"/>
    <n v="582109.33588000003"/>
    <n v="614520.72681000002"/>
    <n v="877459.94405000005"/>
    <n v="932759.95357000001"/>
    <n v="139835.05592000001"/>
    <n v="577700.17906999995"/>
    <n v="455482.88095999998"/>
    <n v="9622924.9846299998"/>
  </r>
  <r>
    <x v="13"/>
    <s v="BAHIA"/>
    <x v="1"/>
    <x v="1"/>
    <s v="b"/>
    <n v="0"/>
    <n v="0"/>
    <n v="0"/>
    <n v="371501.33783999999"/>
    <n v="307489.94147000002"/>
    <n v="676827.58467000001"/>
    <n v="258586.66872000002"/>
    <n v="366878.32749"/>
    <n v="199651.14902000001"/>
    <n v="968404.30683999998"/>
    <n v="183247.32454"/>
    <n v="113336.08639"/>
    <n v="3445922.7269799993"/>
  </r>
  <r>
    <x v="13"/>
    <s v="RIO DE JANEIRO"/>
    <x v="2"/>
    <x v="1"/>
    <s v="b"/>
    <n v="3157396.5626600003"/>
    <n v="2435621.9957300001"/>
    <n v="3178939.1619100003"/>
    <n v="3110644.4049300002"/>
    <n v="3183134.4651800003"/>
    <n v="3089309.3694100003"/>
    <n v="3174655.8012999999"/>
    <n v="2635090.7402599999"/>
    <n v="2151643.3640399999"/>
    <n v="3148175.7012"/>
    <n v="2957084.9835899998"/>
    <n v="3396742.7025899999"/>
    <n v="35618439.252800003"/>
  </r>
  <r>
    <x v="13"/>
    <s v="MINAS GERAIS"/>
    <x v="3"/>
    <x v="1"/>
    <s v="b"/>
    <n v="16114.49322"/>
    <n v="3673.2490400000002"/>
    <n v="9415.8455699999995"/>
    <n v="259517.5606"/>
    <n v="121236.08775000001"/>
    <n v="84031.861600000004"/>
    <n v="48796.345979999998"/>
    <n v="0"/>
    <n v="8076.1160399999999"/>
    <n v="14737.02483"/>
    <n v="3937.4210600000001"/>
    <n v="42317.841679999998"/>
    <n v="611853.84736999997"/>
  </r>
  <r>
    <x v="13"/>
    <s v="RIO GRANDE DO SUL"/>
    <x v="4"/>
    <x v="1"/>
    <s v="b"/>
    <n v="2395474.1384999999"/>
    <n v="1671705.7017999999"/>
    <n v="2321122.2944900002"/>
    <n v="2318524.6029599998"/>
    <n v="2191558.4983000001"/>
    <n v="2083587.6198400001"/>
    <n v="2498828.29642"/>
    <n v="2002084.26186"/>
    <n v="1947872.3894700001"/>
    <n v="1495830.03458"/>
    <n v="1823585.7438700001"/>
    <n v="2084568.8302"/>
    <n v="24834742.412289999"/>
  </r>
  <r>
    <x v="13"/>
    <s v="CEARÁ"/>
    <x v="5"/>
    <x v="1"/>
    <s v="b"/>
    <n v="0"/>
    <n v="0"/>
    <n v="0"/>
    <n v="0"/>
    <n v="0"/>
    <n v="0"/>
    <n v="0"/>
    <n v="0"/>
    <n v="0"/>
    <n v="0"/>
    <n v="0"/>
    <n v="0"/>
    <n v="0"/>
  </r>
  <r>
    <x v="13"/>
    <s v="SÃO PAULO"/>
    <x v="6"/>
    <x v="1"/>
    <s v="b"/>
    <n v="2677760.8113000002"/>
    <n v="2479581.4778200001"/>
    <n v="3213558.2761500003"/>
    <n v="3435481.6423800001"/>
    <n v="3903544.14334"/>
    <n v="3262656.5330099999"/>
    <n v="3119204.8363399999"/>
    <n v="3843564.5151800001"/>
    <n v="3513066.4487300003"/>
    <n v="2382529.70952"/>
    <n v="3305012.1135499999"/>
    <n v="2866429.95206"/>
    <n v="38002390.459380001"/>
  </r>
  <r>
    <x v="13"/>
    <s v="AMAZONAS"/>
    <x v="7"/>
    <x v="1"/>
    <s v="b"/>
    <n v="0"/>
    <n v="0"/>
    <n v="0"/>
    <n v="0"/>
    <n v="0"/>
    <n v="109360.92647000001"/>
    <n v="1100.71675"/>
    <n v="0"/>
    <n v="0"/>
    <n v="0"/>
    <n v="0"/>
    <n v="0"/>
    <n v="110461.64322000001"/>
  </r>
  <r>
    <x v="13"/>
    <s v="SÃO PAULO"/>
    <x v="8"/>
    <x v="1"/>
    <s v="b"/>
    <n v="120003.28499"/>
    <n v="116480.99139"/>
    <n v="24001.914960000002"/>
    <n v="198015.79842000001"/>
    <n v="382068.21864000004"/>
    <n v="259435.79307000001"/>
    <n v="256712.30533999999"/>
    <n v="180838.32730999999"/>
    <n v="279154.34742000001"/>
    <n v="323302.52380999998"/>
    <n v="356449.82251000003"/>
    <n v="450627.14763999998"/>
    <n v="2947090.4755000002"/>
  </r>
  <r>
    <x v="13"/>
    <s v="PARANÁ"/>
    <x v="9"/>
    <x v="1"/>
    <s v="b"/>
    <n v="1073727.1752899999"/>
    <n v="978348.49644999998"/>
    <n v="1588057.5186100001"/>
    <n v="1106905.92304"/>
    <n v="1554740.3950400001"/>
    <n v="1755045.6843000001"/>
    <n v="1405829.14329"/>
    <n v="1327263.1265799999"/>
    <n v="1146544.3056600001"/>
    <n v="1433038.8613500001"/>
    <n v="1187528.70762"/>
    <n v="161220.40992000001"/>
    <n v="14718249.74715"/>
  </r>
  <r>
    <x v="13"/>
    <s v="SÃO PAULO"/>
    <x v="10"/>
    <x v="1"/>
    <s v="b"/>
    <n v="711666.84226000006"/>
    <n v="690457.60294000001"/>
    <n v="756035.16200000001"/>
    <n v="1096244.6950900001"/>
    <n v="970391.88679999998"/>
    <n v="641491.43209000002"/>
    <n v="711132.20840999996"/>
    <n v="1066632.2696100001"/>
    <n v="580901.69235999999"/>
    <n v="259687.38547000001"/>
    <n v="918236.78228000004"/>
    <n v="1046265.86483"/>
    <n v="9449143.8241400011"/>
  </r>
  <r>
    <x v="13"/>
    <s v="RIO GRANDE DO NORTE"/>
    <x v="11"/>
    <x v="1"/>
    <s v="b"/>
    <n v="0"/>
    <n v="0"/>
    <n v="0"/>
    <n v="0"/>
    <n v="0"/>
    <n v="0"/>
    <n v="0"/>
    <n v="0"/>
    <n v="0"/>
    <n v="0"/>
    <n v="0"/>
    <n v="0"/>
    <n v="0"/>
  </r>
  <r>
    <x v="13"/>
    <s v="PERNAMBUCO"/>
    <x v="12"/>
    <x v="1"/>
    <s v="b"/>
    <n v="0"/>
    <n v="0"/>
    <n v="0"/>
    <n v="0"/>
    <n v="0"/>
    <n v="0"/>
    <n v="0"/>
    <n v="0"/>
    <n v="0"/>
    <n v="0"/>
    <n v="0"/>
    <n v="0"/>
    <n v="0"/>
  </r>
  <r>
    <x v="13"/>
    <s v="RIO DE JANEIRO"/>
    <x v="13"/>
    <x v="1"/>
    <s v="b"/>
    <n v="0"/>
    <n v="0"/>
    <n v="0"/>
    <n v="0"/>
    <n v="0"/>
    <n v="0"/>
    <n v="0"/>
    <n v="0"/>
    <n v="0"/>
    <n v="0"/>
    <n v="0"/>
    <n v="5396.4934449400007"/>
    <n v="5396.4934449400007"/>
  </r>
  <r>
    <x v="13"/>
    <s v="RIO GRANDE DO SUL"/>
    <x v="14"/>
    <x v="1"/>
    <s v="b"/>
    <n v="0"/>
    <n v="0"/>
    <n v="0"/>
    <n v="0"/>
    <n v="0"/>
    <n v="0"/>
    <n v="121738.81339387"/>
    <n v="39279.945217530003"/>
    <n v="0"/>
    <n v="0"/>
    <n v="0"/>
    <n v="0"/>
    <n v="161018.7586114"/>
  </r>
  <r>
    <x v="13"/>
    <s v="SÃO PAULO"/>
    <x v="15"/>
    <x v="1"/>
    <s v="b"/>
    <n v="0"/>
    <n v="0"/>
    <n v="0"/>
    <n v="0"/>
    <n v="0"/>
    <n v="0"/>
    <n v="0"/>
    <n v="0"/>
    <n v="0"/>
    <n v="0"/>
    <n v="0"/>
    <n v="0"/>
    <n v="0"/>
  </r>
  <r>
    <x v="13"/>
    <s v="BAHIA"/>
    <x v="16"/>
    <x v="1"/>
    <s v="b"/>
    <n v="0"/>
    <n v="0"/>
    <n v="0"/>
    <n v="0"/>
    <n v="0"/>
    <n v="0"/>
    <n v="0"/>
    <n v="0"/>
    <n v="0"/>
    <n v="0"/>
    <n v="0"/>
    <n v="0"/>
    <n v="0"/>
  </r>
  <r>
    <x v="13"/>
    <s v="SÃO PAULO"/>
    <x v="17"/>
    <x v="1"/>
    <s v="b"/>
    <n v="0"/>
    <n v="0"/>
    <n v="0"/>
    <n v="0"/>
    <n v="0"/>
    <n v="0"/>
    <n v="0"/>
    <n v="0"/>
    <n v="0"/>
    <n v="0"/>
    <n v="0"/>
    <n v="0"/>
    <n v="0"/>
  </r>
  <r>
    <x v="13"/>
    <s v="SÃO PAULO"/>
    <x v="0"/>
    <x v="2"/>
    <s v="b"/>
    <n v="22649.605810000001"/>
    <n v="19561.309099999999"/>
    <n v="19416.643469999999"/>
    <n v="11975.79824"/>
    <n v="36128.668640000004"/>
    <n v="23467.28111"/>
    <n v="65011.476159999998"/>
    <n v="33153.588510000001"/>
    <n v="19592.758150000001"/>
    <n v="17083.123960000001"/>
    <n v="30581.056220000002"/>
    <n v="21190.369890000002"/>
    <n v="319811.67926"/>
  </r>
  <r>
    <x v="13"/>
    <s v="BAHIA"/>
    <x v="1"/>
    <x v="2"/>
    <s v="b"/>
    <n v="133828.28737000001"/>
    <n v="115065.78414"/>
    <n v="62860.361140000001"/>
    <n v="95070.478149999995"/>
    <n v="196550.27269000001"/>
    <n v="215287.61668000001"/>
    <n v="153754.40544999999"/>
    <n v="259643.35680000001"/>
    <n v="349713.43599999999"/>
    <n v="226647.01354000001"/>
    <n v="736555.62043000001"/>
    <n v="855181.43703000003"/>
    <n v="3400158.0694200001"/>
  </r>
  <r>
    <x v="13"/>
    <s v="RIO DE JANEIRO"/>
    <x v="2"/>
    <x v="2"/>
    <s v="b"/>
    <n v="71313.865780000007"/>
    <n v="18768.79304"/>
    <n v="153804.72393000001"/>
    <n v="99196.593510000006"/>
    <n v="59639.978419999999"/>
    <n v="214658.63568000001"/>
    <n v="219162.13964000001"/>
    <n v="74175.729330000002"/>
    <n v="69049.534180000002"/>
    <n v="17139.732250000001"/>
    <n v="58526.682050000003"/>
    <n v="2358.67875"/>
    <n v="1057795.08656"/>
  </r>
  <r>
    <x v="13"/>
    <s v="MINAS GERAIS"/>
    <x v="3"/>
    <x v="2"/>
    <s v="b"/>
    <n v="21328.745709999999"/>
    <n v="45380.979149999999"/>
    <n v="76962.115160000001"/>
    <n v="48991.330090000003"/>
    <n v="58237.350790000004"/>
    <n v="46475.406090000004"/>
    <n v="24234.637930000001"/>
    <n v="30354.623060000002"/>
    <n v="45909.323190000003"/>
    <n v="45487.905919999997"/>
    <n v="20397.85383"/>
    <n v="21938.85728"/>
    <n v="485699.12820000004"/>
  </r>
  <r>
    <x v="13"/>
    <s v="RIO GRANDE DO SUL"/>
    <x v="4"/>
    <x v="2"/>
    <s v="b"/>
    <n v="540.92366000000004"/>
    <n v="122764.51158000001"/>
    <n v="174114.52042000002"/>
    <n v="49928.511780000001"/>
    <n v="0"/>
    <n v="0"/>
    <n v="0"/>
    <n v="2949.9208899999999"/>
    <n v="5748.88634"/>
    <n v="73647.385290000006"/>
    <n v="127683.143"/>
    <n v="31832.72841"/>
    <n v="589210.5313700001"/>
  </r>
  <r>
    <x v="13"/>
    <s v="CEARÁ"/>
    <x v="5"/>
    <x v="2"/>
    <s v="b"/>
    <n v="0"/>
    <n v="1761.1468"/>
    <n v="4899.76199"/>
    <n v="4692.1982600000001"/>
    <n v="1113.29637"/>
    <n v="7944.0300299999999"/>
    <n v="3069.4272799999999"/>
    <n v="2000.15958"/>
    <n v="3931.1312499999999"/>
    <n v="1824.0449000000001"/>
    <n v="5887.2621600000002"/>
    <n v="484.31537000000003"/>
    <n v="37606.773989999994"/>
  </r>
  <r>
    <x v="13"/>
    <s v="SÃO PAULO"/>
    <x v="6"/>
    <x v="2"/>
    <s v="b"/>
    <n v="239698.36929"/>
    <n v="131551.37615"/>
    <n v="101781.70542"/>
    <n v="65281.937989999999"/>
    <n v="196298.68028999999"/>
    <n v="262033.4846"/>
    <n v="128173.74818000001"/>
    <n v="279424.80924999999"/>
    <n v="122116.66115"/>
    <n v="116914.98828000001"/>
    <n v="301193.84166000003"/>
    <n v="134388.08046"/>
    <n v="2078857.6827200002"/>
  </r>
  <r>
    <x v="13"/>
    <s v="AMAZONAS"/>
    <x v="7"/>
    <x v="2"/>
    <s v="b"/>
    <n v="59897.860630000003"/>
    <n v="6000.4787400000005"/>
    <n v="43047.459640000001"/>
    <n v="2421.5768499999999"/>
    <n v="0"/>
    <n v="547.21347000000003"/>
    <n v="0"/>
    <n v="0"/>
    <n v="0"/>
    <n v="2597.6915300000001"/>
    <n v="0"/>
    <n v="0"/>
    <n v="114512.28086"/>
  </r>
  <r>
    <x v="13"/>
    <s v="SÃO PAULO"/>
    <x v="8"/>
    <x v="2"/>
    <s v="b"/>
    <n v="23586.787500000002"/>
    <n v="13906.769910000001"/>
    <n v="3660.6694200000002"/>
    <n v="1006.3696"/>
    <n v="9768.0749300000007"/>
    <n v="0"/>
    <n v="0"/>
    <n v="2503.34438"/>
    <n v="4390.2873799999998"/>
    <n v="3503.4241700000002"/>
    <n v="15240.209630000001"/>
    <n v="11560.67078"/>
    <n v="89126.607700000008"/>
  </r>
  <r>
    <x v="13"/>
    <s v="PARANÁ"/>
    <x v="9"/>
    <x v="2"/>
    <s v="b"/>
    <n v="4377.7077600000002"/>
    <n v="8786.8645699999997"/>
    <n v="0"/>
    <n v="20334.955730000001"/>
    <n v="44821.18606"/>
    <n v="45123.096940000003"/>
    <n v="31398.731520000001"/>
    <n v="301.91088000000002"/>
    <n v="0"/>
    <n v="0"/>
    <n v="10258.680109999999"/>
    <n v="74943.086150000003"/>
    <n v="240346.21971999999"/>
  </r>
  <r>
    <x v="13"/>
    <s v="SÃO PAULO"/>
    <x v="10"/>
    <x v="2"/>
    <s v="b"/>
    <n v="11246.18028"/>
    <n v="0"/>
    <n v="8547.8517900000006"/>
    <n v="76779.71067"/>
    <n v="141243.97336"/>
    <n v="97152.40526"/>
    <n v="70408.133140000005"/>
    <n v="108348.26706"/>
    <n v="75383.37285"/>
    <n v="34348.652410000002"/>
    <n v="67244.35871"/>
    <n v="10579.460419999999"/>
    <n v="701282.36594999989"/>
  </r>
  <r>
    <x v="13"/>
    <s v="RIO GRANDE DO NORTE"/>
    <x v="11"/>
    <x v="2"/>
    <s v="b"/>
    <n v="0"/>
    <n v="0"/>
    <n v="0"/>
    <n v="0"/>
    <n v="0"/>
    <n v="0"/>
    <n v="0"/>
    <n v="0"/>
    <n v="0"/>
    <n v="0"/>
    <n v="0"/>
    <n v="0"/>
    <n v="0"/>
  </r>
  <r>
    <x v="13"/>
    <s v="PERNAMBUCO"/>
    <x v="12"/>
    <x v="2"/>
    <s v="b"/>
    <n v="0"/>
    <n v="0"/>
    <n v="0"/>
    <n v="0"/>
    <n v="0"/>
    <n v="0"/>
    <n v="0"/>
    <n v="0"/>
    <n v="0"/>
    <n v="0"/>
    <n v="0"/>
    <n v="0"/>
    <n v="0"/>
  </r>
  <r>
    <x v="13"/>
    <s v="RIO DE JANEIRO"/>
    <x v="13"/>
    <x v="2"/>
    <s v="b"/>
    <n v="0"/>
    <n v="0"/>
    <n v="0"/>
    <n v="0"/>
    <n v="0"/>
    <n v="0"/>
    <n v="0"/>
    <n v="8556.921696020001"/>
    <n v="31666.910148970001"/>
    <n v="20480.105675370003"/>
    <n v="15038.407365960002"/>
    <n v="19803.45420538"/>
    <n v="95545.799091699999"/>
  </r>
  <r>
    <x v="13"/>
    <s v="RIO GRANDE DO SUL"/>
    <x v="14"/>
    <x v="2"/>
    <s v="b"/>
    <n v="0"/>
    <n v="0"/>
    <n v="0"/>
    <n v="0"/>
    <n v="0"/>
    <n v="0"/>
    <n v="0"/>
    <n v="0"/>
    <n v="0"/>
    <n v="0"/>
    <n v="0"/>
    <n v="0"/>
    <n v="0"/>
  </r>
  <r>
    <x v="13"/>
    <s v="SÃO PAULO"/>
    <x v="15"/>
    <x v="2"/>
    <s v="b"/>
    <n v="0"/>
    <n v="0"/>
    <n v="0"/>
    <n v="1656.1572914799999"/>
    <n v="2498.9037741399998"/>
    <n v="2740.3255513700001"/>
    <n v="4293.9337806100002"/>
    <n v="2801.32412875"/>
    <n v="2181.4633532500002"/>
    <n v="0"/>
    <n v="3663.03438856"/>
    <n v="3581.9084191799998"/>
    <n v="23417.050687340001"/>
  </r>
  <r>
    <x v="13"/>
    <s v="BAHIA"/>
    <x v="16"/>
    <x v="2"/>
    <s v="b"/>
    <n v="23141.003506059998"/>
    <n v="17099.968071180003"/>
    <n v="9450.6030600600025"/>
    <n v="33723.545932959998"/>
    <n v="13295.312320660003"/>
    <n v="14446.605432870001"/>
    <n v="19684.822098969998"/>
    <n v="30521.604935880001"/>
    <n v="33062.518351009996"/>
    <n v="23902.196312260003"/>
    <n v="29200.908370939997"/>
    <n v="24096.714976320007"/>
    <n v="271625.80336916994"/>
  </r>
  <r>
    <x v="13"/>
    <s v="SÃO PAULO"/>
    <x v="17"/>
    <x v="2"/>
    <s v="b"/>
    <n v="0"/>
    <n v="0"/>
    <n v="0"/>
    <n v="0"/>
    <n v="0"/>
    <n v="0"/>
    <n v="0"/>
    <n v="0"/>
    <n v="0"/>
    <n v="0"/>
    <n v="0"/>
    <n v="0"/>
    <n v="0"/>
  </r>
  <r>
    <x v="14"/>
    <s v="SÃO PAULO"/>
    <x v="0"/>
    <x v="0"/>
    <s v="b"/>
    <n v="4902384.8407699997"/>
    <n v="4546796.7222300004"/>
    <n v="4836574.5587400002"/>
    <n v="4322407.7504799999"/>
    <n v="4567647.4423799999"/>
    <n v="4473740.5790800005"/>
    <n v="4533518.9333199998"/>
    <n v="4508108.1009200001"/>
    <n v="4864539.0540000005"/>
    <n v="4993373.2322300002"/>
    <n v="4746712.0432700003"/>
    <n v="4998184.9368799999"/>
    <n v="56293988.194300003"/>
  </r>
  <r>
    <x v="14"/>
    <s v="BAHIA"/>
    <x v="1"/>
    <x v="0"/>
    <s v="b"/>
    <n v="8936241.2676900011"/>
    <n v="7488295.5566400001"/>
    <n v="8660407.9399500005"/>
    <n v="8639142.09234"/>
    <n v="7116932.5946200006"/>
    <n v="8738376.4247099999"/>
    <n v="8990566.356660001"/>
    <n v="8438786.4846000001"/>
    <n v="8568671.0611000005"/>
    <n v="8933618.4169200007"/>
    <n v="8875362.1966999993"/>
    <n v="8613863.34595"/>
    <n v="102000263.73788002"/>
  </r>
  <r>
    <x v="14"/>
    <s v="RIO DE JANEIRO"/>
    <x v="2"/>
    <x v="0"/>
    <s v="b"/>
    <n v="5328620.1052299999"/>
    <n v="3717133.0443700003"/>
    <n v="4555583.5867999997"/>
    <n v="3951950.5211"/>
    <n v="4103679.6077300003"/>
    <n v="4362939.2861200003"/>
    <n v="4412370.9029099997"/>
    <n v="4440347.9777899999"/>
    <n v="2745910.9026500001"/>
    <n v="3342159.73141"/>
    <n v="4403307.2867000001"/>
    <n v="4625419.3472300004"/>
    <n v="49989422.300039999"/>
  </r>
  <r>
    <x v="14"/>
    <s v="MINAS GERAIS"/>
    <x v="3"/>
    <x v="0"/>
    <s v="b"/>
    <n v="4681121.9045900004"/>
    <n v="4265189.3489100002"/>
    <n v="4911108.80724"/>
    <n v="4808062.8500100002"/>
    <n v="4966578.6416300004"/>
    <n v="4716458.0571699999"/>
    <n v="4661107.7291700002"/>
    <n v="4834014.6060699997"/>
    <n v="4772594.61142"/>
    <n v="4853179.6571399998"/>
    <n v="4824095.5756999999"/>
    <n v="4226790.0588600002"/>
    <n v="56520301.847910002"/>
  </r>
  <r>
    <x v="14"/>
    <s v="RIO GRANDE DO SUL"/>
    <x v="4"/>
    <x v="0"/>
    <s v="b"/>
    <n v="4297474.9436400002"/>
    <n v="3668883.9118599999"/>
    <n v="4146355.9685800001"/>
    <n v="3955938.26064"/>
    <n v="3089441.45542"/>
    <n v="3921639.9267100003"/>
    <n v="3153056.5937600001"/>
    <n v="4231702.4004699998"/>
    <n v="4046467.49597"/>
    <n v="4239111.7966499999"/>
    <n v="4353693.2654200001"/>
    <n v="4467771.5493900003"/>
    <n v="47571537.568509996"/>
  </r>
  <r>
    <x v="14"/>
    <s v="CEARÁ"/>
    <x v="5"/>
    <x v="0"/>
    <s v="b"/>
    <n v="275248.37540999998"/>
    <n v="238880.69399"/>
    <n v="275896.22584000003"/>
    <n v="265480.30047999998"/>
    <n v="273380.30184000003"/>
    <n v="269197.57819000003"/>
    <n v="280707.93049"/>
    <n v="277279.98404000001"/>
    <n v="267052.75297999999"/>
    <n v="258221.85974000001"/>
    <n v="273927.51530999999"/>
    <n v="267147.10012999998"/>
    <n v="3222420.6184400003"/>
  </r>
  <r>
    <x v="14"/>
    <s v="SÃO PAULO"/>
    <x v="6"/>
    <x v="0"/>
    <s v="b"/>
    <n v="6938308.2804300003"/>
    <n v="6850905.0806700001"/>
    <n v="10087993.53603"/>
    <n v="9655506.2004300002"/>
    <n v="10029586.360370001"/>
    <n v="8762277.7027100008"/>
    <n v="7855261.94147"/>
    <n v="9621302.2136499994"/>
    <n v="10729799.458620001"/>
    <n v="10709338.70669"/>
    <n v="10302193.01558"/>
    <n v="10153199.996300001"/>
    <n v="111695672.49294999"/>
  </r>
  <r>
    <x v="14"/>
    <s v="AMAZONAS"/>
    <x v="7"/>
    <x v="0"/>
    <s v="b"/>
    <n v="1309683.10763"/>
    <n v="1164872.8119999999"/>
    <n v="1274957.0666199999"/>
    <n v="1295977.61164"/>
    <n v="1277523.3091"/>
    <n v="1323187.3297000001"/>
    <n v="1298235.6534299999"/>
    <n v="1194950.6834200001"/>
    <n v="1187440.6502799999"/>
    <n v="1291178.48661"/>
    <n v="1281995.3640100001"/>
    <n v="1166288.0192500001"/>
    <n v="15066290.09369"/>
  </r>
  <r>
    <x v="14"/>
    <s v="SÃO PAULO"/>
    <x v="8"/>
    <x v="0"/>
    <s v="b"/>
    <n v="1462097.7835500001"/>
    <n v="1361901.1102499999"/>
    <n v="1483508.2967900001"/>
    <n v="1237344.0028200001"/>
    <n v="1375474.5202300001"/>
    <n v="1466387.4339700001"/>
    <n v="1403979.93915"/>
    <n v="1480495.4778"/>
    <n v="1498754.79623"/>
    <n v="1555784.5035000001"/>
    <n v="1315287.32834"/>
    <n v="1410282.32877"/>
    <n v="17051297.521399997"/>
  </r>
  <r>
    <x v="14"/>
    <s v="PARANÁ"/>
    <x v="9"/>
    <x v="0"/>
    <s v="b"/>
    <n v="5038144.0998100005"/>
    <n v="4608292.1946"/>
    <n v="4702903.5166199999"/>
    <n v="5522943.7851799997"/>
    <n v="5575834.7974700006"/>
    <n v="4948193.5269999998"/>
    <n v="4369870.6567400005"/>
    <n v="5300573.8424399998"/>
    <n v="5317430.5332399998"/>
    <n v="5220051.6948199999"/>
    <n v="4916914.3018700005"/>
    <n v="3983305.22395"/>
    <n v="59504458.17374"/>
  </r>
  <r>
    <x v="14"/>
    <s v="SÃO PAULO"/>
    <x v="10"/>
    <x v="0"/>
    <s v="b"/>
    <n v="7473520.7929499997"/>
    <n v="6335518.0492700003"/>
    <n v="6963744.2720699999"/>
    <n v="6513645.4684699997"/>
    <n v="6892493.3043900002"/>
    <n v="6417159.7830699999"/>
    <n v="6696660.0700399997"/>
    <n v="6797705.8676899998"/>
    <n v="6571907.9785000002"/>
    <n v="6834683.6606799997"/>
    <n v="6439123.79959"/>
    <n v="6776685.3226699997"/>
    <n v="80712848.369389996"/>
  </r>
  <r>
    <x v="14"/>
    <s v="RIO GRANDE DO NORTE"/>
    <x v="11"/>
    <x v="0"/>
    <s v="b"/>
    <n v="1142575.4355500001"/>
    <n v="1058858.0644499999"/>
    <n v="1178276.39711"/>
    <n v="1135788.7305600001"/>
    <n v="1177936.74737"/>
    <n v="1143927.7446999999"/>
    <n v="1184761.1912199999"/>
    <n v="1171873.37053"/>
    <n v="1142732.6808"/>
    <n v="1178660.07552"/>
    <n v="1135644.0649300001"/>
    <n v="1177427.2727600001"/>
    <n v="13828461.7755"/>
  </r>
  <r>
    <x v="14"/>
    <s v="PERNAMBUCO"/>
    <x v="12"/>
    <x v="0"/>
    <s v="b"/>
    <n v="0"/>
    <n v="0"/>
    <n v="0"/>
    <n v="0"/>
    <n v="0"/>
    <n v="0"/>
    <n v="0"/>
    <n v="0"/>
    <n v="0"/>
    <n v="0"/>
    <n v="0"/>
    <n v="1064544.05269"/>
    <n v="1064544.05269"/>
  </r>
  <r>
    <x v="14"/>
    <s v="RIO DE JANEIRO"/>
    <x v="13"/>
    <x v="0"/>
    <s v="b"/>
    <n v="0"/>
    <n v="0"/>
    <n v="0"/>
    <n v="0"/>
    <n v="0"/>
    <n v="0"/>
    <n v="0"/>
    <n v="0"/>
    <n v="0"/>
    <n v="0"/>
    <n v="0"/>
    <n v="0"/>
    <n v="0"/>
  </r>
  <r>
    <x v="14"/>
    <s v="RIO GRANDE DO SUL"/>
    <x v="14"/>
    <x v="0"/>
    <s v="b"/>
    <n v="222274.93515994999"/>
    <n v="255824.78798976002"/>
    <n v="284189.07615297998"/>
    <n v="215744.18769809001"/>
    <n v="107355.11864062"/>
    <n v="163668.19640827001"/>
    <n v="3426.00918852"/>
    <n v="0"/>
    <n v="376865.94823804998"/>
    <n v="275900.25760821003"/>
    <n v="472524.22171217005"/>
    <n v="372330.15239350998"/>
    <n v="2750102.8911901298"/>
  </r>
  <r>
    <x v="14"/>
    <s v="SÃO PAULO"/>
    <x v="15"/>
    <x v="0"/>
    <s v="b"/>
    <n v="0"/>
    <n v="0"/>
    <n v="0"/>
    <n v="0"/>
    <n v="0"/>
    <n v="0"/>
    <n v="0"/>
    <n v="0"/>
    <n v="0"/>
    <n v="0"/>
    <n v="0"/>
    <n v="0"/>
    <n v="0"/>
  </r>
  <r>
    <x v="14"/>
    <s v="BAHIA"/>
    <x v="16"/>
    <x v="0"/>
    <s v="b"/>
    <n v="15924.402582179999"/>
    <n v="18799.38667584"/>
    <n v="13103.957431029999"/>
    <n v="10538.350221839999"/>
    <n v="14384.336313870001"/>
    <n v="14958.19341903"/>
    <n v="16400.711024050001"/>
    <n v="16397.987536320001"/>
    <n v="10082.898789930001"/>
    <n v="6874.78119943"/>
    <n v="10691.56999344"/>
    <n v="3076.04416012"/>
    <n v="151232.61934708001"/>
  </r>
  <r>
    <x v="14"/>
    <s v="SÃO PAULO"/>
    <x v="17"/>
    <x v="0"/>
    <s v="b"/>
    <n v="0"/>
    <n v="0"/>
    <n v="0"/>
    <n v="0"/>
    <n v="0"/>
    <n v="0"/>
    <n v="0"/>
    <n v="0"/>
    <n v="0"/>
    <n v="0"/>
    <n v="0"/>
    <n v="0"/>
    <n v="0"/>
  </r>
  <r>
    <x v="14"/>
    <s v="SÃO PAULO"/>
    <x v="0"/>
    <x v="1"/>
    <s v="b"/>
    <n v="476887.10438999999"/>
    <n v="401145.21237000002"/>
    <n v="674512.93458999996"/>
    <n v="1003922.8639100001"/>
    <n v="906323.88214"/>
    <n v="867540.91368"/>
    <n v="726265.49127"/>
    <n v="923457.32458000001"/>
    <n v="486887.90229"/>
    <n v="537439.10525999998"/>
    <n v="611639.99383000005"/>
    <n v="651114.84138999996"/>
    <n v="8267137.5696999989"/>
  </r>
  <r>
    <x v="14"/>
    <s v="BAHIA"/>
    <x v="1"/>
    <x v="1"/>
    <s v="b"/>
    <n v="163396.68418000001"/>
    <n v="188235.14387"/>
    <n v="96051.688510000007"/>
    <n v="924.60207000000003"/>
    <n v="0"/>
    <n v="0"/>
    <n v="0"/>
    <n v="0"/>
    <n v="44041.249620000002"/>
    <n v="277720.27074000001"/>
    <n v="19045.544679999999"/>
    <n v="190549.79394999999"/>
    <n v="979964.97762000014"/>
  </r>
  <r>
    <x v="14"/>
    <s v="RIO DE JANEIRO"/>
    <x v="2"/>
    <x v="1"/>
    <s v="b"/>
    <n v="3311641.5732900002"/>
    <n v="2833949.37322"/>
    <n v="3280746.0265700002"/>
    <n v="2989911.5019800002"/>
    <n v="2908420.7236199998"/>
    <n v="3060502.0396099999"/>
    <n v="3249215.2090400001"/>
    <n v="3275877.7136300001"/>
    <n v="2820262.7466600002"/>
    <n v="2744193.7845200002"/>
    <n v="2728079.2913000002"/>
    <n v="2801336.7083700001"/>
    <n v="36004136.691810004"/>
  </r>
  <r>
    <x v="14"/>
    <s v="MINAS GERAIS"/>
    <x v="3"/>
    <x v="1"/>
    <s v="b"/>
    <n v="77628.835019999999"/>
    <n v="91504.155880000006"/>
    <n v="55211.95218"/>
    <n v="40254.784"/>
    <n v="18536.070070000002"/>
    <n v="7686.1478200000001"/>
    <n v="94378.599050000004"/>
    <n v="142269.21239"/>
    <n v="19102.152969999999"/>
    <n v="60721.82574"/>
    <n v="68131.221919999996"/>
    <n v="21687.264879999999"/>
    <n v="697112.22192000016"/>
  </r>
  <r>
    <x v="14"/>
    <s v="RIO GRANDE DO SUL"/>
    <x v="4"/>
    <x v="1"/>
    <s v="b"/>
    <n v="1738534.9330500001"/>
    <n v="1701035.08583"/>
    <n v="2006631.79449"/>
    <n v="1772128.8082600001"/>
    <n v="1253326.4100299999"/>
    <n v="2285075.3933800003"/>
    <n v="2871128.44013"/>
    <n v="2145856.7388400002"/>
    <n v="1722873.3061500001"/>
    <n v="1777940.5926999999"/>
    <n v="1517114.75162"/>
    <n v="1729565.66399"/>
    <n v="22521211.918469999"/>
  </r>
  <r>
    <x v="14"/>
    <s v="CEARÁ"/>
    <x v="5"/>
    <x v="1"/>
    <s v="b"/>
    <n v="0"/>
    <n v="0"/>
    <n v="0"/>
    <n v="0"/>
    <n v="0"/>
    <n v="0"/>
    <n v="0"/>
    <n v="0"/>
    <n v="0"/>
    <n v="0"/>
    <n v="0"/>
    <n v="0"/>
    <n v="0"/>
  </r>
  <r>
    <x v="14"/>
    <s v="SÃO PAULO"/>
    <x v="6"/>
    <x v="1"/>
    <s v="b"/>
    <n v="1822252.30415"/>
    <n v="2465806.7939200001"/>
    <n v="3125614.1527300002"/>
    <n v="3201010.1052000001"/>
    <n v="2915704.3236000002"/>
    <n v="3865717.2260000003"/>
    <n v="5481085.0996300001"/>
    <n v="3518739.8573500002"/>
    <n v="2139441.13264"/>
    <n v="2584753.3908299999"/>
    <n v="2600823.8553800001"/>
    <n v="3096567.8101500003"/>
    <n v="36817516.051579997"/>
  </r>
  <r>
    <x v="14"/>
    <s v="AMAZONAS"/>
    <x v="7"/>
    <x v="1"/>
    <s v="b"/>
    <n v="0"/>
    <n v="0"/>
    <n v="0"/>
    <n v="0"/>
    <n v="0"/>
    <n v="0"/>
    <n v="0"/>
    <n v="0"/>
    <n v="0"/>
    <n v="0"/>
    <n v="0"/>
    <n v="0"/>
    <n v="0"/>
  </r>
  <r>
    <x v="14"/>
    <s v="SÃO PAULO"/>
    <x v="8"/>
    <x v="1"/>
    <s v="b"/>
    <n v="167629.72631"/>
    <n v="155697.95673999999"/>
    <n v="151905.20131"/>
    <n v="151817.14397"/>
    <n v="156918.17988000001"/>
    <n v="248567.00138999999"/>
    <n v="484466.32543999999"/>
    <n v="291972.98019999999"/>
    <n v="175963.72456"/>
    <n v="246673.76858"/>
    <n v="302879.51074"/>
    <n v="243308.72023000001"/>
    <n v="2777800.2393499999"/>
  </r>
  <r>
    <x v="14"/>
    <s v="PARANÁ"/>
    <x v="9"/>
    <x v="1"/>
    <s v="b"/>
    <n v="1080671.1255300001"/>
    <n v="1225512.8702100001"/>
    <n v="1588522.9645499999"/>
    <n v="736851.2415"/>
    <n v="868811.45530000003"/>
    <n v="1306060.17707"/>
    <n v="2107709.0411900003"/>
    <n v="1058782.5867300001"/>
    <n v="894486.45972000004"/>
    <n v="1224355.5451700001"/>
    <n v="1126932.67808"/>
    <n v="1559703.05513"/>
    <n v="14778399.200179998"/>
  </r>
  <r>
    <x v="14"/>
    <s v="SÃO PAULO"/>
    <x v="10"/>
    <x v="1"/>
    <s v="b"/>
    <n v="754343.20311"/>
    <n v="958692.84019999998"/>
    <n v="1106660.62045"/>
    <n v="1301355.39919"/>
    <n v="1150135.7871699999"/>
    <n v="1458367.92622"/>
    <n v="1544104.3263300001"/>
    <n v="1253200.6138299999"/>
    <n v="952811.86785000004"/>
    <n v="831047.43605999998"/>
    <n v="791239.22857000004"/>
    <n v="787213.75017000001"/>
    <n v="12889172.999150001"/>
  </r>
  <r>
    <x v="14"/>
    <s v="RIO GRANDE DO NORTE"/>
    <x v="11"/>
    <x v="1"/>
    <s v="b"/>
    <n v="0"/>
    <n v="0"/>
    <n v="0"/>
    <n v="0"/>
    <n v="0"/>
    <n v="0"/>
    <n v="0"/>
    <n v="0"/>
    <n v="0"/>
    <n v="0"/>
    <n v="0"/>
    <n v="0"/>
    <n v="0"/>
  </r>
  <r>
    <x v="14"/>
    <s v="PERNAMBUCO"/>
    <x v="12"/>
    <x v="1"/>
    <s v="b"/>
    <n v="0"/>
    <n v="0"/>
    <n v="0"/>
    <n v="0"/>
    <n v="0"/>
    <n v="0"/>
    <n v="0"/>
    <n v="0"/>
    <n v="0"/>
    <n v="0"/>
    <n v="0"/>
    <n v="603.82176000000004"/>
    <n v="603.82176000000004"/>
  </r>
  <r>
    <x v="14"/>
    <s v="RIO DE JANEIRO"/>
    <x v="13"/>
    <x v="1"/>
    <s v="b"/>
    <n v="14661.415023989999"/>
    <n v="15132.10666553"/>
    <n v="6117.1924543600007"/>
    <n v="20384.381056980001"/>
    <n v="6164.0137999999997"/>
    <n v="2292.94394569"/>
    <n v="12002.649438890001"/>
    <n v="0"/>
    <n v="2965.0541728600001"/>
    <n v="0"/>
    <n v="0"/>
    <n v="0"/>
    <n v="79719.756558299996"/>
  </r>
  <r>
    <x v="14"/>
    <s v="RIO GRANDE DO SUL"/>
    <x v="14"/>
    <x v="1"/>
    <s v="b"/>
    <n v="172085.02516615999"/>
    <n v="133539.30833936"/>
    <n v="136843.57196552001"/>
    <n v="182785.87891915999"/>
    <n v="172383.28795636"/>
    <n v="301665.02390671999"/>
    <n v="461348.90872144001"/>
    <n v="441853.30926651001"/>
    <n v="65200.252227530007"/>
    <n v="67729.586102450005"/>
    <n v="0"/>
    <n v="0"/>
    <n v="2135434.1525712102"/>
  </r>
  <r>
    <x v="14"/>
    <s v="SÃO PAULO"/>
    <x v="15"/>
    <x v="1"/>
    <s v="b"/>
    <n v="0"/>
    <n v="0"/>
    <n v="0"/>
    <n v="0"/>
    <n v="0"/>
    <n v="0"/>
    <n v="0"/>
    <n v="0"/>
    <n v="0"/>
    <n v="0"/>
    <n v="0"/>
    <n v="0"/>
    <n v="0"/>
  </r>
  <r>
    <x v="14"/>
    <s v="BAHIA"/>
    <x v="16"/>
    <x v="1"/>
    <s v="b"/>
    <n v="0"/>
    <n v="0"/>
    <n v="0"/>
    <n v="0"/>
    <n v="0"/>
    <n v="0"/>
    <n v="0"/>
    <n v="0"/>
    <n v="0"/>
    <n v="0"/>
    <n v="0"/>
    <n v="0"/>
    <n v="0"/>
  </r>
  <r>
    <x v="14"/>
    <s v="SÃO PAULO"/>
    <x v="17"/>
    <x v="1"/>
    <s v="b"/>
    <n v="0"/>
    <n v="0"/>
    <n v="0"/>
    <n v="0"/>
    <n v="0"/>
    <n v="0"/>
    <n v="0"/>
    <n v="0"/>
    <n v="0"/>
    <n v="0"/>
    <n v="0"/>
    <n v="0"/>
    <n v="0"/>
  </r>
  <r>
    <x v="14"/>
    <s v="SÃO PAULO"/>
    <x v="0"/>
    <x v="2"/>
    <s v="b"/>
    <n v="43644.991589999998"/>
    <n v="26505.259340000001"/>
    <n v="924.60207000000003"/>
    <n v="1295.7008599999999"/>
    <n v="2251.75198"/>
    <n v="1264.25181"/>
    <n v="2729.77754"/>
    <n v="31511.948100000001"/>
    <n v="20435.592690000001"/>
    <n v="34159.95811"/>
    <n v="10705.25662"/>
    <n v="5717.4372899999998"/>
    <n v="181146.52799999999"/>
  </r>
  <r>
    <x v="14"/>
    <s v="BAHIA"/>
    <x v="1"/>
    <x v="2"/>
    <s v="b"/>
    <n v="291991.84963000001"/>
    <n v="207230.37007"/>
    <n v="249195.98239000002"/>
    <n v="367444.41039000003"/>
    <n v="561535.36736999999"/>
    <n v="837941.06782"/>
    <n v="784094.00441000005"/>
    <n v="840790.35175000003"/>
    <n v="436965.68031999998"/>
    <n v="803126.96947000001"/>
    <n v="704691.44296999997"/>
    <n v="912204.85449000006"/>
    <n v="6997212.3510800004"/>
  </r>
  <r>
    <x v="14"/>
    <s v="RIO DE JANEIRO"/>
    <x v="2"/>
    <x v="2"/>
    <s v="b"/>
    <n v="35757.56985"/>
    <n v="59809.803290000003"/>
    <n v="62.898099999999999"/>
    <n v="10805.89358"/>
    <n v="67961.39705"/>
    <n v="129846.83764"/>
    <n v="76999.854019999999"/>
    <n v="99026.768639999995"/>
    <n v="103681.22804"/>
    <n v="235547.09469"/>
    <n v="11793.393750000001"/>
    <n v="56891.331449999998"/>
    <n v="888184.0700999999"/>
  </r>
  <r>
    <x v="14"/>
    <s v="MINAS GERAIS"/>
    <x v="3"/>
    <x v="2"/>
    <s v="b"/>
    <n v="43066.32907"/>
    <n v="22504.940180000001"/>
    <n v="37468.39817"/>
    <n v="37694.831330000001"/>
    <n v="26719.112880000001"/>
    <n v="55570.47135"/>
    <n v="140105.51775"/>
    <n v="59526.761839999999"/>
    <n v="40625.882790000003"/>
    <n v="109681.70678000001"/>
    <n v="13221.180620000001"/>
    <n v="108970.95825"/>
    <n v="695156.09100999997"/>
  </r>
  <r>
    <x v="14"/>
    <s v="RIO GRANDE DO SUL"/>
    <x v="4"/>
    <x v="2"/>
    <s v="b"/>
    <n v="12774.60411"/>
    <n v="32493.158460000002"/>
    <n v="21202.949510000002"/>
    <n v="0"/>
    <n v="138671.44107"/>
    <n v="20391.564020000002"/>
    <n v="6340.1284800000003"/>
    <n v="440.2867"/>
    <n v="4830.5740800000003"/>
    <n v="6132.5647500000005"/>
    <n v="0"/>
    <n v="6956.5298600000006"/>
    <n v="250233.80104000002"/>
  </r>
  <r>
    <x v="14"/>
    <s v="CEARÁ"/>
    <x v="5"/>
    <x v="2"/>
    <s v="b"/>
    <n v="1125.87599"/>
    <n v="1723.4079400000001"/>
    <n v="6465.9246800000001"/>
    <n v="5075.8766699999996"/>
    <n v="2566.2424799999999"/>
    <n v="1842.9143300000001"/>
    <n v="3446.8158800000001"/>
    <n v="5025.5581899999997"/>
    <n v="3151.19481"/>
    <n v="2264.3316"/>
    <n v="383.67840999999999"/>
    <n v="9302.6289900000011"/>
    <n v="42374.449970000001"/>
  </r>
  <r>
    <x v="14"/>
    <s v="SÃO PAULO"/>
    <x v="6"/>
    <x v="2"/>
    <s v="b"/>
    <n v="332385.00945000001"/>
    <n v="127437.84041"/>
    <n v="271902.19649"/>
    <n v="152314.03896000001"/>
    <n v="200298.99945"/>
    <n v="194512.37424999999"/>
    <n v="153993.41823000001"/>
    <n v="281167.08662000002"/>
    <n v="159522.16122000001"/>
    <n v="208041.75555999999"/>
    <n v="235616.28260000001"/>
    <n v="177479.56877000001"/>
    <n v="2494670.7320099995"/>
  </r>
  <r>
    <x v="14"/>
    <s v="AMAZONAS"/>
    <x v="7"/>
    <x v="2"/>
    <s v="b"/>
    <n v="0"/>
    <n v="2937.3412699999999"/>
    <n v="0"/>
    <n v="0"/>
    <n v="0"/>
    <n v="0"/>
    <n v="245.30259000000001"/>
    <n v="0"/>
    <n v="0"/>
    <n v="0"/>
    <n v="0"/>
    <n v="0"/>
    <n v="3182.6438600000001"/>
  </r>
  <r>
    <x v="14"/>
    <s v="SÃO PAULO"/>
    <x v="8"/>
    <x v="2"/>
    <s v="b"/>
    <n v="5264.5709699999998"/>
    <n v="2327.2296999999999"/>
    <n v="16554.779920000001"/>
    <n v="12422.374750000001"/>
    <n v="2182.5640699999999"/>
    <n v="0"/>
    <n v="880.57339999999999"/>
    <n v="0"/>
    <n v="0"/>
    <n v="2163.6946400000002"/>
    <n v="5170.2238200000002"/>
    <n v="0"/>
    <n v="46966.011270000003"/>
  </r>
  <r>
    <x v="14"/>
    <s v="PARANÁ"/>
    <x v="9"/>
    <x v="2"/>
    <s v="b"/>
    <n v="152062.44656000001"/>
    <n v="3572.6120799999999"/>
    <n v="55941.570140000003"/>
    <n v="132.08601000000002"/>
    <n v="35984.00301"/>
    <n v="1899.52262"/>
    <n v="6.2898100000000001"/>
    <n v="0"/>
    <n v="16774.923269999999"/>
    <n v="28719.27246"/>
    <n v="13378.425870000001"/>
    <n v="29801.119780000001"/>
    <n v="338272.27160999994"/>
  </r>
  <r>
    <x v="14"/>
    <s v="SÃO PAULO"/>
    <x v="10"/>
    <x v="2"/>
    <s v="b"/>
    <n v="50419.116959999999"/>
    <n v="21309.87628"/>
    <n v="48425.247190000002"/>
    <n v="0"/>
    <n v="23983.045529999999"/>
    <n v="14642.677680000001"/>
    <n v="42695.230280000003"/>
    <n v="58432.334900000002"/>
    <n v="893.15301999999997"/>
    <n v="74634.885460000005"/>
    <n v="52563.942170000002"/>
    <n v="41361.790560000001"/>
    <n v="429361.30002999998"/>
  </r>
  <r>
    <x v="14"/>
    <s v="RIO GRANDE DO NORTE"/>
    <x v="11"/>
    <x v="2"/>
    <s v="b"/>
    <n v="0"/>
    <n v="0"/>
    <n v="0"/>
    <n v="0"/>
    <n v="0"/>
    <n v="0"/>
    <n v="0"/>
    <n v="0"/>
    <n v="0"/>
    <n v="0"/>
    <n v="0"/>
    <n v="0"/>
    <n v="0"/>
  </r>
  <r>
    <x v="14"/>
    <s v="PERNAMBUCO"/>
    <x v="12"/>
    <x v="2"/>
    <s v="b"/>
    <n v="0"/>
    <n v="0"/>
    <n v="0"/>
    <n v="0"/>
    <n v="0"/>
    <n v="0"/>
    <n v="0"/>
    <n v="0"/>
    <n v="0"/>
    <n v="0"/>
    <n v="0"/>
    <n v="214381.88404"/>
    <n v="214381.88404"/>
  </r>
  <r>
    <x v="14"/>
    <s v="RIO DE JANEIRO"/>
    <x v="13"/>
    <x v="2"/>
    <s v="b"/>
    <n v="16988.191857670005"/>
    <n v="26656.774573089999"/>
    <n v="3642.8378086499997"/>
    <n v="5869.1600868199966"/>
    <n v="415.12745999999999"/>
    <n v="43521.994355449999"/>
    <n v="63173.776082489996"/>
    <n v="156654.20284411"/>
    <n v="105414.60532885003"/>
    <n v="167161.23610196001"/>
    <n v="152557.90118351"/>
    <n v="166851.94098502002"/>
    <n v="908907.74866762001"/>
  </r>
  <r>
    <x v="14"/>
    <s v="RIO GRANDE DO SUL"/>
    <x v="14"/>
    <x v="2"/>
    <s v="b"/>
    <n v="15132.10666553"/>
    <n v="0"/>
    <n v="0"/>
    <n v="0"/>
    <n v="0"/>
    <n v="0"/>
    <n v="0"/>
    <n v="0"/>
    <n v="0"/>
    <n v="0"/>
    <n v="0"/>
    <n v="0"/>
    <n v="15132.10666553"/>
  </r>
  <r>
    <x v="14"/>
    <s v="SÃO PAULO"/>
    <x v="15"/>
    <x v="2"/>
    <s v="b"/>
    <n v="6117.1924543600007"/>
    <n v="0"/>
    <n v="358.90284840999999"/>
    <n v="0"/>
    <n v="0"/>
    <n v="0"/>
    <n v="0"/>
    <n v="0"/>
    <n v="0"/>
    <n v="0"/>
    <n v="0"/>
    <n v="0"/>
    <n v="6476.0953027700007"/>
  </r>
  <r>
    <x v="14"/>
    <s v="BAHIA"/>
    <x v="16"/>
    <x v="2"/>
    <s v="b"/>
    <n v="20384.381056980001"/>
    <n v="12204.445413120002"/>
    <n v="17176.930186340003"/>
    <n v="11869.745753590001"/>
    <n v="11296.165400069998"/>
    <n v="11123.610752529998"/>
    <n v="8995.3025835900007"/>
    <n v="18288.25784581"/>
    <n v="11199.10734196"/>
    <n v="4761.3232718999998"/>
    <n v="9991.8286309400009"/>
    <n v="3233.2516712600004"/>
    <n v="140524.34990808999"/>
  </r>
  <r>
    <x v="14"/>
    <s v="SÃO PAULO"/>
    <x v="17"/>
    <x v="2"/>
    <s v="b"/>
    <n v="0"/>
    <n v="0"/>
    <n v="0"/>
    <n v="0"/>
    <n v="0"/>
    <n v="0"/>
    <n v="0"/>
    <n v="0"/>
    <n v="0"/>
    <n v="0"/>
    <n v="0"/>
    <n v="0"/>
    <n v="0"/>
  </r>
  <r>
    <x v="15"/>
    <s v="SÃO PAULO"/>
    <x v="0"/>
    <x v="0"/>
    <s v="b"/>
    <n v="5169884.17026"/>
    <n v="4663604.7837399999"/>
    <n v="5206434.2561699999"/>
    <n v="4772217.2228199998"/>
    <n v="5206773.9059100002"/>
    <n v="5105250.0827000001"/>
    <n v="5225989.2754600001"/>
    <n v="5149863.7050299998"/>
    <n v="4721332.6599200005"/>
    <n v="4376047.2501600003"/>
    <n v="2526044.3042899999"/>
    <n v="3148685.1758099999"/>
    <n v="55272126.792269997"/>
  </r>
  <r>
    <x v="15"/>
    <s v="BAHIA"/>
    <x v="1"/>
    <x v="0"/>
    <s v="b"/>
    <n v="4154016.9571600002"/>
    <n v="2728242.8263599998"/>
    <n v="7972000.8150700005"/>
    <n v="7140726.9458499998"/>
    <n v="8485809.1041599996"/>
    <n v="8561425.19998"/>
    <n v="9168523.9509900007"/>
    <n v="9071805.5426199995"/>
    <n v="8389096.9856000002"/>
    <n v="8144718.9976700004"/>
    <n v="7543010.6138300002"/>
    <n v="7526468.4135300005"/>
    <n v="88885846.352820009"/>
  </r>
  <r>
    <x v="15"/>
    <s v="RIO DE JANEIRO"/>
    <x v="2"/>
    <x v="0"/>
    <s v="b"/>
    <n v="3821323.7470200001"/>
    <n v="2327701.4357500002"/>
    <n v="2652280.7909900001"/>
    <n v="3562950.9318400002"/>
    <n v="4478910.8029000005"/>
    <n v="3954516.76358"/>
    <n v="3817027.8067900003"/>
    <n v="4251364.3465299997"/>
    <n v="3323063.8682500003"/>
    <n v="3241510.1917900001"/>
    <n v="2993987.29886"/>
    <n v="3747997.1420400003"/>
    <n v="42172635.126340002"/>
  </r>
  <r>
    <x v="15"/>
    <s v="MINAS GERAIS"/>
    <x v="3"/>
    <x v="0"/>
    <s v="b"/>
    <n v="4913605.8618099997"/>
    <n v="4410276.3961800002"/>
    <n v="4498132.4622600004"/>
    <n v="4236784.5669499999"/>
    <n v="4597876.2692400003"/>
    <n v="4535493.9336599996"/>
    <n v="4642609.3979599997"/>
    <n v="5018262.0104"/>
    <n v="4600077.7027399996"/>
    <n v="4576786.5363100003"/>
    <n v="4571584.8634400005"/>
    <n v="4495603.9586399999"/>
    <n v="55097093.959590003"/>
  </r>
  <r>
    <x v="15"/>
    <s v="RIO GRANDE DO SUL"/>
    <x v="4"/>
    <x v="0"/>
    <s v="b"/>
    <n v="3843482.7476500003"/>
    <n v="4388381.56757"/>
    <n v="3063030.54323"/>
    <n v="3059904.5076600001"/>
    <n v="4402011.5858399998"/>
    <n v="4128474.0387500003"/>
    <n v="4195812.7446100004"/>
    <n v="4400640.4072599998"/>
    <n v="4257113.2328700004"/>
    <n v="4039957.54262"/>
    <n v="3898946.2922300003"/>
    <n v="3924577.26798"/>
    <n v="47602332.478270009"/>
  </r>
  <r>
    <x v="15"/>
    <s v="CEARÁ"/>
    <x v="5"/>
    <x v="0"/>
    <s v="b"/>
    <n v="263995.90532000002"/>
    <n v="230817.15757000001"/>
    <n v="251850.28221"/>
    <n v="208161.26195000001"/>
    <n v="248101.55545000001"/>
    <n v="246327.82902999999"/>
    <n v="199783.23503000001"/>
    <n v="290092.32701000001"/>
    <n v="280928.07384000003"/>
    <n v="274971.62377000001"/>
    <n v="276242.16538999998"/>
    <n v="287526.08452999999"/>
    <n v="3058797.5011000005"/>
  </r>
  <r>
    <x v="15"/>
    <s v="SÃO PAULO"/>
    <x v="6"/>
    <x v="0"/>
    <s v="b"/>
    <n v="10288720.242560001"/>
    <n v="10337705.28284"/>
    <n v="9976016.0485999994"/>
    <n v="9583947.032060001"/>
    <n v="10263133.29548"/>
    <n v="7618255.6108600004"/>
    <n v="7510561.4840400005"/>
    <n v="8302530.3305700002"/>
    <n v="8647790.5810899995"/>
    <n v="9774320.7113300003"/>
    <n v="9368483.3006999996"/>
    <n v="10072250.1416"/>
    <n v="111743714.06172998"/>
  </r>
  <r>
    <x v="15"/>
    <s v="AMAZONAS"/>
    <x v="7"/>
    <x v="0"/>
    <s v="b"/>
    <n v="1057210.13423"/>
    <n v="1054027.49037"/>
    <n v="1154651.87075"/>
    <n v="1129197.0096800001"/>
    <n v="1126813.17169"/>
    <n v="1133820.02003"/>
    <n v="1112126.4653400001"/>
    <n v="1025886.88043"/>
    <n v="1085803.6104900001"/>
    <n v="1040158.45932"/>
    <n v="944521.89827000001"/>
    <n v="953377.95075000008"/>
    <n v="12817594.96135"/>
  </r>
  <r>
    <x v="15"/>
    <s v="SÃO PAULO"/>
    <x v="8"/>
    <x v="0"/>
    <s v="b"/>
    <n v="1305695.36809"/>
    <n v="1275403.64313"/>
    <n v="1395891.24349"/>
    <n v="1063644.60986"/>
    <n v="1146387.0604099999"/>
    <n v="1349944.18144"/>
    <n v="1358882.0014500001"/>
    <n v="0"/>
    <n v="1025251.60962"/>
    <n v="1389463.05767"/>
    <n v="1221644.6370600001"/>
    <n v="1403294.34986"/>
    <n v="13935501.762079999"/>
  </r>
  <r>
    <x v="15"/>
    <s v="PARANÁ"/>
    <x v="9"/>
    <x v="0"/>
    <s v="b"/>
    <n v="4369851.7873100005"/>
    <n v="4623840.6049199998"/>
    <n v="5620832.0982100004"/>
    <n v="5305096.2158300001"/>
    <n v="5502401.2657200005"/>
    <n v="5202176.0548"/>
    <n v="4754888.7962699998"/>
    <n v="4413559.6770000001"/>
    <n v="4983183.74003"/>
    <n v="4999883.1855800003"/>
    <n v="5021878.6511500003"/>
    <n v="4901290.41383"/>
    <n v="59698882.490650006"/>
  </r>
  <r>
    <x v="15"/>
    <s v="SÃO PAULO"/>
    <x v="10"/>
    <x v="0"/>
    <s v="b"/>
    <n v="6824343.2130399998"/>
    <n v="6209608.6326900003"/>
    <n v="6525684.16481"/>
    <n v="6372986.4474400003"/>
    <n v="6533936.3955300003"/>
    <n v="5778712.6190200001"/>
    <n v="6885832.3956000004"/>
    <n v="6512079.3057800001"/>
    <n v="6223974.5587299997"/>
    <n v="6159063.7195300004"/>
    <n v="6734254.2644100003"/>
    <n v="6562121.0341400001"/>
    <n v="77322596.750720009"/>
  </r>
  <r>
    <x v="15"/>
    <s v="RIO GRANDE DO NORTE"/>
    <x v="11"/>
    <x v="0"/>
    <s v="b"/>
    <n v="1174087.38365"/>
    <n v="1058480.67585"/>
    <n v="1170627.9881500001"/>
    <n v="1087394.93242"/>
    <n v="998557.65598000004"/>
    <n v="970178.03326000005"/>
    <n v="1083369.4540200001"/>
    <n v="1136996.37408"/>
    <n v="1012282.0214"/>
    <n v="1104421.4480900001"/>
    <n v="909940.52289000002"/>
    <n v="674909.19261999999"/>
    <n v="12381245.68241"/>
  </r>
  <r>
    <x v="15"/>
    <s v="PERNAMBUCO"/>
    <x v="12"/>
    <x v="0"/>
    <s v="b"/>
    <n v="1399205.9733599999"/>
    <n v="1111025.74859"/>
    <n v="922086.14600000007"/>
    <n v="1213298.0591899999"/>
    <n v="1303236.05238"/>
    <n v="1580365.0809800001"/>
    <n v="1971308.22153"/>
    <n v="1853562.9783300001"/>
    <n v="1901384.4037600001"/>
    <n v="1836725.1569600001"/>
    <n v="1888779.6245200001"/>
    <n v="1707431.8226000001"/>
    <n v="18688409.268199999"/>
  </r>
  <r>
    <x v="15"/>
    <s v="RIO DE JANEIRO"/>
    <x v="13"/>
    <x v="0"/>
    <s v="b"/>
    <n v="0"/>
    <n v="0"/>
    <n v="0"/>
    <n v="0"/>
    <n v="0"/>
    <n v="0"/>
    <n v="0"/>
    <n v="0"/>
    <n v="0"/>
    <n v="0"/>
    <n v="0"/>
    <n v="0"/>
    <n v="0"/>
  </r>
  <r>
    <x v="15"/>
    <s v="RIO GRANDE DO SUL"/>
    <x v="14"/>
    <x v="0"/>
    <s v="b"/>
    <n v="262598.49194248999"/>
    <n v="283591.13536532997"/>
    <n v="374415.84080989001"/>
    <n v="368625.95748831"/>
    <n v="180676.86159749"/>
    <n v="25132.193816999999"/>
    <n v="259258.67831021"/>
    <n v="341125.19105018"/>
    <n v="194264.88280612"/>
    <n v="158030.18683895"/>
    <n v="124569.76252772"/>
    <n v="338660.57932015997"/>
    <n v="2910949.7618738506"/>
  </r>
  <r>
    <x v="15"/>
    <s v="SÃO PAULO"/>
    <x v="15"/>
    <x v="0"/>
    <s v="b"/>
    <n v="0"/>
    <n v="0"/>
    <n v="0"/>
    <n v="0"/>
    <n v="0"/>
    <n v="0"/>
    <n v="0"/>
    <n v="0"/>
    <n v="0"/>
    <n v="0"/>
    <n v="0"/>
    <n v="0"/>
    <n v="0"/>
  </r>
  <r>
    <x v="15"/>
    <s v="BAHIA"/>
    <x v="16"/>
    <x v="0"/>
    <s v="b"/>
    <n v="11429.60371922"/>
    <n v="15631.88867832"/>
    <n v="13989.581548460001"/>
    <n v="7770.1608121700001"/>
    <n v="12839.1375606"/>
    <n v="9004.8127763100001"/>
    <n v="8255.1743510800006"/>
    <n v="15233.366316719999"/>
    <n v="16490.372265600003"/>
    <n v="27443.384501499997"/>
    <n v="11853.49288455"/>
    <n v="16529.46972456"/>
    <n v="166470.44513909004"/>
  </r>
  <r>
    <x v="15"/>
    <s v="SÃO PAULO"/>
    <x v="17"/>
    <x v="0"/>
    <s v="b"/>
    <n v="0"/>
    <n v="0"/>
    <n v="0"/>
    <n v="0"/>
    <n v="0"/>
    <n v="0"/>
    <n v="0"/>
    <n v="0"/>
    <n v="0"/>
    <n v="0"/>
    <n v="0"/>
    <n v="0"/>
    <n v="0"/>
  </r>
  <r>
    <x v="15"/>
    <s v="SÃO PAULO"/>
    <x v="0"/>
    <x v="1"/>
    <s v="b"/>
    <n v="402428.33361000003"/>
    <n v="166365.47450000001"/>
    <n v="112537.28052"/>
    <n v="309634.76668"/>
    <n v="74760.681660000002"/>
    <n v="41235.994360000004"/>
    <n v="45217.444090000005"/>
    <n v="49664.339760000003"/>
    <n v="164981.7163"/>
    <n v="435915.28204999998"/>
    <n v="187908.07375000001"/>
    <n v="103347.86811"/>
    <n v="2093997.2553899998"/>
  </r>
  <r>
    <x v="15"/>
    <s v="BAHIA"/>
    <x v="1"/>
    <x v="1"/>
    <s v="b"/>
    <n v="17586.30876"/>
    <n v="0"/>
    <n v="798.80587000000003"/>
    <n v="0"/>
    <n v="0"/>
    <n v="0"/>
    <n v="0"/>
    <n v="0"/>
    <n v="0"/>
    <n v="0"/>
    <n v="0"/>
    <n v="0"/>
    <n v="18385.11463"/>
  </r>
  <r>
    <x v="15"/>
    <s v="RIO DE JANEIRO"/>
    <x v="2"/>
    <x v="1"/>
    <s v="b"/>
    <n v="2990364.3683000002"/>
    <n v="2975633.6332800002"/>
    <n v="2708354.4471399998"/>
    <n v="2724990.9945900002"/>
    <n v="2687937.7238799999"/>
    <n v="2610654.8284100001"/>
    <n v="2888450.57687"/>
    <n v="2847120.2353600003"/>
    <n v="2089890.0094600001"/>
    <n v="1377940.1257500001"/>
    <n v="1639086.7471400001"/>
    <n v="2285194.89977"/>
    <n v="29825618.589950003"/>
  </r>
  <r>
    <x v="15"/>
    <s v="MINAS GERAIS"/>
    <x v="3"/>
    <x v="1"/>
    <s v="b"/>
    <n v="0"/>
    <n v="5717.4372899999998"/>
    <n v="0"/>
    <n v="0"/>
    <n v="0"/>
    <n v="0"/>
    <n v="0"/>
    <n v="0"/>
    <n v="157.24525"/>
    <n v="1780.01623"/>
    <n v="4088.3765000000003"/>
    <n v="0"/>
    <n v="11743.075270000001"/>
  </r>
  <r>
    <x v="15"/>
    <s v="RIO GRANDE DO SUL"/>
    <x v="4"/>
    <x v="1"/>
    <s v="b"/>
    <n v="1426698.7328699999"/>
    <n v="928866.56117999996"/>
    <n v="1335817.2681800001"/>
    <n v="1311670.68759"/>
    <n v="982166.41112000006"/>
    <n v="1022163.31291"/>
    <n v="1574333.15319"/>
    <n v="988343.00453999999"/>
    <n v="1374260.5869"/>
    <n v="1693946.4699600001"/>
    <n v="1638633.8808200001"/>
    <n v="1539261.1726299999"/>
    <n v="15816161.241889998"/>
  </r>
  <r>
    <x v="15"/>
    <s v="CEARÁ"/>
    <x v="5"/>
    <x v="1"/>
    <s v="b"/>
    <n v="0"/>
    <n v="0"/>
    <n v="0"/>
    <n v="0"/>
    <n v="0"/>
    <n v="0"/>
    <n v="0"/>
    <n v="0"/>
    <n v="0"/>
    <n v="0"/>
    <n v="0"/>
    <n v="0"/>
    <n v="0"/>
  </r>
  <r>
    <x v="15"/>
    <s v="SÃO PAULO"/>
    <x v="6"/>
    <x v="1"/>
    <s v="b"/>
    <n v="1882829.46426"/>
    <n v="1742868.6121400001"/>
    <n v="2309272.2924500001"/>
    <n v="2481091.0322199999"/>
    <n v="1738723.62735"/>
    <n v="4001419.8767500003"/>
    <n v="4095320.4502400002"/>
    <n v="3055111.6724399999"/>
    <n v="3294168.4811100001"/>
    <n v="1920706.7000800001"/>
    <n v="1305110.41576"/>
    <n v="977568.56001000002"/>
    <n v="28804191.184810001"/>
  </r>
  <r>
    <x v="15"/>
    <s v="AMAZONAS"/>
    <x v="7"/>
    <x v="1"/>
    <s v="b"/>
    <n v="0"/>
    <n v="0"/>
    <n v="0"/>
    <n v="0"/>
    <n v="0"/>
    <n v="0"/>
    <n v="0"/>
    <n v="0"/>
    <n v="0"/>
    <n v="0"/>
    <n v="0"/>
    <n v="0"/>
    <n v="0"/>
  </r>
  <r>
    <x v="15"/>
    <s v="SÃO PAULO"/>
    <x v="8"/>
    <x v="1"/>
    <s v="b"/>
    <n v="98529.873650000009"/>
    <n v="6981.6891000000005"/>
    <n v="33631.614070000003"/>
    <n v="170321.76499"/>
    <n v="261146.62139000001"/>
    <n v="133910.05489999999"/>
    <n v="63589.979100000004"/>
    <n v="0"/>
    <n v="0"/>
    <n v="50991.489670000003"/>
    <n v="5799.2048199999999"/>
    <n v="0"/>
    <n v="824902.29168999998"/>
  </r>
  <r>
    <x v="15"/>
    <s v="PARANÁ"/>
    <x v="9"/>
    <x v="1"/>
    <s v="b"/>
    <n v="1207102.5963399999"/>
    <n v="850615.03497000004"/>
    <n v="488950.95997000003"/>
    <n v="584109.49546000001"/>
    <n v="787974.81718000001"/>
    <n v="1015590.46146"/>
    <n v="1467192.5296499999"/>
    <n v="1312123.55391"/>
    <n v="1299191.7045500001"/>
    <n v="1065921.5210800001"/>
    <n v="1046813.0783000001"/>
    <n v="982776.52269000001"/>
    <n v="12108362.275560001"/>
  </r>
  <r>
    <x v="15"/>
    <s v="SÃO PAULO"/>
    <x v="10"/>
    <x v="1"/>
    <s v="b"/>
    <n v="695068.03367000003"/>
    <n v="575146.51621000003"/>
    <n v="791144.88141999999"/>
    <n v="894153.09979000001"/>
    <n v="710673.05228000006"/>
    <n v="1231683.1738199999"/>
    <n v="561164.26858000003"/>
    <n v="1089483.14934"/>
    <n v="1159790.64552"/>
    <n v="1192258.6447400001"/>
    <n v="505430.26217"/>
    <n v="819235.17287999997"/>
    <n v="10225230.900419999"/>
  </r>
  <r>
    <x v="15"/>
    <s v="RIO GRANDE DO NORTE"/>
    <x v="11"/>
    <x v="1"/>
    <s v="b"/>
    <n v="0"/>
    <n v="0"/>
    <n v="0"/>
    <n v="0"/>
    <n v="0"/>
    <n v="0"/>
    <n v="0"/>
    <n v="0"/>
    <n v="0"/>
    <n v="0"/>
    <n v="0"/>
    <n v="0"/>
    <n v="0"/>
  </r>
  <r>
    <x v="15"/>
    <s v="PERNAMBUCO"/>
    <x v="12"/>
    <x v="1"/>
    <s v="b"/>
    <n v="0"/>
    <n v="2188.8538800000001"/>
    <n v="603.82176000000004"/>
    <n v="1163.6148499999999"/>
    <n v="3918.5516299999999"/>
    <n v="14089.1744"/>
    <n v="1383.7582"/>
    <n v="16668.927391880003"/>
    <n v="2597.6915300000001"/>
    <n v="1949.8411000000001"/>
    <n v="2440.4462800000001"/>
    <n v="288186.51458000002"/>
    <n v="335191.19560188003"/>
  </r>
  <r>
    <x v="15"/>
    <s v="RIO DE JANEIRO"/>
    <x v="13"/>
    <x v="1"/>
    <s v="b"/>
    <n v="0"/>
    <n v="0"/>
    <n v="35353.047009659997"/>
    <n v="0"/>
    <n v="0"/>
    <n v="0"/>
    <n v="0"/>
    <n v="0"/>
    <n v="0"/>
    <n v="0"/>
    <n v="0"/>
    <n v="0"/>
    <n v="35353.047009659997"/>
  </r>
  <r>
    <x v="15"/>
    <s v="RIO GRANDE DO SUL"/>
    <x v="14"/>
    <x v="1"/>
    <s v="b"/>
    <n v="0"/>
    <n v="0"/>
    <n v="0"/>
    <n v="0"/>
    <n v="184168.79428462"/>
    <n v="207618.83502540999"/>
    <n v="8729.7908340600006"/>
    <n v="0"/>
    <n v="0"/>
    <n v="234267.46429455001"/>
    <n v="0"/>
    <n v="38490.014269439998"/>
    <n v="673274.89870807994"/>
  </r>
  <r>
    <x v="15"/>
    <s v="SÃO PAULO"/>
    <x v="15"/>
    <x v="1"/>
    <s v="b"/>
    <n v="0"/>
    <n v="0"/>
    <n v="0"/>
    <n v="0"/>
    <n v="0"/>
    <n v="0"/>
    <n v="0"/>
    <n v="0"/>
    <n v="0"/>
    <n v="0"/>
    <n v="0"/>
    <n v="0"/>
    <n v="0"/>
  </r>
  <r>
    <x v="15"/>
    <s v="BAHIA"/>
    <x v="16"/>
    <x v="1"/>
    <s v="b"/>
    <n v="0"/>
    <n v="0"/>
    <n v="0"/>
    <n v="0"/>
    <n v="0"/>
    <n v="0"/>
    <n v="0"/>
    <n v="0"/>
    <n v="0"/>
    <n v="0"/>
    <n v="0"/>
    <n v="0"/>
    <n v="0"/>
  </r>
  <r>
    <x v="15"/>
    <s v="SÃO PAULO"/>
    <x v="17"/>
    <x v="1"/>
    <s v="b"/>
    <n v="0"/>
    <n v="0"/>
    <n v="0"/>
    <n v="0"/>
    <n v="0"/>
    <n v="0"/>
    <n v="0"/>
    <n v="0"/>
    <n v="0"/>
    <n v="0"/>
    <n v="0"/>
    <n v="0"/>
    <n v="0"/>
  </r>
  <r>
    <x v="15"/>
    <s v="SÃO PAULO"/>
    <x v="0"/>
    <x v="2"/>
    <s v="b"/>
    <n v="23857.249329999999"/>
    <n v="15139.57267"/>
    <n v="12416.084940000001"/>
    <n v="9560.5112000000008"/>
    <n v="4610.43073"/>
    <n v="0"/>
    <n v="0"/>
    <n v="0"/>
    <n v="0"/>
    <n v="19894.669030000001"/>
    <n v="1025.23903"/>
    <n v="9195.702220000001"/>
    <n v="95699.45915000001"/>
  </r>
  <r>
    <x v="15"/>
    <s v="BAHIA"/>
    <x v="1"/>
    <x v="2"/>
    <s v="b"/>
    <n v="401396.80476999999"/>
    <n v="399956.43828"/>
    <n v="942062.58256000001"/>
    <n v="601507.10991999996"/>
    <n v="658310.38402999996"/>
    <n v="424964.72284"/>
    <n v="238993.91057000001"/>
    <n v="360525.61939000001"/>
    <n v="448746.49445"/>
    <n v="468961.94378999999"/>
    <n v="544288.70834999997"/>
    <n v="798919.08658"/>
    <n v="6288633.8055299995"/>
  </r>
  <r>
    <x v="15"/>
    <s v="RIO DE JANEIRO"/>
    <x v="2"/>
    <x v="2"/>
    <s v="b"/>
    <n v="97089.507160000008"/>
    <n v="58979.548370000004"/>
    <n v="32971.184020000001"/>
    <n v="109776.05393000001"/>
    <n v="76440.060930000007"/>
    <n v="187235.06408000001"/>
    <n v="75546.907909999994"/>
    <n v="36512.347050000004"/>
    <n v="98397.787639999995"/>
    <n v="148640.78992000001"/>
    <n v="314226.32798"/>
    <n v="86447.148639999999"/>
    <n v="1322262.7276300001"/>
  </r>
  <r>
    <x v="15"/>
    <s v="MINAS GERAIS"/>
    <x v="3"/>
    <x v="2"/>
    <s v="b"/>
    <n v="40839.73633"/>
    <n v="17265.528450000002"/>
    <n v="68068.323820000005"/>
    <n v="39084.87934"/>
    <n v="108530.67155"/>
    <n v="62231.380140000001"/>
    <n v="36996.662420000001"/>
    <n v="58734.245780000005"/>
    <n v="19473.251759999999"/>
    <n v="45884.163950000002"/>
    <n v="51544.99295"/>
    <n v="50230.422660000004"/>
    <n v="598884.25915000006"/>
  </r>
  <r>
    <x v="15"/>
    <s v="RIO GRANDE DO SUL"/>
    <x v="4"/>
    <x v="2"/>
    <s v="b"/>
    <n v="28819.90942"/>
    <n v="11994.667670000001"/>
    <n v="29606.13567"/>
    <n v="476817.91648000001"/>
    <n v="82100.889930000005"/>
    <n v="55966.729380000004"/>
    <n v="5365.2079300000005"/>
    <n v="10334.15783"/>
    <n v="0"/>
    <n v="0"/>
    <n v="14711.865589999999"/>
    <n v="14246.41965"/>
    <n v="729963.89955000009"/>
  </r>
  <r>
    <x v="15"/>
    <s v="CEARÁ"/>
    <x v="5"/>
    <x v="2"/>
    <s v="b"/>
    <n v="8484.9536900000003"/>
    <n v="5012.9785700000002"/>
    <n v="1666.7996499999999"/>
    <n v="2176.2742600000001"/>
    <n v="6673.4884099999999"/>
    <n v="251.5924"/>
    <n v="1685.6690800000001"/>
    <n v="1704.5385100000001"/>
    <n v="2987.6597500000003"/>
    <n v="421.41727000000003"/>
    <n v="119.50639"/>
    <n v="3490.8445500000003"/>
    <n v="34675.722529999999"/>
  </r>
  <r>
    <x v="15"/>
    <s v="SÃO PAULO"/>
    <x v="6"/>
    <x v="2"/>
    <s v="b"/>
    <n v="107190.94202"/>
    <n v="217577.10751999999"/>
    <n v="211922.56833000001"/>
    <n v="216828.62013"/>
    <n v="296627.43959999998"/>
    <n v="419907.7156"/>
    <n v="293419.63650000002"/>
    <n v="449985.58702000004"/>
    <n v="306898.69933000003"/>
    <n v="414070.77192000003"/>
    <n v="391471.48459000001"/>
    <n v="142130.83657000001"/>
    <n v="3468031.40913"/>
  </r>
  <r>
    <x v="15"/>
    <s v="AMAZONAS"/>
    <x v="7"/>
    <x v="2"/>
    <s v="b"/>
    <n v="1000.07979"/>
    <n v="446.57650999999998"/>
    <n v="1591.3219300000001"/>
    <n v="4667.0390200000002"/>
    <n v="1603.90155"/>
    <n v="3849.3637200000003"/>
    <n v="0"/>
    <n v="1270.54162"/>
    <n v="0"/>
    <n v="540.92366000000004"/>
    <n v="0"/>
    <n v="1924.6818600000001"/>
    <n v="16894.429660000002"/>
  </r>
  <r>
    <x v="15"/>
    <s v="SÃO PAULO"/>
    <x v="8"/>
    <x v="2"/>
    <s v="b"/>
    <n v="10321.57821"/>
    <n v="1056.6880800000001"/>
    <n v="0"/>
    <n v="0"/>
    <n v="4711.0676899999999"/>
    <n v="798.80587000000003"/>
    <n v="0"/>
    <n v="0"/>
    <n v="8617.0396999999994"/>
    <n v="0"/>
    <n v="9610.8296800000007"/>
    <n v="2333.5195100000001"/>
    <n v="37449.528740000002"/>
  </r>
  <r>
    <x v="15"/>
    <s v="PARANÁ"/>
    <x v="9"/>
    <x v="2"/>
    <s v="b"/>
    <n v="42405.899020000004"/>
    <n v="96642.930649999995"/>
    <n v="27297.775400000002"/>
    <n v="49268.081729999998"/>
    <n v="161031.71562"/>
    <n v="77968.484760000007"/>
    <n v="22335.115310000001"/>
    <n v="62822.622280000003"/>
    <n v="18341.08596"/>
    <n v="34965.053789999998"/>
    <n v="12912.97993"/>
    <n v="39116.328390000002"/>
    <n v="645108.07284000027"/>
  </r>
  <r>
    <x v="15"/>
    <s v="SÃO PAULO"/>
    <x v="10"/>
    <x v="2"/>
    <s v="b"/>
    <n v="133117.53883999999"/>
    <n v="112115.86325000001"/>
    <n v="133916.34471"/>
    <n v="77798.659889999995"/>
    <n v="197487.45438000001"/>
    <n v="307967.96703"/>
    <n v="257630.6176"/>
    <n v="66577.638850000003"/>
    <n v="120047.31366"/>
    <n v="184410.93939000001"/>
    <n v="86208.135859999995"/>
    <n v="41041.010249999999"/>
    <n v="1718319.4837100001"/>
  </r>
  <r>
    <x v="15"/>
    <s v="RIO GRANDE DO NORTE"/>
    <x v="11"/>
    <x v="2"/>
    <s v="b"/>
    <n v="0"/>
    <n v="0"/>
    <n v="0"/>
    <n v="0"/>
    <n v="0"/>
    <n v="0"/>
    <n v="0"/>
    <n v="0"/>
    <n v="0"/>
    <n v="0"/>
    <n v="0"/>
    <n v="0"/>
    <n v="0"/>
  </r>
  <r>
    <x v="15"/>
    <s v="PERNAMBUCO"/>
    <x v="12"/>
    <x v="2"/>
    <s v="b"/>
    <n v="120210.84872000001"/>
    <n v="171825.02958"/>
    <n v="645170.97094000003"/>
    <n v="308924.01815000002"/>
    <n v="429826.74596999999"/>
    <n v="523161.23655999999"/>
    <n v="216300.27609"/>
    <n v="325353.00186999998"/>
    <n v="313370.91382000002"/>
    <n v="430317.35115"/>
    <n v="326699.02121000004"/>
    <n v="290715.01819999999"/>
    <n v="4101874.4322599992"/>
  </r>
  <r>
    <x v="15"/>
    <s v="RIO DE JANEIRO"/>
    <x v="13"/>
    <x v="2"/>
    <s v="b"/>
    <n v="186062.92653745"/>
    <n v="199008.21093161"/>
    <n v="139633.78200000001"/>
    <n v="182905.84446528999"/>
    <n v="178623.91164216"/>
    <n v="236319.78526887999"/>
    <n v="226478.62274668002"/>
    <n v="218840.40327888"/>
    <n v="195187.69857007999"/>
    <n v="239486.16997002999"/>
    <n v="206174.77641694"/>
    <n v="230799.05549682002"/>
    <n v="2439521.1873248201"/>
  </r>
  <r>
    <x v="15"/>
    <s v="RIO GRANDE DO SUL"/>
    <x v="14"/>
    <x v="2"/>
    <s v="b"/>
    <n v="0"/>
    <n v="0"/>
    <n v="0"/>
    <n v="0"/>
    <n v="0"/>
    <n v="0"/>
    <n v="0"/>
    <n v="0"/>
    <n v="0"/>
    <n v="0"/>
    <n v="0"/>
    <n v="0"/>
    <n v="0"/>
  </r>
  <r>
    <x v="15"/>
    <s v="SÃO PAULO"/>
    <x v="15"/>
    <x v="2"/>
    <s v="b"/>
    <n v="0"/>
    <n v="0"/>
    <n v="0"/>
    <n v="0"/>
    <n v="0"/>
    <n v="0"/>
    <n v="0"/>
    <n v="0"/>
    <n v="0"/>
    <n v="0"/>
    <n v="0"/>
    <n v="0"/>
    <n v="0"/>
  </r>
  <r>
    <x v="15"/>
    <s v="BAHIA"/>
    <x v="16"/>
    <x v="2"/>
    <s v="b"/>
    <n v="5028.9295281600016"/>
    <n v="4879.9050598299991"/>
    <n v="5570.0670416999983"/>
    <n v="11640.645714150001"/>
    <n v="8626.7763258800005"/>
    <n v="9234.1895673899999"/>
    <n v="7462.243163619999"/>
    <n v="10629.093310710001"/>
    <n v="14691.39225845"/>
    <n v="23533.978255240003"/>
    <n v="28208.476989900002"/>
    <n v="22427.877427880001"/>
    <n v="151933.57464291001"/>
  </r>
  <r>
    <x v="15"/>
    <s v="SÃO PAULO"/>
    <x v="17"/>
    <x v="2"/>
    <s v="b"/>
    <n v="0"/>
    <n v="0"/>
    <n v="0"/>
    <n v="0"/>
    <n v="0"/>
    <n v="0"/>
    <n v="0"/>
    <n v="0"/>
    <n v="0"/>
    <n v="0"/>
    <n v="0"/>
    <n v="0"/>
    <n v="0"/>
  </r>
  <r>
    <x v="16"/>
    <s v="SÃO PAULO"/>
    <x v="0"/>
    <x v="0"/>
    <s v="b"/>
    <n v="4436196.7031899998"/>
    <n v="4594196.7303900002"/>
    <n v="4576245.6126500005"/>
    <n v="3958278.06996"/>
    <n v="4819346.7691500001"/>
    <n v="4719244.443"/>
    <n v="4560061.9315200001"/>
    <n v="4601801.1106799999"/>
    <n v="4406477.3509400003"/>
    <n v="4475074.0187999997"/>
    <n v="1936236.2409699999"/>
    <n v="2661665.1875100001"/>
    <n v="49744824.168759994"/>
  </r>
  <r>
    <x v="16"/>
    <s v="BAHIA"/>
    <x v="1"/>
    <x v="0"/>
    <s v="b"/>
    <n v="7430781.534"/>
    <n v="6320359.6071699997"/>
    <n v="7126700.6695499998"/>
    <n v="6878743.7797300005"/>
    <n v="6806033.5761299999"/>
    <n v="7244672.3459099997"/>
    <n v="5972155.7255699998"/>
    <n v="6133910.7693400001"/>
    <n v="5909068.9312700005"/>
    <n v="7039624.5399099998"/>
    <n v="6183323.5167000005"/>
    <n v="6452533.6745100003"/>
    <n v="79497908.66979"/>
  </r>
  <r>
    <x v="16"/>
    <s v="RIO DE JANEIRO"/>
    <x v="2"/>
    <x v="0"/>
    <s v="b"/>
    <n v="3438255.4485900002"/>
    <n v="3355236.2464000001"/>
    <n v="3610237.7234200002"/>
    <n v="3822355.2758599999"/>
    <n v="3902789.3661400001"/>
    <n v="4133921.0142100002"/>
    <n v="4310840.7898899997"/>
    <n v="4264132.6608300004"/>
    <n v="1740774.1054100001"/>
    <n v="3432688.9667400001"/>
    <n v="3393516.0300600003"/>
    <n v="2519880.29049"/>
    <n v="41924627.91804"/>
  </r>
  <r>
    <x v="16"/>
    <s v="MINAS GERAIS"/>
    <x v="3"/>
    <x v="0"/>
    <s v="b"/>
    <n v="4405452.1119100004"/>
    <n v="4407074.88289"/>
    <n v="4404357.6849699998"/>
    <n v="4375934.0335800005"/>
    <n v="4826900.8309599999"/>
    <n v="4421975.4427800002"/>
    <n v="4441020.9874600004"/>
    <n v="4745347.1545000002"/>
    <n v="4617462.7375800004"/>
    <n v="4520738.0394000001"/>
    <n v="4506906.7472099997"/>
    <n v="4639716.0853599999"/>
    <n v="54312886.738599993"/>
  </r>
  <r>
    <x v="16"/>
    <s v="RIO GRANDE DO SUL"/>
    <x v="4"/>
    <x v="0"/>
    <s v="b"/>
    <n v="4204203.3511500005"/>
    <n v="4206052.5552900005"/>
    <n v="4192120.6261400003"/>
    <n v="3685891.5581"/>
    <n v="3802793.9667600002"/>
    <n v="1332647.2039399999"/>
    <n v="3207532.6381700002"/>
    <n v="4398407.5247100005"/>
    <n v="4243910.9216799997"/>
    <n v="4436234.4420499997"/>
    <n v="4264377.9634199999"/>
    <n v="4730704.4768200004"/>
    <n v="46704877.228230007"/>
  </r>
  <r>
    <x v="16"/>
    <s v="CEARÁ"/>
    <x v="5"/>
    <x v="0"/>
    <s v="b"/>
    <n v="195204.25335000001"/>
    <n v="253485.63281000001"/>
    <n v="292469.87518999999"/>
    <n v="235654.02146000002"/>
    <n v="297589.78052999999"/>
    <n v="297206.10212"/>
    <n v="290683.56915"/>
    <n v="289482.21544"/>
    <n v="291853.47381"/>
    <n v="296457.61473000003"/>
    <n v="266706.81342999998"/>
    <n v="222250.43635"/>
    <n v="3229043.7883699997"/>
  </r>
  <r>
    <x v="16"/>
    <s v="SÃO PAULO"/>
    <x v="6"/>
    <x v="0"/>
    <s v="b"/>
    <n v="10011547.185289999"/>
    <n v="7406609.7941700006"/>
    <n v="7361480.4074200001"/>
    <n v="9185701.4221000001"/>
    <n v="10616419.343560001"/>
    <n v="9889895.9700799994"/>
    <n v="9378515.5476500001"/>
    <n v="8741382.9538899995"/>
    <n v="10444512.54645"/>
    <n v="10150287.814270001"/>
    <n v="10741404.15807"/>
    <n v="8339847.7733000005"/>
    <n v="112267604.91625002"/>
  </r>
  <r>
    <x v="16"/>
    <s v="AMAZONAS"/>
    <x v="7"/>
    <x v="0"/>
    <s v="b"/>
    <n v="1008124.45699"/>
    <n v="925671.33770000003"/>
    <n v="983707.41457000002"/>
    <n v="857514.95654000004"/>
    <n v="984172.86051000003"/>
    <n v="960642.68130000005"/>
    <n v="973706.61667000002"/>
    <n v="929854.06134999997"/>
    <n v="922243.39124999999"/>
    <n v="1005684.0107100001"/>
    <n v="840513.60011"/>
    <n v="840708.58421999996"/>
    <n v="11232543.97192"/>
  </r>
  <r>
    <x v="16"/>
    <s v="SÃO PAULO"/>
    <x v="8"/>
    <x v="0"/>
    <s v="b"/>
    <n v="1621733.16135"/>
    <n v="1559426.3034900001"/>
    <n v="1548708.46725"/>
    <n v="1531883.2254999999"/>
    <n v="1626236.6653100001"/>
    <n v="1647049.6466000001"/>
    <n v="1764348.31329"/>
    <n v="1510409.8141600001"/>
    <n v="1605901.70958"/>
    <n v="1578490.7176000001"/>
    <n v="1787054.5273899999"/>
    <n v="1472205.50822"/>
    <n v="19253448.059739999"/>
  </r>
  <r>
    <x v="16"/>
    <s v="PARANÁ"/>
    <x v="9"/>
    <x v="0"/>
    <s v="b"/>
    <n v="5314631.5677899998"/>
    <n v="4996291.70407"/>
    <n v="4844046.8530200003"/>
    <n v="4842461.8208999997"/>
    <n v="5601654.4675200004"/>
    <n v="5174909.7284500003"/>
    <n v="5301693.4286200004"/>
    <n v="2525905.9284700002"/>
    <n v="3097517.5714600002"/>
    <n v="5173230.3491799999"/>
    <n v="4508737.0819199998"/>
    <n v="4365977.2643499998"/>
    <n v="55747057.765749998"/>
  </r>
  <r>
    <x v="16"/>
    <s v="SÃO PAULO"/>
    <x v="10"/>
    <x v="0"/>
    <s v="b"/>
    <n v="6468151.2727399999"/>
    <n v="6291332.1340199998"/>
    <n v="6279067.00452"/>
    <n v="6276771.2238699999"/>
    <n v="2522408.7941100001"/>
    <n v="6805027.2065300001"/>
    <n v="6868296.4053199999"/>
    <n v="6961505.0997099997"/>
    <n v="6129312.91823"/>
    <n v="6087164.90142"/>
    <n v="5719009.7424999997"/>
    <n v="6003164.4888700005"/>
    <n v="72411211.191839993"/>
  </r>
  <r>
    <x v="16"/>
    <s v="RIO GRANDE DO NORTE"/>
    <x v="11"/>
    <x v="0"/>
    <s v="b"/>
    <n v="1087042.70306"/>
    <n v="907500.07660999999"/>
    <n v="1055228.84408"/>
    <n v="943760.83126000001"/>
    <n v="1156620.58128"/>
    <n v="984399.29367000004"/>
    <n v="996066.89121999999"/>
    <n v="988179.46947999997"/>
    <n v="960057.72897000005"/>
    <n v="1179289.0565200001"/>
    <n v="955635.99254000001"/>
    <n v="1004784.56788"/>
    <n v="12218566.036570001"/>
  </r>
  <r>
    <x v="16"/>
    <s v="PERNAMBUCO"/>
    <x v="12"/>
    <x v="0"/>
    <s v="b"/>
    <n v="2208125.8578400002"/>
    <n v="1814471.8091800001"/>
    <n v="2410198.5837099999"/>
    <n v="2378913.0687700002"/>
    <n v="2275345.0573100001"/>
    <n v="2409003.51981"/>
    <n v="2707215.9915300002"/>
    <n v="2593508.8063500002"/>
    <n v="2527579.0179300001"/>
    <n v="2539718.3512300001"/>
    <n v="1260679.1979199999"/>
    <n v="1613763.97208"/>
    <n v="26738523.233660001"/>
  </r>
  <r>
    <x v="16"/>
    <s v="RIO DE JANEIRO"/>
    <x v="13"/>
    <x v="0"/>
    <s v="b"/>
    <n v="0"/>
    <n v="0"/>
    <n v="0"/>
    <n v="0"/>
    <n v="0"/>
    <n v="0"/>
    <n v="0"/>
    <n v="0"/>
    <n v="0"/>
    <n v="0"/>
    <n v="0"/>
    <n v="0"/>
    <n v="0"/>
  </r>
  <r>
    <x v="16"/>
    <s v="RIO GRANDE DO SUL"/>
    <x v="14"/>
    <x v="0"/>
    <s v="b"/>
    <n v="92730.756887340001"/>
    <n v="0"/>
    <n v="0"/>
    <n v="0"/>
    <n v="0"/>
    <n v="0"/>
    <n v="19713.82441288"/>
    <n v="0"/>
    <n v="0"/>
    <n v="221874.82776623001"/>
    <n v="41899.103869060003"/>
    <n v="0"/>
    <n v="376218.51293551002"/>
  </r>
  <r>
    <x v="16"/>
    <s v="SÃO PAULO"/>
    <x v="15"/>
    <x v="0"/>
    <s v="b"/>
    <n v="0"/>
    <n v="0"/>
    <n v="0"/>
    <n v="0"/>
    <n v="0"/>
    <n v="0"/>
    <n v="0"/>
    <n v="0"/>
    <n v="0"/>
    <n v="0"/>
    <n v="0"/>
    <n v="0"/>
    <n v="0"/>
  </r>
  <r>
    <x v="16"/>
    <s v="BAHIA"/>
    <x v="16"/>
    <x v="0"/>
    <s v="b"/>
    <n v="22711.14531104"/>
    <n v="23689.097549460002"/>
    <n v="24781.40482349"/>
    <n v="14953.09867293"/>
    <n v="16625.96798958"/>
    <n v="25503.160520990001"/>
    <n v="15557.637471270002"/>
    <n v="19527.532820300003"/>
    <n v="17732.119135419998"/>
    <n v="20512.340951620001"/>
    <n v="16090.881273260002"/>
    <n v="21906.5905547"/>
    <n v="239590.97707405998"/>
  </r>
  <r>
    <x v="16"/>
    <s v="SÃO PAULO"/>
    <x v="17"/>
    <x v="0"/>
    <s v="b"/>
    <n v="0"/>
    <n v="0"/>
    <n v="0"/>
    <n v="0"/>
    <n v="0"/>
    <n v="0"/>
    <n v="0"/>
    <n v="0"/>
    <n v="0"/>
    <n v="0"/>
    <n v="0"/>
    <n v="0"/>
    <n v="0"/>
  </r>
  <r>
    <x v="16"/>
    <s v="SÃO PAULO"/>
    <x v="0"/>
    <x v="1"/>
    <s v="b"/>
    <n v="380401.41899000003"/>
    <n v="94561.003540000005"/>
    <n v="149672.31875999999"/>
    <n v="527356.53983000002"/>
    <n v="289488.50524999999"/>
    <n v="180309.98327"/>
    <n v="42355.580540000003"/>
    <n v="18133.522229999999"/>
    <n v="213564.20874"/>
    <n v="179316.19329"/>
    <n v="133117.53883999999"/>
    <n v="1496.97478"/>
    <n v="2209773.7880599997"/>
  </r>
  <r>
    <x v="16"/>
    <s v="BAHIA"/>
    <x v="1"/>
    <x v="1"/>
    <s v="b"/>
    <n v="0"/>
    <n v="0"/>
    <n v="0"/>
    <n v="0"/>
    <n v="0"/>
    <n v="0"/>
    <n v="0"/>
    <n v="0"/>
    <n v="1169.9046599999999"/>
    <n v="0"/>
    <n v="0"/>
    <n v="0"/>
    <n v="1169.9046599999999"/>
  </r>
  <r>
    <x v="16"/>
    <s v="RIO DE JANEIRO"/>
    <x v="2"/>
    <x v="1"/>
    <s v="b"/>
    <n v="2306617.9926300002"/>
    <n v="2539856.7270499999"/>
    <n v="2666313.3571000001"/>
    <n v="2641386.8400699999"/>
    <n v="2502168.1855299999"/>
    <n v="2314958.2806899999"/>
    <n v="1987045.3261500001"/>
    <n v="2216025.8591999998"/>
    <n v="1941809.01263"/>
    <n v="2394568.4058599998"/>
    <n v="2276596.7294999999"/>
    <n v="2355980.4215100002"/>
    <n v="28143327.13792"/>
  </r>
  <r>
    <x v="16"/>
    <s v="MINAS GERAIS"/>
    <x v="3"/>
    <x v="1"/>
    <s v="b"/>
    <n v="0"/>
    <n v="0"/>
    <n v="0"/>
    <n v="0"/>
    <n v="0"/>
    <n v="0"/>
    <n v="0"/>
    <n v="9201.9920299999994"/>
    <n v="0"/>
    <n v="0"/>
    <n v="0"/>
    <n v="4050.6376399999999"/>
    <n v="13252.629669999998"/>
  </r>
  <r>
    <x v="16"/>
    <s v="RIO GRANDE DO SUL"/>
    <x v="4"/>
    <x v="1"/>
    <s v="b"/>
    <n v="1135801.31018"/>
    <n v="1026440.38371"/>
    <n v="921086.06620999996"/>
    <n v="814071.23887"/>
    <n v="948773.80983000004"/>
    <n v="417020.69281000004"/>
    <n v="483994.58968999999"/>
    <n v="839633.02671000001"/>
    <n v="110650.33752"/>
    <n v="59205.981530000005"/>
    <n v="380608.98272000003"/>
    <n v="238063.01869"/>
    <n v="7375349.4384699995"/>
  </r>
  <r>
    <x v="16"/>
    <s v="CEARÁ"/>
    <x v="5"/>
    <x v="1"/>
    <s v="b"/>
    <n v="0"/>
    <n v="0"/>
    <n v="0"/>
    <n v="0"/>
    <n v="0"/>
    <n v="0"/>
    <n v="0"/>
    <n v="0"/>
    <n v="0"/>
    <n v="0"/>
    <n v="0"/>
    <n v="0"/>
    <n v="0"/>
  </r>
  <r>
    <x v="16"/>
    <s v="SÃO PAULO"/>
    <x v="6"/>
    <x v="1"/>
    <s v="b"/>
    <n v="882045.21554"/>
    <n v="1194529.26615"/>
    <n v="905518.78645999997"/>
    <n v="660769.69974000007"/>
    <n v="454281.52724999998"/>
    <n v="1062902.41228"/>
    <n v="411699.51355000003"/>
    <n v="743046.70435000001"/>
    <n v="438682.79845"/>
    <n v="430688.44994000002"/>
    <n v="7409.3961799999997"/>
    <n v="3207.8031000000001"/>
    <n v="7194781.5729900002"/>
  </r>
  <r>
    <x v="16"/>
    <s v="AMAZONAS"/>
    <x v="7"/>
    <x v="1"/>
    <s v="b"/>
    <n v="0"/>
    <n v="0"/>
    <n v="0"/>
    <n v="0"/>
    <n v="0"/>
    <n v="0"/>
    <n v="0"/>
    <n v="0"/>
    <n v="0"/>
    <n v="0"/>
    <n v="0"/>
    <n v="0"/>
    <n v="0"/>
  </r>
  <r>
    <x v="16"/>
    <s v="SÃO PAULO"/>
    <x v="8"/>
    <x v="1"/>
    <s v="b"/>
    <n v="0"/>
    <n v="0"/>
    <n v="0"/>
    <n v="69244.518290000007"/>
    <n v="17391.324649999999"/>
    <n v="63917.049220000001"/>
    <n v="56696.34734"/>
    <n v="156893.02064"/>
    <n v="283.04145"/>
    <n v="179096.04994"/>
    <n v="9472.4538599999996"/>
    <n v="0"/>
    <n v="552993.80539000011"/>
  </r>
  <r>
    <x v="16"/>
    <s v="PARANÁ"/>
    <x v="9"/>
    <x v="1"/>
    <s v="b"/>
    <n v="535721.98713000002"/>
    <n v="416637.01439999999"/>
    <n v="595525.50060999999"/>
    <n v="529312.67073999997"/>
    <n v="382521.08496000001"/>
    <n v="614734.58035000006"/>
    <n v="497750.40416000003"/>
    <n v="565718.09102000005"/>
    <n v="325560.56560000003"/>
    <n v="299495.59295999998"/>
    <n v="327686.52137999999"/>
    <n v="206582.51964000001"/>
    <n v="5297246.5329499999"/>
  </r>
  <r>
    <x v="16"/>
    <s v="SÃO PAULO"/>
    <x v="10"/>
    <x v="1"/>
    <s v="b"/>
    <n v="823147.43469999998"/>
    <n v="507380.10327000002"/>
    <n v="820140.90552000003"/>
    <n v="615193.73647999996"/>
    <n v="217331.80493000001"/>
    <n v="491913.46048000001"/>
    <n v="182240.95494"/>
    <n v="108700.49642"/>
    <n v="128620.32469000001"/>
    <n v="110656.62733"/>
    <n v="41890.134599999998"/>
    <n v="26800.880410000002"/>
    <n v="4074016.8637700006"/>
  </r>
  <r>
    <x v="16"/>
    <s v="RIO GRANDE DO NORTE"/>
    <x v="11"/>
    <x v="1"/>
    <s v="b"/>
    <n v="0"/>
    <n v="0"/>
    <n v="0"/>
    <n v="0"/>
    <n v="0"/>
    <n v="0"/>
    <n v="0"/>
    <n v="0"/>
    <n v="0"/>
    <n v="0"/>
    <n v="0"/>
    <n v="0"/>
    <n v="0"/>
  </r>
  <r>
    <x v="16"/>
    <s v="PERNAMBUCO"/>
    <x v="12"/>
    <x v="1"/>
    <s v="b"/>
    <n v="184153.05718"/>
    <n v="11403.42553"/>
    <n v="710.74852999999996"/>
    <n v="0"/>
    <n v="0"/>
    <n v="0"/>
    <n v="0"/>
    <n v="0"/>
    <n v="0"/>
    <n v="0"/>
    <n v="0"/>
    <n v="0"/>
    <n v="196267.23124000002"/>
  </r>
  <r>
    <x v="16"/>
    <s v="RIO DE JANEIRO"/>
    <x v="13"/>
    <x v="1"/>
    <s v="b"/>
    <n v="0"/>
    <n v="0"/>
    <n v="0"/>
    <n v="0"/>
    <n v="0"/>
    <n v="0"/>
    <n v="0"/>
    <n v="0"/>
    <n v="0"/>
    <n v="0"/>
    <n v="0"/>
    <n v="0"/>
    <n v="0"/>
  </r>
  <r>
    <x v="16"/>
    <s v="RIO GRANDE DO SUL"/>
    <x v="14"/>
    <x v="1"/>
    <s v="b"/>
    <n v="327946.33456167002"/>
    <n v="416809.70113355003"/>
    <n v="445739.336289"/>
    <n v="429634.14569799002"/>
    <n v="449335.94399414997"/>
    <n v="417814.47941162006"/>
    <n v="367701.25478135003"/>
    <n v="477621.80451648001"/>
    <n v="446806.51577207999"/>
    <n v="222135.86746085002"/>
    <n v="346525.62191618001"/>
    <n v="367418.49008299003"/>
    <n v="4715489.4956179112"/>
  </r>
  <r>
    <x v="16"/>
    <s v="SÃO PAULO"/>
    <x v="15"/>
    <x v="1"/>
    <s v="b"/>
    <n v="0"/>
    <n v="0"/>
    <n v="0"/>
    <n v="0"/>
    <n v="0"/>
    <n v="0"/>
    <n v="0"/>
    <n v="0"/>
    <n v="0"/>
    <n v="0"/>
    <n v="0"/>
    <n v="0"/>
    <n v="0"/>
  </r>
  <r>
    <x v="16"/>
    <s v="BAHIA"/>
    <x v="16"/>
    <x v="1"/>
    <s v="b"/>
    <n v="0"/>
    <n v="0"/>
    <n v="0"/>
    <n v="0"/>
    <n v="0"/>
    <n v="0"/>
    <n v="0"/>
    <n v="0"/>
    <n v="0"/>
    <n v="0"/>
    <n v="0"/>
    <n v="0"/>
    <n v="0"/>
  </r>
  <r>
    <x v="16"/>
    <s v="SÃO PAULO"/>
    <x v="17"/>
    <x v="1"/>
    <s v="b"/>
    <n v="0"/>
    <n v="0"/>
    <n v="0"/>
    <n v="0"/>
    <n v="0"/>
    <n v="0"/>
    <n v="0"/>
    <n v="0"/>
    <n v="0"/>
    <n v="0"/>
    <n v="0"/>
    <n v="0"/>
    <n v="0"/>
  </r>
  <r>
    <x v="16"/>
    <s v="SÃO PAULO"/>
    <x v="0"/>
    <x v="2"/>
    <s v="b"/>
    <n v="0"/>
    <n v="597.53195000000005"/>
    <n v="41424.68866"/>
    <n v="7245.8611200000005"/>
    <n v="7705.0172499999999"/>
    <n v="7315.0490300000001"/>
    <n v="48500.724910000004"/>
    <n v="24404.462800000001"/>
    <n v="16806.372319999999"/>
    <n v="0"/>
    <n v="0"/>
    <n v="17504.541229999999"/>
    <n v="171504.24927"/>
  </r>
  <r>
    <x v="16"/>
    <s v="BAHIA"/>
    <x v="1"/>
    <x v="2"/>
    <s v="b"/>
    <n v="597984.81631999998"/>
    <n v="555950.01609000005"/>
    <n v="375728.09016000002"/>
    <n v="528721.42859999998"/>
    <n v="321327.52347000001"/>
    <n v="248327.98861"/>
    <n v="345763.43531999999"/>
    <n v="631402.57685000007"/>
    <n v="384414.31777000002"/>
    <n v="515839.89772000001"/>
    <n v="625653.69050999999"/>
    <n v="574303.68166999996"/>
    <n v="5705417.4630900007"/>
  </r>
  <r>
    <x v="16"/>
    <s v="RIO DE JANEIRO"/>
    <x v="2"/>
    <x v="2"/>
    <s v="b"/>
    <n v="93749.618050000005"/>
    <n v="56381.85684"/>
    <n v="163604.24791000001"/>
    <n v="125877.96753000001"/>
    <n v="126028.92297"/>
    <n v="32078.030999999999"/>
    <n v="81427.880260000005"/>
    <n v="29832.56883"/>
    <n v="86793.088189999995"/>
    <n v="100643.24981000001"/>
    <n v="181951.62367999999"/>
    <n v="183901.46478000001"/>
    <n v="1262270.51985"/>
  </r>
  <r>
    <x v="16"/>
    <s v="MINAS GERAIS"/>
    <x v="3"/>
    <x v="2"/>
    <s v="b"/>
    <n v="56752.955630000004"/>
    <n v="41254.863790000003"/>
    <n v="56111.39501"/>
    <n v="36864.576410000001"/>
    <n v="53966.569799999997"/>
    <n v="47343.399870000001"/>
    <n v="22184.15987"/>
    <n v="42034.800230000001"/>
    <n v="16611.388210000001"/>
    <n v="26429.781620000002"/>
    <n v="133834.57717999999"/>
    <n v="47293.081389999999"/>
    <n v="580681.54900999996"/>
  </r>
  <r>
    <x v="16"/>
    <s v="RIO GRANDE DO SUL"/>
    <x v="4"/>
    <x v="2"/>
    <s v="b"/>
    <n v="13384.715680000001"/>
    <n v="29398.571940000002"/>
    <n v="13730.65523"/>
    <n v="88610.843280000001"/>
    <n v="20567.6787"/>
    <n v="115952.64735"/>
    <n v="335706.02912999998"/>
    <n v="341108.97592"/>
    <n v="58834.882740000001"/>
    <n v="187153.29655"/>
    <n v="173542.14770999999"/>
    <n v="114411.6439"/>
    <n v="1492402.08813"/>
  </r>
  <r>
    <x v="16"/>
    <s v="CEARÁ"/>
    <x v="5"/>
    <x v="2"/>
    <s v="b"/>
    <n v="886.86320999999998"/>
    <n v="6289.81"/>
    <n v="4428.0262400000001"/>
    <n v="12428.664560000001"/>
    <n v="446.57650999999998"/>
    <n v="194.98411000000002"/>
    <n v="6849.6030900000005"/>
    <n v="5283.4404000000004"/>
    <n v="6761.5457500000002"/>
    <n v="6459.6348699999999"/>
    <n v="2471.8953299999998"/>
    <n v="4440.6058599999997"/>
    <n v="56941.64993"/>
  </r>
  <r>
    <x v="16"/>
    <s v="SÃO PAULO"/>
    <x v="6"/>
    <x v="2"/>
    <s v="b"/>
    <n v="280865.17573999998"/>
    <n v="119883.77860000001"/>
    <n v="76043.802899999995"/>
    <n v="188606.24266000002"/>
    <n v="251900.60068999999"/>
    <n v="176504.64822"/>
    <n v="458080.57248999999"/>
    <n v="527740.21823999996"/>
    <n v="388345.44902"/>
    <n v="488366.00764000003"/>
    <n v="273399.17126999999"/>
    <n v="195292.31069000001"/>
    <n v="3425027.9781599999"/>
  </r>
  <r>
    <x v="16"/>
    <s v="AMAZONAS"/>
    <x v="7"/>
    <x v="2"/>
    <s v="b"/>
    <n v="10353.027260000001"/>
    <n v="2320.9398900000001"/>
    <n v="15837.74158"/>
    <n v="0"/>
    <n v="459.15613000000002"/>
    <n v="0"/>
    <n v="0"/>
    <n v="0"/>
    <n v="0"/>
    <n v="339.64974000000001"/>
    <n v="82258.135179999997"/>
    <n v="0"/>
    <n v="111568.64977999999"/>
  </r>
  <r>
    <x v="16"/>
    <s v="SÃO PAULO"/>
    <x v="8"/>
    <x v="2"/>
    <s v="b"/>
    <n v="2591.4017199999998"/>
    <n v="10315.288399999999"/>
    <n v="2012.7392"/>
    <n v="0"/>
    <n v="1465.5257300000001"/>
    <n v="0"/>
    <n v="0"/>
    <n v="2918.4718400000002"/>
    <n v="12.57962"/>
    <n v="1452.9461100000001"/>
    <n v="0"/>
    <n v="0"/>
    <n v="20768.952620000004"/>
  </r>
  <r>
    <x v="16"/>
    <s v="PARANÁ"/>
    <x v="9"/>
    <x v="2"/>
    <s v="b"/>
    <n v="32788.77953"/>
    <n v="90560.684380000006"/>
    <n v="25354.224109999999"/>
    <n v="36738.780209999997"/>
    <n v="123217.37790000001"/>
    <n v="54922.620920000001"/>
    <n v="48840.374649999998"/>
    <n v="31499.368480000001"/>
    <n v="151326.53878999999"/>
    <n v="226030.61216000002"/>
    <n v="142382.42897000001"/>
    <n v="0"/>
    <n v="963661.7901000001"/>
  </r>
  <r>
    <x v="16"/>
    <s v="SÃO PAULO"/>
    <x v="10"/>
    <x v="2"/>
    <s v="b"/>
    <n v="114204.08017"/>
    <n v="131595.40482"/>
    <n v="326755.62949999998"/>
    <n v="239446.77689000001"/>
    <n v="182077.41988"/>
    <n v="342027.28818000003"/>
    <n v="451721.57458000001"/>
    <n v="219262.77660000001"/>
    <n v="422870.21610999998"/>
    <n v="391635.01965000003"/>
    <n v="247170.66357"/>
    <n v="267782.37093999999"/>
    <n v="3336549.22089"/>
  </r>
  <r>
    <x v="16"/>
    <s v="RIO GRANDE DO NORTE"/>
    <x v="11"/>
    <x v="2"/>
    <s v="b"/>
    <n v="0"/>
    <n v="0"/>
    <n v="0"/>
    <n v="0"/>
    <n v="0"/>
    <n v="0"/>
    <n v="0"/>
    <n v="0"/>
    <n v="0"/>
    <n v="0"/>
    <n v="0"/>
    <n v="0"/>
    <n v="0"/>
  </r>
  <r>
    <x v="16"/>
    <s v="PERNAMBUCO"/>
    <x v="12"/>
    <x v="2"/>
    <s v="b"/>
    <n v="230672.49194000001"/>
    <n v="246057.36720000001"/>
    <n v="386974.27043999999"/>
    <n v="276940.33429999999"/>
    <n v="649674.47490000003"/>
    <n v="478943.87226000003"/>
    <n v="351248.14964000002"/>
    <n v="458156.05021000002"/>
    <n v="316434.05129000003"/>
    <n v="197927.74108000001"/>
    <n v="457520.7794"/>
    <n v="337989.23016000004"/>
    <n v="4388538.8128199996"/>
  </r>
  <r>
    <x v="16"/>
    <s v="RIO DE JANEIRO"/>
    <x v="13"/>
    <x v="2"/>
    <s v="b"/>
    <n v="154509.32731563001"/>
    <n v="238909.40068284"/>
    <n v="277465.27555279003"/>
    <n v="282690.88114984002"/>
    <n v="249301.63861838004"/>
    <n v="264519.66408851004"/>
    <n v="266690.40960552002"/>
    <n v="276591.87253619003"/>
    <n v="211290.01471792001"/>
    <n v="240625.8646726"/>
    <n v="210344.63111567998"/>
    <n v="226872.40888135001"/>
    <n v="2899811.3889372502"/>
  </r>
  <r>
    <x v="16"/>
    <s v="RIO GRANDE DO SUL"/>
    <x v="14"/>
    <x v="2"/>
    <s v="b"/>
    <n v="0"/>
    <n v="0"/>
    <n v="0"/>
    <n v="0"/>
    <n v="0"/>
    <n v="0"/>
    <n v="0"/>
    <n v="0"/>
    <n v="0"/>
    <n v="0"/>
    <n v="0"/>
    <n v="0"/>
    <n v="0"/>
  </r>
  <r>
    <x v="16"/>
    <s v="SÃO PAULO"/>
    <x v="15"/>
    <x v="2"/>
    <s v="b"/>
    <n v="0"/>
    <n v="0"/>
    <n v="0"/>
    <n v="0"/>
    <n v="0"/>
    <n v="0"/>
    <n v="0"/>
    <n v="0"/>
    <n v="0"/>
    <n v="0"/>
    <n v="0"/>
    <n v="0"/>
    <n v="0"/>
  </r>
  <r>
    <x v="16"/>
    <s v="BAHIA"/>
    <x v="16"/>
    <x v="2"/>
    <s v="b"/>
    <n v="0"/>
    <n v="6290.8666880800001"/>
    <n v="8433.9433309000015"/>
    <n v="11473.267580240003"/>
    <n v="5911.5785654600004"/>
    <n v="8598.6294261300009"/>
    <n v="5624.8827358500002"/>
    <n v="7939.891335020001"/>
    <n v="2981.2315641800001"/>
    <n v="6708.1201038600011"/>
    <n v="4623.0103500000005"/>
    <n v="7843.3930700000001"/>
    <n v="76428.814749720012"/>
  </r>
  <r>
    <x v="16"/>
    <s v="SÃO PAULO"/>
    <x v="17"/>
    <x v="2"/>
    <s v="b"/>
    <n v="0"/>
    <n v="0"/>
    <n v="0"/>
    <n v="0"/>
    <n v="0"/>
    <n v="0"/>
    <n v="0"/>
    <n v="0"/>
    <n v="0"/>
    <n v="0"/>
    <n v="0"/>
    <n v="0"/>
    <n v="0"/>
  </r>
  <r>
    <x v="17"/>
    <s v="SÃO PAULO"/>
    <x v="0"/>
    <x v="0"/>
    <s v="b"/>
    <n v="4162923.3281200002"/>
    <n v="3946918.6731000002"/>
    <n v="3869371.60561"/>
    <n v="4522719.3295499999"/>
    <n v="4881779.4232099997"/>
    <n v="4181119.7484500003"/>
    <n v="4679008.5284299999"/>
    <n v="4279309.97236"/>
    <n v="4632451.3548100004"/>
    <n v="4613714.0108200004"/>
    <n v="4271957.1844699997"/>
    <n v="4244854.3931799997"/>
    <n v="52286127.552110001"/>
  </r>
  <r>
    <x v="17"/>
    <s v="BAHIA"/>
    <x v="1"/>
    <x v="0"/>
    <s v="b"/>
    <n v="5910207.3868800001"/>
    <n v="4888396.3033300005"/>
    <n v="6501462.1064999998"/>
    <n v="5917994.1716600005"/>
    <n v="6682482.8382999999"/>
    <n v="5864247.7452100003"/>
    <n v="6622748.5127300005"/>
    <n v="6774112.7903800001"/>
    <n v="6241623.76559"/>
    <n v="6136973.9068100005"/>
    <n v="5231945.7255300004"/>
    <n v="4965735.8070900002"/>
    <n v="71737931.060010001"/>
  </r>
  <r>
    <x v="17"/>
    <s v="RIO DE JANEIRO"/>
    <x v="2"/>
    <x v="0"/>
    <s v="b"/>
    <n v="1521115.07078"/>
    <n v="3210268.7055199998"/>
    <n v="3307414.8209700002"/>
    <n v="3385509.1019299999"/>
    <n v="3225886.30375"/>
    <n v="3093636.75869"/>
    <n v="990311.71507000003"/>
    <n v="1351522.9237500001"/>
    <n v="3376294.5302800001"/>
    <n v="4178270.4645199999"/>
    <n v="3036066.1277600001"/>
    <n v="3644466.86944"/>
    <n v="34320763.392460003"/>
  </r>
  <r>
    <x v="17"/>
    <s v="MINAS GERAIS"/>
    <x v="3"/>
    <x v="0"/>
    <s v="b"/>
    <n v="4295091.1056500003"/>
    <n v="4028679.9132900001"/>
    <n v="4534110.1754600005"/>
    <n v="4280435.8483499996"/>
    <n v="4689091.0938600004"/>
    <n v="4280058.4597500004"/>
    <n v="4703375.2523699999"/>
    <n v="4741655.0360300001"/>
    <n v="4262088.4725799998"/>
    <n v="2678157.0693299999"/>
    <n v="4087131.1176200002"/>
    <n v="4258748.58347"/>
    <n v="50838622.127760001"/>
  </r>
  <r>
    <x v="17"/>
    <s v="RIO GRANDE DO SUL"/>
    <x v="4"/>
    <x v="0"/>
    <s v="b"/>
    <n v="4386412.8570400001"/>
    <n v="3962196.6215900001"/>
    <n v="4587799.9936199998"/>
    <n v="4139625.87188"/>
    <n v="4283895.2438500002"/>
    <n v="3776181.7806500001"/>
    <n v="4072570.2074700003"/>
    <n v="3273493.8756400002"/>
    <n v="3742418.0805700002"/>
    <n v="3644083.1910299999"/>
    <n v="3898707.2794500003"/>
    <n v="3472434.2761300001"/>
    <n v="47239819.278920002"/>
  </r>
  <r>
    <x v="17"/>
    <s v="CEARÁ"/>
    <x v="5"/>
    <x v="0"/>
    <s v="b"/>
    <n v="210991.67645"/>
    <n v="204204.97146"/>
    <n v="96039.108890000003"/>
    <n v="31405.02133"/>
    <n v="233578.38416000002"/>
    <n v="244705.05804999999"/>
    <n v="247667.55856"/>
    <n v="284104.42788999999"/>
    <n v="281336.91149000003"/>
    <n v="295287.71007000003"/>
    <n v="273682.21272000001"/>
    <n v="279512.86658999999"/>
    <n v="2682515.90766"/>
  </r>
  <r>
    <x v="17"/>
    <s v="SÃO PAULO"/>
    <x v="6"/>
    <x v="0"/>
    <s v="b"/>
    <n v="9708598.4866400007"/>
    <n v="9292967.8418400008"/>
    <n v="9125992.2557699997"/>
    <n v="8318839.8079000004"/>
    <n v="10363864.602630001"/>
    <n v="9055992.9602799993"/>
    <n v="9648832.7120200004"/>
    <n v="9352488.3138699997"/>
    <n v="9237737.0202300008"/>
    <n v="9480341.2817400005"/>
    <n v="9503229.9003299996"/>
    <n v="8592779.902830001"/>
    <n v="111681665.08608001"/>
  </r>
  <r>
    <x v="17"/>
    <s v="AMAZONAS"/>
    <x v="7"/>
    <x v="0"/>
    <s v="b"/>
    <n v="890133.91119999997"/>
    <n v="774042.88803000003"/>
    <n v="814939.23265000002"/>
    <n v="893882.63795999996"/>
    <n v="916337.25965999998"/>
    <n v="871383.98759000003"/>
    <n v="886548.71950000001"/>
    <n v="847356.91339"/>
    <n v="936364.01470000006"/>
    <n v="928495.46239"/>
    <n v="912274.04240000003"/>
    <n v="832204.7611"/>
    <n v="10503963.830570001"/>
  </r>
  <r>
    <x v="17"/>
    <s v="SÃO PAULO"/>
    <x v="8"/>
    <x v="0"/>
    <s v="b"/>
    <n v="1401690.4483100001"/>
    <n v="1426164.0990200001"/>
    <n v="1604373.28575"/>
    <n v="1528643.9733500001"/>
    <n v="1493339.26982"/>
    <n v="1615317.5551500001"/>
    <n v="1433365.93147"/>
    <n v="1608266.67814"/>
    <n v="1718539.6270600001"/>
    <n v="1533996.6016599999"/>
    <n v="1455342.52761"/>
    <n v="1373342.27464"/>
    <n v="18192382.271979999"/>
  </r>
  <r>
    <x v="17"/>
    <s v="PARANÁ"/>
    <x v="9"/>
    <x v="0"/>
    <s v="b"/>
    <n v="4629859.95309"/>
    <n v="4506019.8840000005"/>
    <n v="5143938.7040100005"/>
    <n v="4972327.5279700002"/>
    <n v="4349755.8443600005"/>
    <n v="5176582.8179099998"/>
    <n v="5021230.8007199997"/>
    <n v="4971937.55975"/>
    <n v="3708572.6129600001"/>
    <n v="5059441.39647"/>
    <n v="4953634.2126500001"/>
    <n v="4807062.7702200003"/>
    <n v="57300364.084110007"/>
  </r>
  <r>
    <x v="17"/>
    <s v="SÃO PAULO"/>
    <x v="10"/>
    <x v="0"/>
    <s v="b"/>
    <n v="6797032.8580200002"/>
    <n v="4998474.2681400003"/>
    <n v="5812400.8413800001"/>
    <n v="6606451.6150200004"/>
    <n v="3735832.6495000003"/>
    <n v="4313727.8126800004"/>
    <n v="5846743.2039799998"/>
    <n v="6009674.4422200006"/>
    <n v="6672570.0977400001"/>
    <n v="5887174.1026600003"/>
    <n v="6517821.9023099998"/>
    <n v="5174324.7761200005"/>
    <n v="68372228.569770008"/>
  </r>
  <r>
    <x v="17"/>
    <s v="RIO GRANDE DO NORTE"/>
    <x v="11"/>
    <x v="0"/>
    <s v="b"/>
    <n v="1044014.11285"/>
    <n v="968486.07437000005"/>
    <n v="972259.96036999999"/>
    <n v="938942.83680000005"/>
    <n v="947213.93695"/>
    <n v="729731.17657999997"/>
    <n v="1019521.59271"/>
    <n v="1174603.1480700001"/>
    <n v="1148575.91429"/>
    <n v="1105635.38142"/>
    <n v="980505.90127999999"/>
    <n v="1062776.6160800001"/>
    <n v="12092266.651769999"/>
  </r>
  <r>
    <x v="17"/>
    <s v="PERNAMBUCO"/>
    <x v="12"/>
    <x v="0"/>
    <s v="b"/>
    <n v="2304938.6133599998"/>
    <n v="1777343.0607499999"/>
    <n v="2317191.1632400001"/>
    <n v="2202402.1307399999"/>
    <n v="2024488.5650800001"/>
    <n v="1934506.5432200001"/>
    <n v="1765499.34852"/>
    <n v="1659906.0182400001"/>
    <n v="2128465.4141899999"/>
    <n v="2007707.352"/>
    <n v="1631262.2235000001"/>
    <n v="1601649.7980200001"/>
    <n v="23355360.230859999"/>
  </r>
  <r>
    <x v="17"/>
    <s v="RIO DE JANEIRO"/>
    <x v="13"/>
    <x v="0"/>
    <s v="b"/>
    <n v="0"/>
    <n v="0"/>
    <n v="0"/>
    <n v="0"/>
    <n v="0"/>
    <n v="0"/>
    <n v="0"/>
    <n v="0"/>
    <n v="0"/>
    <n v="0"/>
    <n v="0"/>
    <n v="0"/>
    <n v="0"/>
  </r>
  <r>
    <x v="17"/>
    <s v="RIO GRANDE DO SUL"/>
    <x v="14"/>
    <x v="0"/>
    <s v="b"/>
    <n v="0"/>
    <n v="0"/>
    <n v="0"/>
    <n v="0"/>
    <n v="0"/>
    <n v="0"/>
    <n v="0"/>
    <n v="0"/>
    <n v="0"/>
    <n v="0"/>
    <n v="0"/>
    <n v="0"/>
    <n v="0"/>
  </r>
  <r>
    <x v="17"/>
    <s v="SÃO PAULO"/>
    <x v="15"/>
    <x v="0"/>
    <s v="b"/>
    <n v="0"/>
    <n v="0"/>
    <n v="0"/>
    <n v="0"/>
    <n v="0"/>
    <n v="0"/>
    <n v="0"/>
    <n v="0"/>
    <n v="0"/>
    <n v="0"/>
    <n v="0"/>
    <n v="0"/>
    <n v="0"/>
  </r>
  <r>
    <x v="17"/>
    <s v="BAHIA"/>
    <x v="16"/>
    <x v="0"/>
    <s v="b"/>
    <n v="21202.56583159"/>
    <n v="20821.4725335"/>
    <n v="27268.00572927"/>
    <n v="29597.229299039998"/>
    <n v="37248.292558860005"/>
    <n v="30647.023747280004"/>
    <n v="43972.923413969998"/>
    <n v="44018.89563526"/>
    <n v="50274.577126200005"/>
    <n v="47054.697591000004"/>
    <n v="49928.222448740002"/>
    <n v="37748.85450809"/>
    <n v="439782.76042279997"/>
  </r>
  <r>
    <x v="17"/>
    <s v="SÃO PAULO"/>
    <x v="17"/>
    <x v="0"/>
    <s v="b"/>
    <n v="0"/>
    <n v="0"/>
    <n v="0"/>
    <n v="0"/>
    <n v="0"/>
    <n v="0"/>
    <n v="0"/>
    <n v="0"/>
    <n v="0"/>
    <n v="0"/>
    <n v="0"/>
    <n v="0"/>
    <n v="0"/>
  </r>
  <r>
    <x v="17"/>
    <s v="SÃO PAULO"/>
    <x v="0"/>
    <x v="1"/>
    <s v="b"/>
    <n v="0"/>
    <n v="0"/>
    <n v="13699.206180000001"/>
    <n v="177397.80124"/>
    <n v="4906.0518000000002"/>
    <n v="1490.68497"/>
    <n v="5660.8289999999997"/>
    <n v="0"/>
    <n v="13535.671120000001"/>
    <n v="27429.861410000001"/>
    <n v="43739.338739999999"/>
    <n v="89258.693710000007"/>
    <n v="377118.13817000005"/>
  </r>
  <r>
    <x v="17"/>
    <s v="BAHIA"/>
    <x v="1"/>
    <x v="1"/>
    <s v="b"/>
    <n v="0"/>
    <n v="0"/>
    <n v="0"/>
    <n v="0"/>
    <n v="0"/>
    <n v="0"/>
    <n v="0"/>
    <n v="0"/>
    <n v="0"/>
    <n v="0"/>
    <n v="155056.39611999999"/>
    <n v="122166.97963"/>
    <n v="277223.37575000001"/>
  </r>
  <r>
    <x v="17"/>
    <s v="RIO DE JANEIRO"/>
    <x v="2"/>
    <x v="1"/>
    <s v="b"/>
    <n v="2522666.6763200001"/>
    <n v="2413639.1097800001"/>
    <n v="2716028.0153399999"/>
    <n v="2335890.7683700002"/>
    <n v="2300347.0520600001"/>
    <n v="2528283.4766500001"/>
    <n v="2213478.4861500002"/>
    <n v="2921585.2959500002"/>
    <n v="2493834.1872800002"/>
    <n v="2662520.6016700002"/>
    <n v="2305982.7218200001"/>
    <n v="2308291.0820900002"/>
    <n v="29722547.473480001"/>
  </r>
  <r>
    <x v="17"/>
    <s v="MINAS GERAIS"/>
    <x v="3"/>
    <x v="1"/>
    <s v="b"/>
    <n v="0"/>
    <n v="0"/>
    <n v="2056.7678700000001"/>
    <n v="251.5924"/>
    <n v="0"/>
    <n v="0"/>
    <n v="0"/>
    <n v="364.80898000000002"/>
    <n v="0"/>
    <n v="735.90777000000003"/>
    <n v="17447.932939999999"/>
    <n v="0"/>
    <n v="20857.009959999999"/>
  </r>
  <r>
    <x v="17"/>
    <s v="RIO GRANDE DO SUL"/>
    <x v="4"/>
    <x v="1"/>
    <s v="b"/>
    <n v="30115.610280000001"/>
    <n v="0"/>
    <n v="0"/>
    <n v="185606.00328999999"/>
    <n v="100680.98867000001"/>
    <n v="8849.7626700000001"/>
    <n v="378445.28808000003"/>
    <n v="436934.23126999999"/>
    <n v="320409.21120999998"/>
    <n v="370482.38861999998"/>
    <n v="655492.54914999998"/>
    <n v="526161.47592999996"/>
    <n v="3013177.5091699995"/>
  </r>
  <r>
    <x v="17"/>
    <s v="CEARÁ"/>
    <x v="5"/>
    <x v="1"/>
    <s v="b"/>
    <n v="0"/>
    <n v="0"/>
    <n v="0"/>
    <n v="0"/>
    <n v="0"/>
    <n v="0"/>
    <n v="0"/>
    <n v="0"/>
    <n v="0"/>
    <n v="0"/>
    <n v="0"/>
    <n v="0"/>
    <n v="0"/>
  </r>
  <r>
    <x v="17"/>
    <s v="SÃO PAULO"/>
    <x v="6"/>
    <x v="1"/>
    <s v="b"/>
    <n v="12.57962"/>
    <n v="6459.6348699999999"/>
    <n v="304590.33906000003"/>
    <n v="242094.78690000001"/>
    <n v="217740.64258000001"/>
    <n v="652636.97540999996"/>
    <n v="151527.81271"/>
    <n v="250718.11641000002"/>
    <n v="496511.31159"/>
    <n v="530048.57851000002"/>
    <n v="548622.38743999996"/>
    <n v="178731.24096"/>
    <n v="3579694.40606"/>
  </r>
  <r>
    <x v="17"/>
    <s v="AMAZONAS"/>
    <x v="7"/>
    <x v="1"/>
    <s v="b"/>
    <n v="0"/>
    <n v="0"/>
    <n v="0"/>
    <n v="0"/>
    <n v="0"/>
    <n v="0"/>
    <n v="0"/>
    <n v="0"/>
    <n v="0"/>
    <n v="0"/>
    <n v="0"/>
    <n v="0"/>
    <n v="0"/>
  </r>
  <r>
    <x v="17"/>
    <s v="SÃO PAULO"/>
    <x v="8"/>
    <x v="1"/>
    <s v="b"/>
    <n v="0"/>
    <n v="0"/>
    <n v="0"/>
    <n v="0"/>
    <n v="0"/>
    <n v="0"/>
    <n v="31342.123230000001"/>
    <n v="320.78030999999999"/>
    <n v="47865.454100000003"/>
    <n v="65709.645069999999"/>
    <n v="5327.4690700000001"/>
    <n v="0"/>
    <n v="150565.47177999999"/>
  </r>
  <r>
    <x v="17"/>
    <s v="PARANÁ"/>
    <x v="9"/>
    <x v="1"/>
    <s v="b"/>
    <n v="211595.49820999999"/>
    <n v="40361.710769999998"/>
    <n v="11894.030710000001"/>
    <n v="0"/>
    <n v="0"/>
    <n v="0"/>
    <n v="225495.97831000001"/>
    <n v="84950.173859999995"/>
    <n v="285676.88039000001"/>
    <n v="628760.85664999997"/>
    <n v="211136.34208"/>
    <n v="78320.714120000004"/>
    <n v="1778192.1850999999"/>
  </r>
  <r>
    <x v="17"/>
    <s v="SÃO PAULO"/>
    <x v="10"/>
    <x v="1"/>
    <s v="b"/>
    <n v="13667.75713"/>
    <n v="1578.7423100000001"/>
    <n v="178190.3173"/>
    <n v="440469.10449"/>
    <n v="724277.91131"/>
    <n v="539967.60887999996"/>
    <n v="527469.75641000003"/>
    <n v="367173.94855999999"/>
    <n v="289142.56569999998"/>
    <n v="660656.48316000006"/>
    <n v="334649.34104999999"/>
    <n v="849690.43290000001"/>
    <n v="4926933.9692000002"/>
  </r>
  <r>
    <x v="17"/>
    <s v="RIO GRANDE DO NORTE"/>
    <x v="11"/>
    <x v="1"/>
    <s v="b"/>
    <n v="0"/>
    <n v="0"/>
    <n v="0"/>
    <n v="0"/>
    <n v="0"/>
    <n v="0"/>
    <n v="0"/>
    <n v="0"/>
    <n v="0"/>
    <n v="0"/>
    <n v="0"/>
    <n v="0"/>
    <n v="0"/>
  </r>
  <r>
    <x v="17"/>
    <s v="PERNAMBUCO"/>
    <x v="12"/>
    <x v="1"/>
    <s v="b"/>
    <n v="0"/>
    <n v="0"/>
    <n v="0"/>
    <n v="0"/>
    <n v="0"/>
    <n v="60772.144220000002"/>
    <n v="64250.409149999999"/>
    <n v="11239.89047"/>
    <n v="65156.141790000001"/>
    <n v="35468.238590000001"/>
    <n v="32820.228580000003"/>
    <n v="12183.36197"/>
    <n v="281890.41477000003"/>
  </r>
  <r>
    <x v="17"/>
    <s v="RIO DE JANEIRO"/>
    <x v="13"/>
    <x v="1"/>
    <s v="b"/>
    <n v="0"/>
    <n v="0"/>
    <n v="0"/>
    <n v="0"/>
    <n v="0"/>
    <n v="0"/>
    <n v="0"/>
    <n v="0"/>
    <n v="0"/>
    <n v="0"/>
    <n v="0"/>
    <n v="0"/>
    <n v="0"/>
  </r>
  <r>
    <x v="17"/>
    <s v="RIO GRANDE DO SUL"/>
    <x v="14"/>
    <x v="1"/>
    <s v="b"/>
    <n v="434654.35754949"/>
    <n v="380013.16159832"/>
    <n v="459561.00506969995"/>
    <n v="431950.61982288997"/>
    <n v="452179.36582122999"/>
    <n v="439876.14523187"/>
    <n v="463953.36179718998"/>
    <n v="389623.92209041002"/>
    <n v="446066.06046945002"/>
    <n v="476918.01251634001"/>
    <n v="457645.36795648001"/>
    <n v="459987.15856663004"/>
    <n v="5292428.5384900002"/>
  </r>
  <r>
    <x v="17"/>
    <s v="SÃO PAULO"/>
    <x v="15"/>
    <x v="1"/>
    <s v="b"/>
    <n v="0"/>
    <n v="0"/>
    <n v="0"/>
    <n v="0"/>
    <n v="0"/>
    <n v="0"/>
    <n v="0"/>
    <n v="0"/>
    <n v="0"/>
    <n v="0"/>
    <n v="0"/>
    <n v="0"/>
    <n v="0"/>
  </r>
  <r>
    <x v="17"/>
    <s v="BAHIA"/>
    <x v="16"/>
    <x v="1"/>
    <s v="b"/>
    <n v="0"/>
    <n v="0"/>
    <n v="0"/>
    <n v="0"/>
    <n v="0"/>
    <n v="0"/>
    <n v="0"/>
    <n v="0"/>
    <n v="0"/>
    <n v="0"/>
    <n v="0"/>
    <n v="0"/>
    <n v="0"/>
  </r>
  <r>
    <x v="17"/>
    <s v="SÃO PAULO"/>
    <x v="17"/>
    <x v="1"/>
    <s v="b"/>
    <n v="0"/>
    <n v="0"/>
    <n v="0"/>
    <n v="0"/>
    <n v="0"/>
    <n v="0"/>
    <n v="0"/>
    <n v="0"/>
    <n v="0"/>
    <n v="0"/>
    <n v="0"/>
    <n v="0"/>
    <n v="0"/>
  </r>
  <r>
    <x v="17"/>
    <s v="SÃO PAULO"/>
    <x v="0"/>
    <x v="2"/>
    <s v="b"/>
    <n v="31329.543610000001"/>
    <n v="30373.492490000001"/>
    <n v="17466.802370000001"/>
    <n v="9661.1481600000006"/>
    <n v="24637.18577"/>
    <n v="1201.3537100000001"/>
    <n v="3534.8732199999999"/>
    <n v="2434.1564699999999"/>
    <n v="0"/>
    <n v="1685.6690800000001"/>
    <n v="2616.5609600000003"/>
    <n v="26970.705280000002"/>
    <n v="151911.49111999999"/>
  </r>
  <r>
    <x v="17"/>
    <s v="BAHIA"/>
    <x v="1"/>
    <x v="2"/>
    <s v="b"/>
    <n v="909135.42720999999"/>
    <n v="844916.46710999997"/>
    <n v="853967.5037"/>
    <n v="757079.27046000003"/>
    <n v="888649.51604000002"/>
    <n v="617936.09363999998"/>
    <n v="252422.65492"/>
    <n v="457734.63293999998"/>
    <n v="434613.29138000001"/>
    <n v="440959.70967000001"/>
    <n v="385106.19686999999"/>
    <n v="730951.39971999999"/>
    <n v="7573472.1636600001"/>
  </r>
  <r>
    <x v="17"/>
    <s v="RIO DE JANEIRO"/>
    <x v="2"/>
    <x v="2"/>
    <s v="b"/>
    <n v="141684.26006"/>
    <n v="164132.59195"/>
    <n v="150571.76159000001"/>
    <n v="39393.080029999997"/>
    <n v="110210.05082"/>
    <n v="138954.48251999999"/>
    <n v="408.83765"/>
    <n v="326239.86508000002"/>
    <n v="91057.579370000007"/>
    <n v="69621.906889999998"/>
    <n v="130947.55439"/>
    <n v="179806.79847000001"/>
    <n v="1543028.7688200001"/>
  </r>
  <r>
    <x v="17"/>
    <s v="MINAS GERAIS"/>
    <x v="3"/>
    <x v="2"/>
    <s v="b"/>
    <n v="34021.582289999998"/>
    <n v="37153.907670000001"/>
    <n v="21756.452789999999"/>
    <n v="9635.9889199999998"/>
    <n v="9742.9156899999998"/>
    <n v="66879.549729999999"/>
    <n v="117273.50745"/>
    <n v="63652.877200000003"/>
    <n v="72225.888229999997"/>
    <n v="77955.905140000003"/>
    <n v="123965.86529"/>
    <n v="93944.602159999995"/>
    <n v="728209.04255999997"/>
  </r>
  <r>
    <x v="17"/>
    <s v="RIO GRANDE DO SUL"/>
    <x v="4"/>
    <x v="2"/>
    <s v="b"/>
    <n v="64200.090669999998"/>
    <n v="16359.79581"/>
    <n v="11114.09427"/>
    <n v="33637.903879999998"/>
    <n v="179064.60089"/>
    <n v="25744.192330000002"/>
    <n v="14271.578890000001"/>
    <n v="82390.221189999997"/>
    <n v="128645.48393"/>
    <n v="41286.312839999999"/>
    <n v="78635.204620000004"/>
    <n v="21674.685260000002"/>
    <n v="697024.1645800001"/>
  </r>
  <r>
    <x v="17"/>
    <s v="CEARÁ"/>
    <x v="5"/>
    <x v="2"/>
    <s v="b"/>
    <n v="3717.2777100000003"/>
    <n v="6321.2590500000006"/>
    <n v="5818.0742499999997"/>
    <n v="0"/>
    <n v="7554.0618100000002"/>
    <n v="23523.8894"/>
    <n v="18164.971280000002"/>
    <n v="6585.4310700000005"/>
    <n v="7151.51397"/>
    <n v="4943.7906599999997"/>
    <n v="4962.6600900000003"/>
    <n v="19592.758150000001"/>
    <n v="108335.68744000001"/>
  </r>
  <r>
    <x v="17"/>
    <s v="SÃO PAULO"/>
    <x v="6"/>
    <x v="2"/>
    <s v="b"/>
    <n v="250315.56857"/>
    <n v="356066.14410000003"/>
    <n v="465515.12790999998"/>
    <n v="626641.19068"/>
    <n v="258938.89808000001"/>
    <n v="289293.52114000003"/>
    <n v="101618.17036"/>
    <n v="124626.29534"/>
    <n v="545722.78503000003"/>
    <n v="415712.41233000002"/>
    <n v="309540.41953000001"/>
    <n v="251787.38411000001"/>
    <n v="3995777.9171800003"/>
  </r>
  <r>
    <x v="17"/>
    <s v="AMAZONAS"/>
    <x v="7"/>
    <x v="2"/>
    <s v="b"/>
    <n v="6277.23038"/>
    <n v="0"/>
    <n v="0"/>
    <n v="666.71986000000004"/>
    <n v="2780.09602"/>
    <n v="2874.44317"/>
    <n v="0"/>
    <n v="8233.3612900000007"/>
    <n v="1452.9461100000001"/>
    <n v="0"/>
    <n v="1062.9778900000001"/>
    <n v="1094.4269400000001"/>
    <n v="24442.201660000002"/>
  </r>
  <r>
    <x v="17"/>
    <s v="SÃO PAULO"/>
    <x v="8"/>
    <x v="2"/>
    <s v="b"/>
    <n v="0"/>
    <n v="0"/>
    <n v="0"/>
    <n v="0"/>
    <n v="9441.0048100000004"/>
    <n v="3421.6566400000002"/>
    <n v="0"/>
    <n v="0"/>
    <n v="3478.2649300000003"/>
    <n v="1163.6148499999999"/>
    <n v="1691.9588900000001"/>
    <n v="735.90777000000003"/>
    <n v="19932.407890000006"/>
  </r>
  <r>
    <x v="17"/>
    <s v="PARANÁ"/>
    <x v="9"/>
    <x v="2"/>
    <s v="b"/>
    <n v="36178.987119999998"/>
    <n v="79201.287519999998"/>
    <n v="89743.009080000003"/>
    <n v="0"/>
    <n v="34914.735310000004"/>
    <n v="4924.9212299999999"/>
    <n v="0"/>
    <n v="7076.0362500000001"/>
    <n v="13346.97682"/>
    <n v="1484.39516"/>
    <n v="0"/>
    <n v="20026.75504"/>
    <n v="286897.10353000008"/>
  </r>
  <r>
    <x v="17"/>
    <s v="SÃO PAULO"/>
    <x v="10"/>
    <x v="2"/>
    <s v="b"/>
    <n v="314578.55734"/>
    <n v="324598.22467000003"/>
    <n v="366268.21591999999"/>
    <n v="288117.32666999998"/>
    <n v="187914.36356"/>
    <n v="280292.80303000001"/>
    <n v="185234.9045"/>
    <n v="159981.31735"/>
    <n v="196713.80775000001"/>
    <n v="168239.83788000001"/>
    <n v="323252.20533000003"/>
    <n v="330447.74797000003"/>
    <n v="3125639.3119700002"/>
  </r>
  <r>
    <x v="17"/>
    <s v="RIO GRANDE DO NORTE"/>
    <x v="11"/>
    <x v="2"/>
    <s v="b"/>
    <n v="0"/>
    <n v="0"/>
    <n v="0"/>
    <n v="0"/>
    <n v="0"/>
    <n v="0"/>
    <n v="0"/>
    <n v="0"/>
    <n v="0"/>
    <n v="0"/>
    <n v="0"/>
    <n v="0"/>
    <n v="0"/>
  </r>
  <r>
    <x v="17"/>
    <s v="PERNAMBUCO"/>
    <x v="12"/>
    <x v="2"/>
    <s v="b"/>
    <n v="230804.57795000001"/>
    <n v="167988.24548000001"/>
    <n v="111795.08294000001"/>
    <n v="257976.55715000001"/>
    <n v="164208.06967"/>
    <n v="212897.48887999999"/>
    <n v="315088.03195000003"/>
    <n v="523054.30979000003"/>
    <n v="308251.00848000002"/>
    <n v="451174.36111"/>
    <n v="720654.98074999999"/>
    <n v="425555.96497999999"/>
    <n v="3889448.6791300001"/>
  </r>
  <r>
    <x v="17"/>
    <s v="RIO DE JANEIRO"/>
    <x v="13"/>
    <x v="2"/>
    <s v="b"/>
    <n v="154178.08076179001"/>
    <n v="139253.61959379"/>
    <n v="104424.67729219001"/>
    <n v="0"/>
    <n v="49695.952345060003"/>
    <n v="149203.52035127001"/>
    <n v="149202.75299445001"/>
    <n v="149203.13038304998"/>
    <n v="149202.76557407001"/>
    <n v="149202.93539894"/>
    <n v="149202.79073330999"/>
    <n v="149202.80960273999"/>
    <n v="1491973.03503066"/>
  </r>
  <r>
    <x v="17"/>
    <s v="RIO GRANDE DO SUL"/>
    <x v="14"/>
    <x v="2"/>
    <s v="b"/>
    <n v="2336.1297811500003"/>
    <n v="2264.12403627"/>
    <n v="3055.3381055999998"/>
    <n v="2309.7188689600002"/>
    <n v="2024.32503002"/>
    <n v="1640.5082442"/>
    <n v="1903.3405346700001"/>
    <n v="3327.9573404299999"/>
    <n v="3145.71638549"/>
    <n v="2993.0501171700002"/>
    <n v="1819.2457749700002"/>
    <n v="2457.3595790900004"/>
    <n v="29276.813798020001"/>
  </r>
  <r>
    <x v="17"/>
    <s v="SÃO PAULO"/>
    <x v="15"/>
    <x v="2"/>
    <s v="b"/>
    <n v="0"/>
    <n v="0"/>
    <n v="0"/>
    <n v="0"/>
    <n v="0"/>
    <n v="0"/>
    <n v="0"/>
    <n v="0"/>
    <n v="0"/>
    <n v="0"/>
    <n v="0"/>
    <n v="0"/>
    <n v="0"/>
  </r>
  <r>
    <x v="17"/>
    <s v="BAHIA"/>
    <x v="16"/>
    <x v="2"/>
    <s v="b"/>
    <n v="1446.6500101900001"/>
    <n v="0"/>
    <n v="0"/>
    <n v="93.095477810000006"/>
    <n v="0"/>
    <n v="3679.5388499999999"/>
    <n v="0"/>
    <n v="0"/>
    <n v="0"/>
    <n v="0"/>
    <n v="0"/>
    <n v="0"/>
    <n v="5219.2843379999995"/>
  </r>
  <r>
    <x v="17"/>
    <s v="SÃO PAULO"/>
    <x v="17"/>
    <x v="2"/>
    <s v="b"/>
    <n v="0"/>
    <n v="0"/>
    <n v="0"/>
    <n v="0"/>
    <n v="0"/>
    <n v="0"/>
    <n v="0"/>
    <n v="0"/>
    <n v="0"/>
    <n v="0"/>
    <n v="0"/>
    <n v="0"/>
    <n v="0"/>
  </r>
  <r>
    <x v="18"/>
    <s v="SÃO PAULO"/>
    <x v="0"/>
    <x v="0"/>
    <s v="b"/>
    <n v="3703968.4720399999"/>
    <n v="3238302.3886899999"/>
    <n v="3654543.14506"/>
    <n v="4134248.08433"/>
    <n v="4846172.8087999998"/>
    <n v="4315268.8161300002"/>
    <n v="4703551.3670500005"/>
    <n v="4030214.6269300003"/>
    <n v="4685222.8607099997"/>
    <n v="4670850.6448600003"/>
    <n v="4733817.9327699998"/>
    <n v="4921612.7899400005"/>
    <n v="51637773.937310003"/>
  </r>
  <r>
    <x v="18"/>
    <s v="BAHIA"/>
    <x v="1"/>
    <x v="0"/>
    <s v="b"/>
    <n v="5905942.8957000002"/>
    <n v="4941809.3698500004"/>
    <n v="5326223.68762"/>
    <n v="6274104.3444300005"/>
    <n v="6283520.1900000004"/>
    <n v="5718651.2233300004"/>
    <n v="6252825.9172"/>
    <n v="6837275.0624000002"/>
    <n v="6317151.8040700005"/>
    <n v="6320202.3619200001"/>
    <n v="5689133.1450000005"/>
    <n v="5658558.3785899999"/>
    <n v="71525398.380110011"/>
  </r>
  <r>
    <x v="18"/>
    <s v="RIO DE JANEIRO"/>
    <x v="2"/>
    <x v="0"/>
    <s v="b"/>
    <n v="3501015.1727700001"/>
    <n v="2834590.9338400001"/>
    <n v="2518754.4145"/>
    <n v="3263159.7178100003"/>
    <n v="3459810.6274600001"/>
    <n v="3306842.44826"/>
    <n v="3395535.05907"/>
    <n v="3401648.7543899999"/>
    <n v="2951971.3680600002"/>
    <n v="3527426.0849600001"/>
    <n v="3353330.4339700001"/>
    <n v="3772030.50605"/>
    <n v="39286115.521139994"/>
  </r>
  <r>
    <x v="18"/>
    <s v="MINAS GERAIS"/>
    <x v="3"/>
    <x v="0"/>
    <s v="b"/>
    <n v="3826462.5217900001"/>
    <n v="3428191.7525900002"/>
    <n v="4285882.82381"/>
    <n v="4156558.0404000003"/>
    <n v="4249169.2028400004"/>
    <n v="4019999.9754900001"/>
    <n v="4434542.4831600003"/>
    <n v="4354045.4947800003"/>
    <n v="4127895.3762300001"/>
    <n v="4522121.7976000002"/>
    <n v="4195969.9898600001"/>
    <n v="4299135.4534799997"/>
    <n v="49899974.912029997"/>
  </r>
  <r>
    <x v="18"/>
    <s v="RIO GRANDE DO SUL"/>
    <x v="4"/>
    <x v="0"/>
    <s v="b"/>
    <n v="3498838.8985100002"/>
    <n v="3300665.8548400002"/>
    <n v="3335555.4309100001"/>
    <n v="3203349.9145200001"/>
    <n v="3774125.01278"/>
    <n v="3991538.5852399999"/>
    <n v="3031902.27354"/>
    <n v="4395715.4860300003"/>
    <n v="3869805.6025"/>
    <n v="3225854.8547"/>
    <n v="3962737.54525"/>
    <n v="3985550.6861200002"/>
    <n v="43575640.144940004"/>
  </r>
  <r>
    <x v="18"/>
    <s v="CEARÁ"/>
    <x v="5"/>
    <x v="0"/>
    <s v="b"/>
    <n v="261574.32847000001"/>
    <n v="181983.07273000001"/>
    <n v="213362.93481999999"/>
    <n v="197424.55627999999"/>
    <n v="184977.02228999999"/>
    <n v="230339.13201"/>
    <n v="212444.62256000002"/>
    <n v="285890.73392999999"/>
    <n v="269738.50185"/>
    <n v="298659.04823000001"/>
    <n v="277978.15295000002"/>
    <n v="200374.47717"/>
    <n v="2814746.58329"/>
  </r>
  <r>
    <x v="18"/>
    <s v="SÃO PAULO"/>
    <x v="6"/>
    <x v="0"/>
    <s v="b"/>
    <n v="8502313.5656000003"/>
    <n v="8121987.62433"/>
    <n v="10695916.252150001"/>
    <n v="10519594.00842"/>
    <n v="10756216.66062"/>
    <n v="9546679.9078100007"/>
    <n v="9855666.8240600005"/>
    <n v="5521654.3741300004"/>
    <n v="4670995.3104900001"/>
    <n v="6219502.5038200002"/>
    <n v="5486261.61326"/>
    <n v="5658269.0473300004"/>
    <n v="95555057.692020014"/>
  </r>
  <r>
    <x v="18"/>
    <s v="AMAZONAS"/>
    <x v="7"/>
    <x v="0"/>
    <s v="b"/>
    <n v="852646.64360000007"/>
    <n v="744889.61868000007"/>
    <n v="888913.68806000007"/>
    <n v="902575.15538000001"/>
    <n v="899109.47007000004"/>
    <n v="979411.47434000007"/>
    <n v="859024.51094000007"/>
    <n v="17831.611349999999"/>
    <n v="606243.33684999996"/>
    <n v="1004595.87358"/>
    <n v="977694.35621"/>
    <n v="885649.27667000005"/>
    <n v="9618585.015730001"/>
  </r>
  <r>
    <x v="18"/>
    <s v="SÃO PAULO"/>
    <x v="8"/>
    <x v="0"/>
    <s v="b"/>
    <n v="1432554.5459799999"/>
    <n v="1299984.22061"/>
    <n v="1454310.9987699999"/>
    <n v="1703148.46199"/>
    <n v="1603800.91304"/>
    <n v="1499421.51609"/>
    <n v="1264490.82278"/>
    <n v="1477690.22254"/>
    <n v="1403552.2320700001"/>
    <n v="1492678.83977"/>
    <n v="1306506.75358"/>
    <n v="1336609.7842399999"/>
    <n v="17274749.311460003"/>
  </r>
  <r>
    <x v="18"/>
    <s v="PARANÁ"/>
    <x v="9"/>
    <x v="0"/>
    <s v="b"/>
    <n v="3533558.64971"/>
    <n v="4008583.97034"/>
    <n v="4564011.9321999997"/>
    <n v="5320374.1643200004"/>
    <n v="5047729.7702500001"/>
    <n v="5241858.4660900002"/>
    <n v="5302448.2058199998"/>
    <n v="5353383.0872"/>
    <n v="4853594.7845999999"/>
    <n v="5302838.17404"/>
    <n v="5026048.7951800004"/>
    <n v="4350378.5355500001"/>
    <n v="57904808.535299994"/>
  </r>
  <r>
    <x v="18"/>
    <s v="SÃO PAULO"/>
    <x v="10"/>
    <x v="0"/>
    <s v="b"/>
    <n v="5853643.12555"/>
    <n v="5197043.56984"/>
    <n v="6177813.6431400003"/>
    <n v="5358773.4543700004"/>
    <n v="6139005.5154400002"/>
    <n v="6035613.6186600002"/>
    <n v="6053426.3605800001"/>
    <n v="5580677.9511700002"/>
    <n v="5417715.2638800004"/>
    <n v="6611716.1859900001"/>
    <n v="6185669.6158300005"/>
    <n v="6354991.3010299997"/>
    <n v="70966089.605479985"/>
  </r>
  <r>
    <x v="18"/>
    <s v="RIO GRANDE DO NORTE"/>
    <x v="11"/>
    <x v="0"/>
    <s v="b"/>
    <n v="784169.48213000002"/>
    <n v="856319.89263999998"/>
    <n v="958831.21602000005"/>
    <n v="939125.24129000003"/>
    <n v="979442.92339000001"/>
    <n v="1023377.24624"/>
    <n v="998255.74510000006"/>
    <n v="952660.91240999999"/>
    <n v="952730.10031999997"/>
    <n v="983550.16931999999"/>
    <n v="933219.10970000003"/>
    <n v="958189.65540000005"/>
    <n v="11319871.693960002"/>
  </r>
  <r>
    <x v="18"/>
    <s v="PERNAMBUCO"/>
    <x v="12"/>
    <x v="0"/>
    <s v="b"/>
    <n v="1831341.0796000001"/>
    <n v="1706526.08996"/>
    <n v="1518838.1595600001"/>
    <n v="1825982.16148"/>
    <n v="2235536.8498200001"/>
    <n v="1758907.6276400001"/>
    <n v="1895541.1702700001"/>
    <n v="2050188.7287399999"/>
    <n v="2300120.6189000001"/>
    <n v="1814490.6786100001"/>
    <n v="1785488.3647"/>
    <n v="1548695.88763"/>
    <n v="22271657.41691"/>
  </r>
  <r>
    <x v="18"/>
    <s v="RIO DE JANEIRO"/>
    <x v="13"/>
    <x v="0"/>
    <s v="b"/>
    <n v="0"/>
    <n v="0"/>
    <n v="0"/>
    <n v="0"/>
    <n v="0"/>
    <n v="0"/>
    <n v="0"/>
    <n v="0"/>
    <n v="0"/>
    <n v="0"/>
    <n v="0"/>
    <n v="0"/>
    <n v="0"/>
  </r>
  <r>
    <x v="18"/>
    <s v="RIO GRANDE DO SUL"/>
    <x v="14"/>
    <x v="0"/>
    <s v="b"/>
    <n v="0"/>
    <n v="0"/>
    <n v="0"/>
    <n v="0"/>
    <n v="0"/>
    <n v="0"/>
    <n v="0"/>
    <n v="0"/>
    <n v="0"/>
    <n v="0"/>
    <n v="0"/>
    <n v="0"/>
    <n v="0"/>
  </r>
  <r>
    <x v="18"/>
    <s v="SÃO PAULO"/>
    <x v="15"/>
    <x v="0"/>
    <s v="b"/>
    <n v="0"/>
    <n v="0"/>
    <n v="0"/>
    <n v="0"/>
    <n v="0"/>
    <n v="0"/>
    <n v="0"/>
    <n v="0"/>
    <n v="0"/>
    <n v="0"/>
    <n v="0"/>
    <n v="0"/>
    <n v="0"/>
  </r>
  <r>
    <x v="18"/>
    <s v="BAHIA"/>
    <x v="16"/>
    <x v="0"/>
    <s v="b"/>
    <n v="48507.800946249998"/>
    <n v="41002.258730590002"/>
    <n v="46088.991612649996"/>
    <n v="48289.638886399996"/>
    <n v="25605.596366650003"/>
    <n v="36161.432260289999"/>
    <n v="39401.848025140003"/>
    <n v="29565.484627970003"/>
    <n v="30934.6064401"/>
    <n v="36764.97726865"/>
    <n v="44054.94882618"/>
    <n v="34880.575351890002"/>
    <n v="461258.15934276005"/>
  </r>
  <r>
    <x v="18"/>
    <s v="SÃO PAULO"/>
    <x v="17"/>
    <x v="0"/>
    <s v="b"/>
    <n v="0"/>
    <n v="0"/>
    <n v="0"/>
    <n v="0"/>
    <n v="0"/>
    <n v="0"/>
    <n v="0"/>
    <n v="0"/>
    <n v="0"/>
    <n v="0"/>
    <n v="0"/>
    <n v="0"/>
    <n v="0"/>
  </r>
  <r>
    <x v="18"/>
    <s v="SÃO PAULO"/>
    <x v="0"/>
    <x v="1"/>
    <s v="b"/>
    <n v="71477.400840000002"/>
    <n v="22756.532579999999"/>
    <n v="8491.2435000000005"/>
    <n v="0"/>
    <n v="5063.2970500000001"/>
    <n v="0"/>
    <n v="39978.032359999997"/>
    <n v="71949.136589999995"/>
    <n v="17385.03484"/>
    <n v="63835.281690000003"/>
    <n v="44978.43131"/>
    <n v="3717.2777100000003"/>
    <n v="349631.66847000003"/>
  </r>
  <r>
    <x v="18"/>
    <s v="BAHIA"/>
    <x v="1"/>
    <x v="1"/>
    <s v="b"/>
    <n v="0"/>
    <n v="0"/>
    <n v="0"/>
    <n v="0"/>
    <n v="0"/>
    <n v="0"/>
    <n v="208607.83846"/>
    <n v="79886.876810000002"/>
    <n v="0"/>
    <n v="436519.10381"/>
    <n v="329409.92932"/>
    <n v="226370.26190000001"/>
    <n v="1280794.0103"/>
  </r>
  <r>
    <x v="18"/>
    <s v="RIO DE JANEIRO"/>
    <x v="2"/>
    <x v="1"/>
    <s v="b"/>
    <n v="2551411.1080200002"/>
    <n v="2291302.30528"/>
    <n v="2075737.9369600001"/>
    <n v="2791707.0092600002"/>
    <n v="2656922.6707700002"/>
    <n v="2019651.7011899999"/>
    <n v="2505495.4950200003"/>
    <n v="2550027.3498200001"/>
    <n v="2837981.1414299998"/>
    <n v="2417356.3874900001"/>
    <n v="2170789.54568"/>
    <n v="2679937.08556"/>
    <n v="29548319.736480009"/>
  </r>
  <r>
    <x v="18"/>
    <s v="MINAS GERAIS"/>
    <x v="3"/>
    <x v="1"/>
    <s v="b"/>
    <n v="1031.5288399999999"/>
    <n v="0"/>
    <n v="0"/>
    <n v="0"/>
    <n v="0"/>
    <n v="0"/>
    <n v="12032.40653"/>
    <n v="490.60518000000002"/>
    <n v="365532.30815"/>
    <n v="196562.85231000002"/>
    <n v="39072.299720000003"/>
    <n v="5321.1792599999999"/>
    <n v="620043.17998999998"/>
  </r>
  <r>
    <x v="18"/>
    <s v="RIO GRANDE DO SUL"/>
    <x v="4"/>
    <x v="1"/>
    <s v="b"/>
    <n v="241547.57343000002"/>
    <n v="25731.612710000001"/>
    <n v="566.0829"/>
    <n v="173617.62543000001"/>
    <n v="414982.79437000002"/>
    <n v="590449.62393999996"/>
    <n v="774351.08872"/>
    <n v="914783.67659000005"/>
    <n v="345838.91304000001"/>
    <n v="1016810.6846"/>
    <n v="325516.53693"/>
    <n v="569573.74455000006"/>
    <n v="5393769.9572100006"/>
  </r>
  <r>
    <x v="18"/>
    <s v="CEARÁ"/>
    <x v="5"/>
    <x v="1"/>
    <s v="b"/>
    <n v="0"/>
    <n v="0"/>
    <n v="0"/>
    <n v="0"/>
    <n v="0"/>
    <n v="0"/>
    <n v="0"/>
    <n v="0"/>
    <n v="0"/>
    <n v="0"/>
    <n v="0"/>
    <n v="0"/>
    <n v="0"/>
  </r>
  <r>
    <x v="18"/>
    <s v="SÃO PAULO"/>
    <x v="6"/>
    <x v="1"/>
    <s v="b"/>
    <n v="243403.06737999999"/>
    <n v="55935.280330000001"/>
    <n v="25725.322899999999"/>
    <n v="336209.21393000003"/>
    <n v="83692.211859999996"/>
    <n v="811077.28931000002"/>
    <n v="942502.86926000006"/>
    <n v="1074029.08617"/>
    <n v="784628.63826000004"/>
    <n v="229835.94721000001"/>
    <n v="734354.18692999997"/>
    <n v="491359.9572"/>
    <n v="5812753.0707400003"/>
  </r>
  <r>
    <x v="18"/>
    <s v="AMAZONAS"/>
    <x v="7"/>
    <x v="1"/>
    <s v="b"/>
    <n v="0"/>
    <n v="0"/>
    <n v="0"/>
    <n v="0"/>
    <n v="0"/>
    <n v="0"/>
    <n v="0"/>
    <n v="0"/>
    <n v="0"/>
    <n v="0"/>
    <n v="0"/>
    <n v="0"/>
    <n v="0"/>
  </r>
  <r>
    <x v="18"/>
    <s v="SÃO PAULO"/>
    <x v="8"/>
    <x v="1"/>
    <s v="b"/>
    <n v="0"/>
    <n v="0"/>
    <n v="0"/>
    <n v="0"/>
    <n v="0"/>
    <n v="0"/>
    <n v="104737.91612000001"/>
    <n v="50356.218860000001"/>
    <n v="229194.38659000001"/>
    <n v="207865.64087999999"/>
    <n v="117713.79415"/>
    <n v="140124.38717999999"/>
    <n v="849992.34377999988"/>
  </r>
  <r>
    <x v="18"/>
    <s v="PARANÁ"/>
    <x v="9"/>
    <x v="1"/>
    <s v="b"/>
    <n v="0"/>
    <n v="0"/>
    <n v="0"/>
    <n v="288846.94462999998"/>
    <n v="319635.56458000001"/>
    <n v="412259.30664000002"/>
    <n v="635384.02658000006"/>
    <n v="823562.56215999997"/>
    <n v="738442.56342999998"/>
    <n v="668040.72010000004"/>
    <n v="509877.15784"/>
    <n v="564265.14491000003"/>
    <n v="4960313.9908700008"/>
  </r>
  <r>
    <x v="18"/>
    <s v="SÃO PAULO"/>
    <x v="10"/>
    <x v="1"/>
    <s v="b"/>
    <n v="325604.59427"/>
    <n v="49771.266530000001"/>
    <n v="0"/>
    <n v="461734.95209999999"/>
    <n v="373753.08981999999"/>
    <n v="89787.037750000003"/>
    <n v="579480.19530000002"/>
    <n v="766067.40895000007"/>
    <n v="390263.84107000002"/>
    <n v="220275.43601"/>
    <n v="499303.98723000003"/>
    <n v="638466.03347999998"/>
    <n v="4394507.8425099999"/>
  </r>
  <r>
    <x v="18"/>
    <s v="RIO GRANDE DO NORTE"/>
    <x v="11"/>
    <x v="1"/>
    <s v="b"/>
    <n v="0"/>
    <n v="0"/>
    <n v="0"/>
    <n v="0"/>
    <n v="0"/>
    <n v="0"/>
    <n v="0"/>
    <n v="0"/>
    <n v="0"/>
    <n v="0"/>
    <n v="0"/>
    <n v="0"/>
    <n v="0"/>
  </r>
  <r>
    <x v="18"/>
    <s v="PERNAMBUCO"/>
    <x v="12"/>
    <x v="1"/>
    <s v="b"/>
    <n v="7742.7561100000003"/>
    <n v="0"/>
    <n v="1880.65319"/>
    <n v="46664.10039"/>
    <n v="45292.92181"/>
    <n v="54419.436119999998"/>
    <n v="206821.53242"/>
    <n v="97598.981769999999"/>
    <n v="8516.4027399999995"/>
    <n v="305527.52075000003"/>
    <n v="123984.73472000001"/>
    <n v="131727.49083"/>
    <n v="1030176.53085"/>
  </r>
  <r>
    <x v="18"/>
    <s v="RIO DE JANEIRO"/>
    <x v="13"/>
    <x v="1"/>
    <s v="b"/>
    <n v="0"/>
    <n v="44869.881769020001"/>
    <n v="0"/>
    <n v="54694.19389023001"/>
    <n v="48159.125328900001"/>
    <n v="74513.095868970006"/>
    <n v="74509.71824100001"/>
    <n v="69550.02065151"/>
    <n v="91074.341713650007"/>
    <n v="62270.35180276"/>
    <n v="116782.90855981001"/>
    <n v="44726.826330379998"/>
    <n v="681150.46415622998"/>
  </r>
  <r>
    <x v="18"/>
    <s v="RIO GRANDE DO SUL"/>
    <x v="14"/>
    <x v="1"/>
    <s v="b"/>
    <n v="469213.03300519998"/>
    <n v="425716.58156815998"/>
    <n v="470155.06413871003"/>
    <n v="355888.35633053997"/>
    <n v="389372.41145794"/>
    <n v="445327.56758753996"/>
    <n v="474544.77285619004"/>
    <n v="449849.24280863005"/>
    <n v="444932.29076790001"/>
    <n v="452070.11182153004"/>
    <n v="441850.86882023001"/>
    <n v="417075.11853593006"/>
    <n v="5235995.419698501"/>
  </r>
  <r>
    <x v="18"/>
    <s v="SÃO PAULO"/>
    <x v="15"/>
    <x v="1"/>
    <s v="b"/>
    <n v="0"/>
    <n v="0"/>
    <n v="0"/>
    <n v="0"/>
    <n v="0"/>
    <n v="0"/>
    <n v="0"/>
    <n v="0"/>
    <n v="0"/>
    <n v="0"/>
    <n v="0"/>
    <n v="0"/>
    <n v="0"/>
  </r>
  <r>
    <x v="18"/>
    <s v="BAHIA"/>
    <x v="16"/>
    <x v="1"/>
    <s v="b"/>
    <n v="0"/>
    <n v="0"/>
    <n v="0"/>
    <n v="0"/>
    <n v="0"/>
    <n v="0"/>
    <n v="0"/>
    <n v="0"/>
    <n v="0"/>
    <n v="0"/>
    <n v="0"/>
    <n v="0"/>
    <n v="0"/>
  </r>
  <r>
    <x v="18"/>
    <s v="SÃO PAULO"/>
    <x v="17"/>
    <x v="1"/>
    <s v="b"/>
    <n v="0"/>
    <n v="0"/>
    <n v="0"/>
    <n v="0"/>
    <n v="0"/>
    <n v="0"/>
    <n v="0"/>
    <n v="0"/>
    <n v="0"/>
    <n v="0"/>
    <n v="0"/>
    <n v="0"/>
    <n v="0"/>
  </r>
  <r>
    <x v="18"/>
    <s v="SÃO PAULO"/>
    <x v="0"/>
    <x v="2"/>
    <s v="b"/>
    <n v="15101.83381"/>
    <n v="32166.088340000002"/>
    <n v="32235.276249999999"/>
    <n v="21448.252100000002"/>
    <n v="79069.201509999999"/>
    <n v="30700.562610000001"/>
    <n v="38462.188150000002"/>
    <n v="19863.219980000002"/>
    <n v="9472.4538599999996"/>
    <n v="13158.282520000001"/>
    <n v="15240.209630000001"/>
    <n v="6516.24316"/>
    <n v="313433.81192000001"/>
  </r>
  <r>
    <x v="18"/>
    <s v="BAHIA"/>
    <x v="1"/>
    <x v="2"/>
    <s v="b"/>
    <n v="584373.66748000006"/>
    <n v="623766.74751000002"/>
    <n v="599192.45984000002"/>
    <n v="520670.4718"/>
    <n v="708553.38630999997"/>
    <n v="571385.20983000007"/>
    <n v="589814.35313000006"/>
    <n v="434669.89967000001"/>
    <n v="435273.72143000003"/>
    <n v="675607.36152999999"/>
    <n v="289092.24722000002"/>
    <n v="648026.54468000005"/>
    <n v="6680426.0704300012"/>
  </r>
  <r>
    <x v="18"/>
    <s v="RIO DE JANEIRO"/>
    <x v="2"/>
    <x v="2"/>
    <s v="b"/>
    <n v="116009.25564"/>
    <n v="182473.67791"/>
    <n v="48400.087950000001"/>
    <n v="144458.06627000001"/>
    <n v="153119.13464"/>
    <n v="149653.44933"/>
    <n v="210947.64778"/>
    <n v="107952.00903"/>
    <n v="5830.6538700000001"/>
    <n v="131601.69463000001"/>
    <n v="101618.17036"/>
    <n v="34147.378490000003"/>
    <n v="1386211.2259000002"/>
  </r>
  <r>
    <x v="18"/>
    <s v="MINAS GERAIS"/>
    <x v="3"/>
    <x v="2"/>
    <s v="b"/>
    <n v="155389.75605"/>
    <n v="106021.03736"/>
    <n v="109989.90747000001"/>
    <n v="155521.84206"/>
    <n v="128299.54438000001"/>
    <n v="124311.80484"/>
    <n v="140558.38407"/>
    <n v="207022.80634000001"/>
    <n v="186417.38878000001"/>
    <n v="180341.43231999999"/>
    <n v="149477.33465"/>
    <n v="163641.98677000002"/>
    <n v="1806993.2250900001"/>
  </r>
  <r>
    <x v="18"/>
    <s v="RIO GRANDE DO SUL"/>
    <x v="4"/>
    <x v="2"/>
    <s v="b"/>
    <n v="120305.19587"/>
    <n v="71571.747990000003"/>
    <n v="5434.3958400000001"/>
    <n v="42034.800230000001"/>
    <n v="12673.96715"/>
    <n v="37021.821660000001"/>
    <n v="218614.92616999999"/>
    <n v="44638.781569999999"/>
    <n v="214381.88404"/>
    <n v="235679.1807"/>
    <n v="312138.11106000002"/>
    <n v="92510.525479999997"/>
    <n v="1407005.3377600003"/>
  </r>
  <r>
    <x v="18"/>
    <s v="CEARÁ"/>
    <x v="5"/>
    <x v="2"/>
    <s v="b"/>
    <n v="15881.77025"/>
    <n v="5566.4818500000001"/>
    <n v="2880.7329800000002"/>
    <n v="5182.8034399999997"/>
    <n v="22888.618590000002"/>
    <n v="18045.464889999999"/>
    <n v="19108.442780000001"/>
    <n v="7686.1478200000001"/>
    <n v="11139.25351"/>
    <n v="4339.9688999999998"/>
    <n v="6566.5616399999999"/>
    <n v="26184.479030000002"/>
    <n v="145470.72567999997"/>
  </r>
  <r>
    <x v="18"/>
    <s v="SÃO PAULO"/>
    <x v="6"/>
    <x v="2"/>
    <s v="b"/>
    <n v="413749.99161000003"/>
    <n v="575203.12450000003"/>
    <n v="558239.50693000003"/>
    <n v="240012.85979000002"/>
    <n v="247315.32920000001"/>
    <n v="391238.76162"/>
    <n v="246164.29397"/>
    <n v="288677.11976000003"/>
    <n v="374891.54543"/>
    <n v="70854.709650000004"/>
    <n v="69005.505510000003"/>
    <n v="346367.25708000001"/>
    <n v="3821720.0050500003"/>
  </r>
  <r>
    <x v="18"/>
    <s v="AMAZONAS"/>
    <x v="7"/>
    <x v="2"/>
    <s v="b"/>
    <n v="90214.744829999996"/>
    <n v="64822.781860000003"/>
    <n v="103140.30438"/>
    <n v="101353.99834000001"/>
    <n v="111140.9427"/>
    <n v="122726.77272000001"/>
    <n v="113505.91126000001"/>
    <n v="842.83454000000006"/>
    <n v="79088.070940000005"/>
    <n v="114625.49744000001"/>
    <n v="110524.54132"/>
    <n v="114656.94649"/>
    <n v="1126643.3468200001"/>
  </r>
  <r>
    <x v="18"/>
    <s v="SÃO PAULO"/>
    <x v="8"/>
    <x v="2"/>
    <s v="b"/>
    <n v="2107.08635"/>
    <n v="1201.3537100000001"/>
    <n v="4144.9847900000004"/>
    <n v="2968.7903200000001"/>
    <n v="1679.3792700000001"/>
    <n v="0"/>
    <n v="0"/>
    <n v="0"/>
    <n v="1276.83143"/>
    <n v="0"/>
    <n v="0"/>
    <n v="0"/>
    <n v="13378.425869999999"/>
  </r>
  <r>
    <x v="18"/>
    <s v="PARANÁ"/>
    <x v="9"/>
    <x v="2"/>
    <s v="b"/>
    <n v="3471.9751200000001"/>
    <n v="11026.03693"/>
    <n v="106826.13304"/>
    <n v="53828.193980000004"/>
    <n v="8466.0842599999996"/>
    <n v="53683.528350000001"/>
    <n v="7516.3229499999998"/>
    <n v="0"/>
    <n v="8063.5364200000004"/>
    <n v="16517.04106"/>
    <n v="26335.43447"/>
    <n v="5031.848"/>
    <n v="300766.13458000001"/>
  </r>
  <r>
    <x v="18"/>
    <s v="SÃO PAULO"/>
    <x v="10"/>
    <x v="2"/>
    <s v="b"/>
    <n v="247088.89603999999"/>
    <n v="208972.64744"/>
    <n v="209104.73345"/>
    <n v="167768.10213000001"/>
    <n v="315654.11485000001"/>
    <n v="358047.43424999999"/>
    <n v="366035.49294999999"/>
    <n v="363475.54028000002"/>
    <n v="209633.07749"/>
    <n v="164591.74807999999"/>
    <n v="82931.144849999997"/>
    <n v="75263.866460000005"/>
    <n v="2768566.7982699997"/>
  </r>
  <r>
    <x v="18"/>
    <s v="RIO GRANDE DO NORTE"/>
    <x v="11"/>
    <x v="2"/>
    <s v="b"/>
    <n v="0"/>
    <n v="0"/>
    <n v="0"/>
    <n v="0"/>
    <n v="0"/>
    <n v="0"/>
    <n v="0"/>
    <n v="0"/>
    <n v="0"/>
    <n v="0"/>
    <n v="0"/>
    <n v="0"/>
    <n v="0"/>
  </r>
  <r>
    <x v="18"/>
    <s v="PERNAMBUCO"/>
    <x v="12"/>
    <x v="2"/>
    <s v="b"/>
    <n v="454086.54314000002"/>
    <n v="285714.61924999999"/>
    <n v="478365.20974000002"/>
    <n v="419983.19332000002"/>
    <n v="407309.22616999998"/>
    <n v="525846.98543"/>
    <n v="511097.38098000002"/>
    <n v="716302.43223000003"/>
    <n v="362727.05288999999"/>
    <n v="488806.29434000002"/>
    <n v="500115.37271999998"/>
    <n v="302489.54252000002"/>
    <n v="5452843.8527299995"/>
  </r>
  <r>
    <x v="18"/>
    <s v="RIO DE JANEIRO"/>
    <x v="13"/>
    <x v="2"/>
    <s v="b"/>
    <n v="0"/>
    <n v="0"/>
    <n v="0"/>
    <n v="34739.790534660002"/>
    <n v="59519.717252799994"/>
    <n v="64638.679121299996"/>
    <n v="79503.644976509997"/>
    <n v="84474.035242999991"/>
    <n v="35420.05235559"/>
    <n v="84459.524651330008"/>
    <n v="29819.070897740003"/>
    <n v="94389.84523028"/>
    <n v="566964.36026321002"/>
  </r>
  <r>
    <x v="18"/>
    <s v="RIO GRANDE DO SUL"/>
    <x v="14"/>
    <x v="2"/>
    <s v="b"/>
    <n v="3797.4098894000003"/>
    <n v="1656.77998267"/>
    <n v="1724.2130356799998"/>
    <n v="1390.68328081"/>
    <n v="0"/>
    <n v="1076.3877649200001"/>
    <n v="1810.85516843"/>
    <n v="3157.4846200000002"/>
    <n v="3353.4562301700003"/>
    <n v="0"/>
    <n v="3192.06599538"/>
    <n v="2691.3656703299998"/>
    <n v="23850.70163779"/>
  </r>
  <r>
    <x v="18"/>
    <s v="SÃO PAULO"/>
    <x v="15"/>
    <x v="2"/>
    <s v="b"/>
    <n v="0"/>
    <n v="0"/>
    <n v="0"/>
    <n v="0"/>
    <n v="0"/>
    <n v="0"/>
    <n v="0"/>
    <n v="0"/>
    <n v="0"/>
    <n v="0"/>
    <n v="0"/>
    <n v="0"/>
    <n v="0"/>
  </r>
  <r>
    <x v="18"/>
    <s v="BAHIA"/>
    <x v="16"/>
    <x v="2"/>
    <s v="b"/>
    <n v="0"/>
    <n v="0"/>
    <n v="0"/>
    <n v="0"/>
    <n v="0"/>
    <n v="0"/>
    <n v="5218.1836212500002"/>
    <n v="9319.1586106800005"/>
    <n v="4465.7651000000005"/>
    <n v="7201.8324499999999"/>
    <n v="628.98099999999999"/>
    <n v="0"/>
    <n v="26833.920781929999"/>
  </r>
  <r>
    <x v="18"/>
    <s v="SÃO PAULO"/>
    <x v="17"/>
    <x v="2"/>
    <s v="b"/>
    <n v="0"/>
    <n v="0"/>
    <n v="0"/>
    <n v="0"/>
    <n v="0"/>
    <n v="0"/>
    <n v="0"/>
    <n v="0"/>
    <n v="0"/>
    <n v="0"/>
    <n v="0"/>
    <n v="0"/>
    <n v="0"/>
  </r>
  <r>
    <x v="19"/>
    <s v="SÃO PAULO"/>
    <x v="0"/>
    <x v="0"/>
    <s v="b"/>
    <n v="4423761.7488200003"/>
    <n v="4156300.1581899999"/>
    <n v="4590114.6436999999"/>
    <n v="4350648.9973800005"/>
    <n v="3897229.1740999999"/>
    <n v="3038758.1664400003"/>
    <n v="2875619.3644699999"/>
    <n v="3360689.5116699999"/>
    <n v="4423547.8952799998"/>
    <n v="4373424.3993899999"/>
    <n v="4231834.4864800004"/>
    <n v="3900896.1333300001"/>
    <n v="47622824.679250002"/>
  </r>
  <r>
    <x v="19"/>
    <s v="BAHIA"/>
    <x v="1"/>
    <x v="0"/>
    <s v="b"/>
    <n v="5495620.85054"/>
    <n v="4884559.5192299997"/>
    <n v="5305423.2859500004"/>
    <n v="5766717.9513499998"/>
    <n v="6102662.9932599999"/>
    <n v="4536890.2714799996"/>
    <n v="6106864.5863399999"/>
    <n v="6553711.5581700001"/>
    <n v="7085603.0510100005"/>
    <n v="7590473.5200899998"/>
    <n v="6606376.1373000005"/>
    <n v="7524789.0342600001"/>
    <n v="73559692.758979991"/>
  </r>
  <r>
    <x v="19"/>
    <s v="RIO DE JANEIRO"/>
    <x v="2"/>
    <x v="0"/>
    <s v="b"/>
    <n v="4211939.81745"/>
    <n v="2982219.0643500001"/>
    <n v="3055816.1311599999"/>
    <n v="2588451.79911"/>
    <n v="3547201.2475999999"/>
    <n v="3205557.6378299999"/>
    <n v="3591097.8315900001"/>
    <n v="3868308.6277200002"/>
    <n v="4106755.3248200002"/>
    <n v="4116837.8902500002"/>
    <n v="4026327.5243500001"/>
    <n v="3503958.8038500003"/>
    <n v="42804471.700080007"/>
  </r>
  <r>
    <x v="19"/>
    <s v="MINAS GERAIS"/>
    <x v="3"/>
    <x v="0"/>
    <s v="b"/>
    <n v="4073790.4306100002"/>
    <n v="3717007.24817"/>
    <n v="3835412.92142"/>
    <n v="3934125.1995600001"/>
    <n v="4018295.4369800002"/>
    <n v="4197165.0537600005"/>
    <n v="4131033.9914199999"/>
    <n v="4644678.7454500003"/>
    <n v="4118271.9669300001"/>
    <n v="2601685.5593500002"/>
    <n v="3322472.6261100001"/>
    <n v="3945144.9466800001"/>
    <n v="46539084.126440004"/>
  </r>
  <r>
    <x v="19"/>
    <s v="RIO GRANDE DO SUL"/>
    <x v="4"/>
    <x v="0"/>
    <s v="b"/>
    <n v="4010030.6266399999"/>
    <n v="4075809.4596199999"/>
    <n v="3696640.8433900001"/>
    <n v="3774508.6911900002"/>
    <n v="3196984.6268000002"/>
    <n v="3616068.3772900002"/>
    <n v="3620339.1582800001"/>
    <n v="3887020.8124700002"/>
    <n v="3408787.6887400001"/>
    <n v="3582556.2696099998"/>
    <n v="2861561.6391199999"/>
    <n v="3178851.10457"/>
    <n v="42909159.29772"/>
  </r>
  <r>
    <x v="19"/>
    <s v="CEARÁ"/>
    <x v="5"/>
    <x v="0"/>
    <s v="b"/>
    <n v="163994.21613000002"/>
    <n v="183190.71625"/>
    <n v="204733.3155"/>
    <n v="109599.93925"/>
    <n v="172045.17293"/>
    <n v="185398.43956"/>
    <n v="213633.39665000001"/>
    <n v="250057.68635999999"/>
    <n v="276757.92981"/>
    <n v="209519.86091000002"/>
    <n v="238302.03147000002"/>
    <n v="260668.59583000001"/>
    <n v="2467901.3006500001"/>
  </r>
  <r>
    <x v="19"/>
    <s v="SÃO PAULO"/>
    <x v="6"/>
    <x v="0"/>
    <s v="b"/>
    <n v="6724209.4378399998"/>
    <n v="8900898.8253000006"/>
    <n v="9213672.2071700003"/>
    <n v="8529026.3886699993"/>
    <n v="8899741.500260001"/>
    <n v="9156931.8311599996"/>
    <n v="9423890.2369900011"/>
    <n v="9545704.9872600008"/>
    <n v="8122163.7390100006"/>
    <n v="10051877.447009999"/>
    <n v="10502278.161490001"/>
    <n v="10493503.87654"/>
    <n v="109563898.63870001"/>
  </r>
  <r>
    <x v="19"/>
    <s v="AMAZONAS"/>
    <x v="7"/>
    <x v="0"/>
    <s v="b"/>
    <n v="860615.83287000004"/>
    <n v="796937.79642999999"/>
    <n v="897637.65453000006"/>
    <n v="838884.53931999998"/>
    <n v="866345.84978000005"/>
    <n v="817901.73316000006"/>
    <n v="846929.20631000004"/>
    <n v="872075.86669000005"/>
    <n v="876881.28153000004"/>
    <n v="857823.15723000001"/>
    <n v="813341.62091000006"/>
    <n v="832512.96178999997"/>
    <n v="10177887.500550002"/>
  </r>
  <r>
    <x v="19"/>
    <s v="SÃO PAULO"/>
    <x v="8"/>
    <x v="0"/>
    <s v="b"/>
    <n v="1155928.70218"/>
    <n v="1553331.4776000001"/>
    <n v="1601329.01771"/>
    <n v="1530927.17438"/>
    <n v="1390324.7616399999"/>
    <n v="1328634.30516"/>
    <n v="1346308.67126"/>
    <n v="1376210.4280000001"/>
    <n v="1552740.2354600001"/>
    <n v="1600278.61944"/>
    <n v="1488948.9824399999"/>
    <n v="1306167.10384"/>
    <n v="17231129.479109999"/>
  </r>
  <r>
    <x v="19"/>
    <s v="PARANÁ"/>
    <x v="9"/>
    <x v="0"/>
    <s v="b"/>
    <n v="4605128.4201699998"/>
    <n v="4046322.8303399999"/>
    <n v="4694041.1743299998"/>
    <n v="4123448.4805600001"/>
    <n v="4370795.2588100005"/>
    <n v="4923971.4686900005"/>
    <n v="4776796.2045"/>
    <n v="5384266.0543"/>
    <n v="5238072.0004700003"/>
    <n v="4980887.9593799999"/>
    <n v="3904443.58617"/>
    <n v="5281352.1830799999"/>
    <n v="56329525.620800003"/>
  </r>
  <r>
    <x v="19"/>
    <s v="SÃO PAULO"/>
    <x v="10"/>
    <x v="0"/>
    <s v="b"/>
    <n v="6661965.4780799998"/>
    <n v="6021172.2149"/>
    <n v="5618184.0882000001"/>
    <n v="5645217.6915800003"/>
    <n v="5733904.0125799999"/>
    <n v="6122067.0571100004"/>
    <n v="6142615.8663800005"/>
    <n v="6475579.53835"/>
    <n v="5181243.5671199998"/>
    <n v="0"/>
    <n v="3739757.4909399999"/>
    <n v="6312447.0261900006"/>
    <n v="63654154.031429991"/>
  </r>
  <r>
    <x v="19"/>
    <s v="RIO GRANDE DO NORTE"/>
    <x v="11"/>
    <x v="0"/>
    <s v="b"/>
    <n v="1000513.78689"/>
    <n v="901021.57230999996"/>
    <n v="976562.19041000004"/>
    <n v="941169.42954000004"/>
    <n v="972109.00493000005"/>
    <n v="941961.94559999998"/>
    <n v="970039.65743999998"/>
    <n v="996469.43906"/>
    <n v="946735.91139000002"/>
    <n v="991192.28847000003"/>
    <n v="950132.40879000002"/>
    <n v="974587.19007000001"/>
    <n v="11562494.824899999"/>
  </r>
  <r>
    <x v="19"/>
    <s v="PERNAMBUCO"/>
    <x v="12"/>
    <x v="0"/>
    <s v="b"/>
    <n v="2133874.6507899999"/>
    <n v="1708878.4789"/>
    <n v="1658031.6548600001"/>
    <n v="1796080.4047400001"/>
    <n v="1965106.46887"/>
    <n v="1793583.35017"/>
    <n v="1954338.31415"/>
    <n v="1902503.98994"/>
    <n v="1996750.5029800001"/>
    <n v="1973868.1742"/>
    <n v="2359773.1769400002"/>
    <n v="2760440.36375"/>
    <n v="24003229.53029"/>
  </r>
  <r>
    <x v="19"/>
    <s v="RIO DE JANEIRO"/>
    <x v="13"/>
    <x v="0"/>
    <s v="b"/>
    <n v="0"/>
    <n v="0"/>
    <n v="0"/>
    <n v="0"/>
    <n v="0"/>
    <n v="0"/>
    <n v="0"/>
    <n v="0"/>
    <n v="0"/>
    <n v="0"/>
    <n v="0"/>
    <n v="0"/>
    <n v="0"/>
  </r>
  <r>
    <x v="19"/>
    <s v="RIO GRANDE DO SUL"/>
    <x v="14"/>
    <x v="0"/>
    <s v="b"/>
    <n v="0"/>
    <n v="0"/>
    <n v="0"/>
    <n v="0"/>
    <n v="0"/>
    <n v="0"/>
    <n v="0"/>
    <n v="0"/>
    <n v="0"/>
    <n v="0"/>
    <n v="0"/>
    <n v="0"/>
    <n v="0"/>
  </r>
  <r>
    <x v="19"/>
    <s v="SÃO PAULO"/>
    <x v="15"/>
    <x v="0"/>
    <s v="b"/>
    <n v="0"/>
    <n v="0"/>
    <n v="0"/>
    <n v="0"/>
    <n v="0"/>
    <n v="0"/>
    <n v="0"/>
    <n v="0"/>
    <n v="0"/>
    <n v="0"/>
    <n v="0"/>
    <n v="0"/>
    <n v="0"/>
  </r>
  <r>
    <x v="19"/>
    <s v="BAHIA"/>
    <x v="16"/>
    <x v="0"/>
    <s v="b"/>
    <n v="36784.827909009997"/>
    <n v="50071.422553010001"/>
    <n v="58129.197507050005"/>
    <n v="57792.315283450007"/>
    <n v="61733.409592490003"/>
    <n v="56140.667785740006"/>
    <n v="49498.955495859998"/>
    <n v="63383.402870169994"/>
    <n v="71627.098318000004"/>
    <n v="56052.019203600001"/>
    <n v="30263.798203600003"/>
    <n v="32424.920311310001"/>
    <n v="623902.03503329004"/>
  </r>
  <r>
    <x v="19"/>
    <s v="SÃO PAULO"/>
    <x v="17"/>
    <x v="0"/>
    <s v="b"/>
    <n v="0"/>
    <n v="0"/>
    <n v="0"/>
    <n v="0"/>
    <n v="0"/>
    <n v="0"/>
    <n v="0"/>
    <n v="0"/>
    <n v="0"/>
    <n v="0"/>
    <n v="0"/>
    <n v="0"/>
    <n v="0"/>
  </r>
  <r>
    <x v="19"/>
    <s v="SÃO PAULO"/>
    <x v="0"/>
    <x v="1"/>
    <s v="b"/>
    <n v="117109.97239"/>
    <n v="50224.132850000002"/>
    <n v="59363.226780000005"/>
    <n v="124085.37168"/>
    <n v="10516.562320000001"/>
    <n v="21297.29666"/>
    <n v="172611.25583000001"/>
    <n v="137753.12880999999"/>
    <n v="188669.14076000001"/>
    <n v="18926.03829"/>
    <n v="4220.4625100000003"/>
    <n v="26964.41547"/>
    <n v="931741.00435000006"/>
  </r>
  <r>
    <x v="19"/>
    <s v="BAHIA"/>
    <x v="1"/>
    <x v="1"/>
    <s v="b"/>
    <n v="447375.31586999999"/>
    <n v="60350.726950000004"/>
    <n v="61640.137999999999"/>
    <n v="380728.48911000002"/>
    <n v="42210.91491"/>
    <n v="94831.465370000005"/>
    <n v="329787.31792"/>
    <n v="288211.67382000003"/>
    <n v="962.34093000000007"/>
    <n v="81.767530000000008"/>
    <n v="0"/>
    <n v="0"/>
    <n v="1706180.1504100005"/>
  </r>
  <r>
    <x v="19"/>
    <s v="RIO DE JANEIRO"/>
    <x v="2"/>
    <x v="1"/>
    <s v="b"/>
    <n v="1497622.6304300001"/>
    <n v="1738987.7993700001"/>
    <n v="2521163.4117299998"/>
    <n v="2523056.6445400002"/>
    <n v="2483512.6090700002"/>
    <n v="2202773.2295300001"/>
    <n v="2554071.69765"/>
    <n v="1802256.99816"/>
    <n v="1726018.2111500001"/>
    <n v="2313083.9173099999"/>
    <n v="2441635.0540900002"/>
    <n v="2338545.06819"/>
    <n v="26142727.271220002"/>
  </r>
  <r>
    <x v="19"/>
    <s v="MINAS GERAIS"/>
    <x v="3"/>
    <x v="1"/>
    <s v="b"/>
    <n v="0"/>
    <n v="239.01277999999999"/>
    <n v="242478.46531"/>
    <n v="286909.68315"/>
    <n v="165516.35015000001"/>
    <n v="104429.71543"/>
    <n v="351625.53824000002"/>
    <n v="73647.385290000006"/>
    <n v="69263.387719999999"/>
    <n v="142640.31117999999"/>
    <n v="10698.96681"/>
    <n v="6220.6220899999998"/>
    <n v="1453669.4381500001"/>
  </r>
  <r>
    <x v="19"/>
    <s v="RIO GRANDE DO SUL"/>
    <x v="4"/>
    <x v="1"/>
    <s v="b"/>
    <n v="284903.23376000003"/>
    <n v="52985.35944"/>
    <n v="358336.76551"/>
    <n v="1002602.00381"/>
    <n v="619445.64804"/>
    <n v="973939.33964000002"/>
    <n v="653391.75260999997"/>
    <n v="668279.73288000003"/>
    <n v="954340.29168000002"/>
    <n v="203500.51274000001"/>
    <n v="806837.95736999996"/>
    <n v="1033164.1906"/>
    <n v="7611726.7880799994"/>
  </r>
  <r>
    <x v="19"/>
    <s v="CEARÁ"/>
    <x v="5"/>
    <x v="1"/>
    <s v="b"/>
    <n v="0"/>
    <n v="0"/>
    <n v="0"/>
    <n v="0"/>
    <n v="0"/>
    <n v="0"/>
    <n v="0"/>
    <n v="0"/>
    <n v="0"/>
    <n v="0"/>
    <n v="0"/>
    <n v="0"/>
    <n v="0"/>
  </r>
  <r>
    <x v="19"/>
    <s v="SÃO PAULO"/>
    <x v="6"/>
    <x v="1"/>
    <s v="b"/>
    <n v="405919.17816000001"/>
    <n v="102857.26293"/>
    <n v="970190.61288000003"/>
    <n v="1527562.1260299999"/>
    <n v="1223368.0449999999"/>
    <n v="679255.45133000007"/>
    <n v="956283.84297"/>
    <n v="1136273.04593"/>
    <n v="613382.27119999996"/>
    <n v="826204.28236000007"/>
    <n v="267625.12569000002"/>
    <n v="760815.41760000004"/>
    <n v="9469736.6620800011"/>
  </r>
  <r>
    <x v="19"/>
    <s v="AMAZONAS"/>
    <x v="7"/>
    <x v="1"/>
    <s v="b"/>
    <n v="0"/>
    <n v="0"/>
    <n v="0"/>
    <n v="0"/>
    <n v="0"/>
    <n v="0"/>
    <n v="0"/>
    <n v="0"/>
    <n v="0"/>
    <n v="0"/>
    <n v="0"/>
    <n v="0"/>
    <n v="0"/>
  </r>
  <r>
    <x v="19"/>
    <s v="SÃO PAULO"/>
    <x v="8"/>
    <x v="1"/>
    <s v="b"/>
    <n v="3113.45595"/>
    <n v="0"/>
    <n v="0"/>
    <n v="31618.87487"/>
    <n v="109279.15894000001"/>
    <n v="92164.585930000001"/>
    <n v="86497.467120000001"/>
    <n v="207198.92102000001"/>
    <n v="195109.9062"/>
    <n v="67313.546620000008"/>
    <n v="16020.146070000001"/>
    <n v="106021.03736"/>
    <n v="914337.10008"/>
  </r>
  <r>
    <x v="19"/>
    <s v="PARANÁ"/>
    <x v="9"/>
    <x v="1"/>
    <s v="b"/>
    <n v="426738.44926000002"/>
    <n v="76943.245729999995"/>
    <n v="491863.14199999999"/>
    <n v="594594.60872999998"/>
    <n v="428034.15012000001"/>
    <n v="437726.74732999998"/>
    <n v="739996.14650000003"/>
    <n v="586939.90995999996"/>
    <n v="351474.58280000003"/>
    <n v="304382.77533000003"/>
    <n v="336385.32861000003"/>
    <n v="231295.18312999999"/>
    <n v="5006374.2694999995"/>
  </r>
  <r>
    <x v="19"/>
    <s v="SÃO PAULO"/>
    <x v="10"/>
    <x v="1"/>
    <s v="b"/>
    <n v="220243.98696000001"/>
    <n v="175416.51109000001"/>
    <n v="468716.64120000001"/>
    <n v="561768.09034"/>
    <n v="502367.12469999999"/>
    <n v="372098.86979000003"/>
    <n v="458501.98976000003"/>
    <n v="376640.11261000001"/>
    <n v="267260.31670999998"/>
    <n v="0"/>
    <n v="93755.907860000007"/>
    <n v="195135.06544000001"/>
    <n v="3691904.6164600006"/>
  </r>
  <r>
    <x v="19"/>
    <s v="RIO GRANDE DO NORTE"/>
    <x v="11"/>
    <x v="1"/>
    <s v="b"/>
    <n v="0"/>
    <n v="0"/>
    <n v="0"/>
    <n v="0"/>
    <n v="0"/>
    <n v="0"/>
    <n v="0"/>
    <n v="0"/>
    <n v="0"/>
    <n v="0"/>
    <n v="0"/>
    <n v="0"/>
    <n v="0"/>
  </r>
  <r>
    <x v="19"/>
    <s v="PERNAMBUCO"/>
    <x v="12"/>
    <x v="1"/>
    <s v="b"/>
    <n v="156603.68938"/>
    <n v="107090.30506"/>
    <n v="545861.16084999999"/>
    <n v="95598.822190000006"/>
    <n v="29109.240679999999"/>
    <n v="18240.449000000001"/>
    <n v="146716.10806"/>
    <n v="252900.68048000001"/>
    <n v="486730.65704000002"/>
    <n v="483698.96862"/>
    <n v="173171.04892"/>
    <n v="43726.759120000002"/>
    <n v="2539447.8894000002"/>
  </r>
  <r>
    <x v="19"/>
    <s v="RIO DE JANEIRO"/>
    <x v="13"/>
    <x v="1"/>
    <s v="b"/>
    <n v="94243.059934309989"/>
    <n v="73067.710110590007"/>
    <n v="87458.801680400007"/>
    <n v="149063.08776339999"/>
    <n v="154016.02380714001"/>
    <n v="198488.82987086001"/>
    <n v="267753.02268654003"/>
    <n v="307725.35647867998"/>
    <n v="297767.41105421004"/>
    <n v="307434.88047326001"/>
    <n v="297556.19294460001"/>
    <n v="306010.45236180001"/>
    <n v="2540584.8291657902"/>
  </r>
  <r>
    <x v="19"/>
    <s v="RIO GRANDE DO SUL"/>
    <x v="14"/>
    <x v="1"/>
    <s v="b"/>
    <n v="476083.48052554001"/>
    <n v="357065.81505234999"/>
    <n v="494887.77325317997"/>
    <n v="449800.74208371999"/>
    <n v="384756.07459635002"/>
    <n v="482483.63266237004"/>
    <n v="471649.96328141005"/>
    <n v="521029.21740315994"/>
    <n v="501265.58398489002"/>
    <n v="485709.78942795005"/>
    <n v="490765.35630146001"/>
    <n v="503234.06179191999"/>
    <n v="5618731.490364301"/>
  </r>
  <r>
    <x v="19"/>
    <s v="SÃO PAULO"/>
    <x v="15"/>
    <x v="1"/>
    <s v="b"/>
    <n v="0"/>
    <n v="0"/>
    <n v="0"/>
    <n v="0"/>
    <n v="0"/>
    <n v="0"/>
    <n v="0"/>
    <n v="0"/>
    <n v="0"/>
    <n v="0"/>
    <n v="0"/>
    <n v="0"/>
    <n v="0"/>
  </r>
  <r>
    <x v="19"/>
    <s v="BAHIA"/>
    <x v="16"/>
    <x v="1"/>
    <s v="b"/>
    <n v="0"/>
    <n v="0"/>
    <n v="0"/>
    <n v="0"/>
    <n v="0"/>
    <n v="0"/>
    <n v="0"/>
    <n v="0"/>
    <n v="0"/>
    <n v="0"/>
    <n v="0"/>
    <n v="0"/>
    <n v="0"/>
  </r>
  <r>
    <x v="19"/>
    <s v="SÃO PAULO"/>
    <x v="17"/>
    <x v="1"/>
    <s v="b"/>
    <n v="0"/>
    <n v="0"/>
    <n v="0"/>
    <n v="0"/>
    <n v="0"/>
    <n v="0"/>
    <n v="0"/>
    <n v="0"/>
    <n v="0"/>
    <n v="0"/>
    <n v="0"/>
    <n v="0"/>
    <n v="0"/>
  </r>
  <r>
    <x v="19"/>
    <s v="SÃO PAULO"/>
    <x v="0"/>
    <x v="2"/>
    <s v="b"/>
    <n v="5214.2524899999999"/>
    <n v="7818.2338300000001"/>
    <n v="6572.8514500000001"/>
    <n v="2710.9081099999999"/>
    <n v="23115.051749999999"/>
    <n v="0"/>
    <n v="1912.1022399999999"/>
    <n v="2220.3029299999998"/>
    <n v="0"/>
    <n v="2761.2265900000002"/>
    <n v="12730.575440000001"/>
    <n v="19322.296320000001"/>
    <n v="84377.801149999999"/>
  </r>
  <r>
    <x v="19"/>
    <s v="BAHIA"/>
    <x v="1"/>
    <x v="2"/>
    <s v="b"/>
    <n v="603846.91923999996"/>
    <n v="691262.69862000004"/>
    <n v="444230.41087000002"/>
    <n v="790742.33357999998"/>
    <n v="432663.45027999999"/>
    <n v="466804.53896000003"/>
    <n v="769011.04003000003"/>
    <n v="558943.96565000003"/>
    <n v="557761.48137000005"/>
    <n v="482635.99073000002"/>
    <n v="963290.69131000002"/>
    <n v="446538.77114000003"/>
    <n v="7207732.2917799996"/>
  </r>
  <r>
    <x v="19"/>
    <s v="RIO DE JANEIRO"/>
    <x v="2"/>
    <x v="2"/>
    <s v="b"/>
    <n v="82396.510999999999"/>
    <n v="134450.97855999999"/>
    <n v="157641.50803"/>
    <n v="45035.039600000004"/>
    <n v="28662.66417"/>
    <n v="123890.38757000001"/>
    <n v="95510.764850000007"/>
    <n v="22372.854169999999"/>
    <n v="57388.226439999999"/>
    <n v="155320.56813999999"/>
    <n v="175366.19261"/>
    <n v="124752.09154000001"/>
    <n v="1202787.7866799999"/>
  </r>
  <r>
    <x v="19"/>
    <s v="MINAS GERAIS"/>
    <x v="3"/>
    <x v="2"/>
    <s v="b"/>
    <n v="205695.65643"/>
    <n v="312081.50277000002"/>
    <n v="239604.02214000002"/>
    <n v="114436.80314"/>
    <n v="226175.27778999999"/>
    <n v="226068.35102"/>
    <n v="187643.90173000001"/>
    <n v="139401.05903"/>
    <n v="322415.6606"/>
    <n v="135954.24314999999"/>
    <n v="220571.05708"/>
    <n v="303986.51730000001"/>
    <n v="2634034.0521800001"/>
  </r>
  <r>
    <x v="19"/>
    <s v="RIO GRANDE DO SUL"/>
    <x v="4"/>
    <x v="2"/>
    <s v="b"/>
    <n v="24542.838620000002"/>
    <n v="74257.496859999999"/>
    <n v="119644.76582"/>
    <n v="72703.913790000006"/>
    <n v="250529.42211000001"/>
    <n v="31511.948100000001"/>
    <n v="126953.52504000001"/>
    <n v="17850.480780000002"/>
    <n v="136734.17959000001"/>
    <n v="424165.91697000002"/>
    <n v="357789.55203999998"/>
    <n v="285815.25621000002"/>
    <n v="1922499.2959300003"/>
  </r>
  <r>
    <x v="19"/>
    <s v="CEARÁ"/>
    <x v="5"/>
    <x v="2"/>
    <s v="b"/>
    <n v="9208.2818399999996"/>
    <n v="15095.544"/>
    <n v="11717.91603"/>
    <n v="24926.517029999999"/>
    <n v="17246.659019999999"/>
    <n v="15366.00583"/>
    <n v="6818.1540400000004"/>
    <n v="2692.0386800000001"/>
    <n v="2081.9271100000001"/>
    <n v="4239.33194"/>
    <n v="6088.5360799999999"/>
    <n v="9189.4124100000008"/>
    <n v="124670.32401000001"/>
  </r>
  <r>
    <x v="19"/>
    <s v="SÃO PAULO"/>
    <x v="6"/>
    <x v="2"/>
    <s v="b"/>
    <n v="107071.43563000001"/>
    <n v="65307.097229999999"/>
    <n v="2157.4048299999999"/>
    <n v="25234.717720000001"/>
    <n v="9264.8901299999998"/>
    <n v="288048.13876"/>
    <n v="186417.38878000001"/>
    <n v="86918.884390000007"/>
    <n v="118500.02040000001"/>
    <n v="253435.31432999999"/>
    <n v="247126.6349"/>
    <n v="79245.316189999998"/>
    <n v="1468727.2432899999"/>
  </r>
  <r>
    <x v="19"/>
    <s v="AMAZONAS"/>
    <x v="7"/>
    <x v="2"/>
    <s v="b"/>
    <n v="106977.08848000001"/>
    <n v="113197.71057"/>
    <n v="119512.67981"/>
    <n v="99070.797310000009"/>
    <n v="116229.39899"/>
    <n v="109996.19728000001"/>
    <n v="120619.68637"/>
    <n v="124538.238"/>
    <n v="112543.57033"/>
    <n v="116411.80348"/>
    <n v="103718.9669"/>
    <n v="108706.78623"/>
    <n v="1351522.9237499998"/>
  </r>
  <r>
    <x v="19"/>
    <s v="SÃO PAULO"/>
    <x v="8"/>
    <x v="2"/>
    <s v="b"/>
    <n v="767.35681999999997"/>
    <n v="0"/>
    <n v="0"/>
    <n v="2497.0545700000002"/>
    <n v="0"/>
    <n v="597.53195000000005"/>
    <n v="540.92366000000004"/>
    <n v="0"/>
    <n v="0"/>
    <n v="0"/>
    <n v="0"/>
    <n v="0"/>
    <n v="4402.8670000000002"/>
  </r>
  <r>
    <x v="19"/>
    <s v="PARANÁ"/>
    <x v="9"/>
    <x v="2"/>
    <s v="b"/>
    <n v="16925.878710000001"/>
    <n v="9453.5844300000008"/>
    <n v="4792.8352199999999"/>
    <n v="11327.94781"/>
    <n v="26945.546040000001"/>
    <n v="0"/>
    <n v="0"/>
    <n v="17454.222750000001"/>
    <n v="18580.098740000001"/>
    <n v="41883.844790000003"/>
    <n v="8962.9792500000003"/>
    <n v="53192.923170000002"/>
    <n v="209519.86090999999"/>
  </r>
  <r>
    <x v="19"/>
    <s v="SÃO PAULO"/>
    <x v="10"/>
    <x v="2"/>
    <s v="b"/>
    <n v="36902.315269999999"/>
    <n v="34908.445500000002"/>
    <n v="13189.73157"/>
    <n v="223294.54480999999"/>
    <n v="271474.48940999998"/>
    <n v="96856.784190000006"/>
    <n v="9818.3934100000006"/>
    <n v="4264.49118"/>
    <n v="21498.57058"/>
    <n v="0"/>
    <n v="125525.73817"/>
    <n v="32298.174350000001"/>
    <n v="870031.67843999993"/>
  </r>
  <r>
    <x v="19"/>
    <s v="RIO GRANDE DO NORTE"/>
    <x v="11"/>
    <x v="2"/>
    <s v="b"/>
    <n v="0"/>
    <n v="0"/>
    <n v="0"/>
    <n v="0"/>
    <n v="0"/>
    <n v="0"/>
    <n v="0"/>
    <n v="0"/>
    <n v="0"/>
    <n v="0"/>
    <n v="0"/>
    <n v="0"/>
    <n v="0"/>
  </r>
  <r>
    <x v="19"/>
    <s v="PERNAMBUCO"/>
    <x v="12"/>
    <x v="2"/>
    <s v="b"/>
    <n v="266247.65730000002"/>
    <n v="202840.08269000001"/>
    <n v="291803.15532999998"/>
    <n v="427348.56083000003"/>
    <n v="491448.01454"/>
    <n v="377608.74335"/>
    <n v="121997.15476"/>
    <n v="172586.09659"/>
    <n v="344247.59110999998"/>
    <n v="303118.52351999999"/>
    <n v="382722.35888000001"/>
    <n v="461942.51582999999"/>
    <n v="3843910.4547299999"/>
  </r>
  <r>
    <x v="19"/>
    <s v="RIO DE JANEIRO"/>
    <x v="13"/>
    <x v="2"/>
    <s v="b"/>
    <n v="59248.311951299998"/>
    <n v="54311.99987539"/>
    <n v="63606.38292448"/>
    <n v="0"/>
    <n v="59519.717252799994"/>
    <n v="64638.679121299996"/>
    <n v="0"/>
    <n v="0"/>
    <n v="0"/>
    <n v="0"/>
    <n v="0"/>
    <n v="0"/>
    <n v="301325.09112527"/>
  </r>
  <r>
    <x v="19"/>
    <s v="RIO GRANDE DO SUL"/>
    <x v="14"/>
    <x v="2"/>
    <s v="b"/>
    <n v="536.31951907999996"/>
    <n v="2501.40711852"/>
    <n v="2925.4598189100002"/>
    <n v="3296.0554241099999"/>
    <n v="1784.3813581400002"/>
    <n v="1393.6960998000002"/>
    <n v="1508.1454825600001"/>
    <n v="2339.4822498799999"/>
    <n v="1632.43212816"/>
    <n v="2692.8186164400004"/>
    <n v="1206.30379047"/>
    <n v="2317.65031937"/>
    <n v="24134.151925440001"/>
  </r>
  <r>
    <x v="19"/>
    <s v="SÃO PAULO"/>
    <x v="15"/>
    <x v="2"/>
    <s v="b"/>
    <n v="0"/>
    <n v="0"/>
    <n v="0"/>
    <n v="0"/>
    <n v="0"/>
    <n v="0"/>
    <n v="0"/>
    <n v="0"/>
    <n v="0"/>
    <n v="0"/>
    <n v="0"/>
    <n v="0"/>
    <n v="0"/>
  </r>
  <r>
    <x v="19"/>
    <s v="BAHIA"/>
    <x v="16"/>
    <x v="2"/>
    <s v="b"/>
    <n v="0"/>
    <n v="0"/>
    <n v="2830.4144999999999"/>
    <n v="2830.4144999999999"/>
    <n v="0"/>
    <n v="0"/>
    <n v="0"/>
    <n v="0"/>
    <n v="0"/>
    <n v="188.6943"/>
    <n v="0"/>
    <n v="798.71781266000005"/>
    <n v="6648.24111266"/>
  </r>
  <r>
    <x v="19"/>
    <s v="SÃO PAULO"/>
    <x v="17"/>
    <x v="2"/>
    <s v="b"/>
    <n v="0"/>
    <n v="0"/>
    <n v="0"/>
    <n v="0"/>
    <n v="0"/>
    <n v="0"/>
    <n v="0"/>
    <n v="0"/>
    <n v="0"/>
    <n v="0"/>
    <n v="0"/>
    <n v="0"/>
    <n v="0"/>
  </r>
  <r>
    <x v="20"/>
    <s v="SÃO PAULO"/>
    <x v="0"/>
    <x v="0"/>
    <s v="b"/>
    <n v="3958309.5190099999"/>
    <n v="3724643.0775100002"/>
    <n v="3992243.0439599999"/>
    <n v="2901294.36889"/>
    <n v="4334660.3003599998"/>
    <n v="4585221.1715200003"/>
    <n v="4337421.5269499999"/>
    <n v="4908064.5392000005"/>
    <n v="4616003.5016600005"/>
    <n v="4999889.4753900003"/>
    <n v="5033653.1754700001"/>
    <n v="4674926.4417399997"/>
    <n v="52066330.141660005"/>
  </r>
  <r>
    <x v="20"/>
    <s v="BAHIA"/>
    <x v="1"/>
    <x v="0"/>
    <s v="b"/>
    <n v="7938740.2997900005"/>
    <n v="6941937.5008000005"/>
    <n v="7636036.9037300004"/>
    <n v="6844376.25789"/>
    <n v="7818296.7280999999"/>
    <n v="5550688.1370900003"/>
    <n v="7652145.10714"/>
    <n v="7732912.5573500004"/>
    <n v="7271259.3727799999"/>
    <n v="7623268.5894299997"/>
    <n v="7315017.5809500003"/>
    <n v="6771483.6497999998"/>
    <n v="87096162.684850007"/>
  </r>
  <r>
    <x v="20"/>
    <s v="RIO DE JANEIRO"/>
    <x v="2"/>
    <x v="0"/>
    <s v="b"/>
    <n v="3548893.2064900002"/>
    <n v="3516701.95891"/>
    <n v="4232117.5279299999"/>
    <n v="3168001.1823200001"/>
    <n v="4196271.9007400004"/>
    <n v="3143647.0380000002"/>
    <n v="3467352.10965"/>
    <n v="4829272.0893299999"/>
    <n v="3856986.9697199999"/>
    <n v="2841333.6101600002"/>
    <n v="3031487.1460799999"/>
    <n v="3163057.3916600002"/>
    <n v="42995122.130989999"/>
  </r>
  <r>
    <x v="20"/>
    <s v="MINAS GERAIS"/>
    <x v="3"/>
    <x v="0"/>
    <s v="b"/>
    <n v="4128203.5769199999"/>
    <n v="3640428.8114200002"/>
    <n v="3762633.52991"/>
    <n v="2059541.6762099999"/>
    <n v="2720367.9842400001"/>
    <n v="3533703.3153400002"/>
    <n v="3687319.34497"/>
    <n v="4008395.2760399999"/>
    <n v="3921866.3598700003"/>
    <n v="4389086.0262900004"/>
    <n v="4016817.3316299999"/>
    <n v="4122913.8467100002"/>
    <n v="43991277.079549998"/>
  </r>
  <r>
    <x v="20"/>
    <s v="RIO GRANDE DO SUL"/>
    <x v="4"/>
    <x v="0"/>
    <s v="b"/>
    <n v="3477076.1559100002"/>
    <n v="3942062.9397800001"/>
    <n v="3829708.0637500002"/>
    <n v="2884789.9074499998"/>
    <n v="3937729.2606899999"/>
    <n v="3903644.7803000002"/>
    <n v="3609237.6436300003"/>
    <n v="3957108.1653"/>
    <n v="2669080.8735000002"/>
    <n v="3687168.3895300003"/>
    <n v="2743206.2843499999"/>
    <n v="2333179.86026"/>
    <n v="40973992.324450009"/>
  </r>
  <r>
    <x v="20"/>
    <s v="CEARÁ"/>
    <x v="5"/>
    <x v="0"/>
    <s v="b"/>
    <n v="272902.27627999999"/>
    <n v="226326.23323000001"/>
    <n v="251963.49879000001"/>
    <n v="199374.39738000001"/>
    <n v="216583.31754000002"/>
    <n v="249541.92194"/>
    <n v="262750.52294"/>
    <n v="278808.40787"/>
    <n v="281569.63446000003"/>
    <n v="257095.98375000001"/>
    <n v="282972.26209000003"/>
    <n v="273896.06625999999"/>
    <n v="3053784.5225299997"/>
  </r>
  <r>
    <x v="20"/>
    <s v="SÃO PAULO"/>
    <x v="6"/>
    <x v="0"/>
    <s v="b"/>
    <n v="8929007.9861900005"/>
    <n v="6062282.4130600002"/>
    <n v="6251184.2767900005"/>
    <n v="5528176.9071000004"/>
    <n v="6465320.85824"/>
    <n v="8581527.432740001"/>
    <n v="10241345.39364"/>
    <n v="11231826.93358"/>
    <n v="10348662.131860001"/>
    <n v="11905786.36489"/>
    <n v="11423527.76276"/>
    <n v="10829669.061799999"/>
    <n v="107798317.52265"/>
  </r>
  <r>
    <x v="20"/>
    <s v="AMAZONAS"/>
    <x v="7"/>
    <x v="0"/>
    <s v="b"/>
    <n v="894826.10946000007"/>
    <n v="707804.89892000007"/>
    <n v="796585.56706999999"/>
    <n v="244510.07394"/>
    <n v="207450.51342"/>
    <n v="472616.32339999999"/>
    <n v="828116.38459999999"/>
    <n v="826273.47027000005"/>
    <n v="733649.72820999997"/>
    <n v="784873.94085000001"/>
    <n v="764689.94056000002"/>
    <n v="801466.45963000006"/>
    <n v="8062863.4103300013"/>
  </r>
  <r>
    <x v="20"/>
    <s v="SÃO PAULO"/>
    <x v="8"/>
    <x v="0"/>
    <s v="b"/>
    <n v="1217531.1013200001"/>
    <n v="1137185.0683800001"/>
    <n v="1374732.32265"/>
    <n v="902864.48664000002"/>
    <n v="1259892.9716700001"/>
    <n v="1387242.75474"/>
    <n v="1408206.69147"/>
    <n v="1602486.3427500001"/>
    <n v="1486860.7655200001"/>
    <n v="90535.525139999998"/>
    <n v="454287.81706000003"/>
    <n v="1313985.33767"/>
    <n v="13635811.185010001"/>
  </r>
  <r>
    <x v="20"/>
    <s v="PARANÁ"/>
    <x v="9"/>
    <x v="0"/>
    <s v="b"/>
    <n v="5286138.7284899997"/>
    <n v="5169959.6479799999"/>
    <n v="5089424.92074"/>
    <n v="3467654.0205299999"/>
    <n v="5327462.7801900003"/>
    <n v="5806790.3308600001"/>
    <n v="5884739.9461900005"/>
    <n v="5822565.1743400004"/>
    <n v="5725412.76908"/>
    <n v="6052061.47181"/>
    <n v="4946740.5808899999"/>
    <n v="5634210.5240799999"/>
    <n v="64213160.895180002"/>
  </r>
  <r>
    <x v="20"/>
    <s v="SÃO PAULO"/>
    <x v="10"/>
    <x v="0"/>
    <s v="b"/>
    <n v="5943574.8289299998"/>
    <n v="6098360.7632200001"/>
    <n v="6851370.5266100001"/>
    <n v="5104105.3372800006"/>
    <n v="6371942.3389800005"/>
    <n v="6764571.1486100005"/>
    <n v="6215005.2896699999"/>
    <n v="7191001.3971800003"/>
    <n v="6481642.9151900001"/>
    <n v="6784893.5247200001"/>
    <n v="6558831.4635100001"/>
    <n v="6921111.93989"/>
    <n v="77286411.473790005"/>
  </r>
  <r>
    <x v="20"/>
    <s v="RIO GRANDE DO NORTE"/>
    <x v="11"/>
    <x v="0"/>
    <s v="b"/>
    <n v="936672.21539000003"/>
    <n v="907248.48421000002"/>
    <n v="938578.02782000008"/>
    <n v="476163.77624000004"/>
    <n v="869710.89812999999"/>
    <n v="911638.77159000002"/>
    <n v="885253.01864000002"/>
    <n v="931061.70487000002"/>
    <n v="909506.52600000007"/>
    <n v="915091.87728000002"/>
    <n v="907619.58299999998"/>
    <n v="953969.19289000006"/>
    <n v="10542514.076060003"/>
  </r>
  <r>
    <x v="20"/>
    <s v="PERNAMBUCO"/>
    <x v="12"/>
    <x v="0"/>
    <s v="b"/>
    <n v="2685635.6534199999"/>
    <n v="2224045.3669500002"/>
    <n v="2535208.5574600003"/>
    <n v="2254456.5983000002"/>
    <n v="2862939.10751"/>
    <n v="2909508.86075"/>
    <n v="2855491.9724699999"/>
    <n v="3051690.0158000002"/>
    <n v="2840044.1991099999"/>
    <n v="3037248.61204"/>
    <n v="2976746.9296499998"/>
    <n v="2580168.1193400002"/>
    <n v="32813183.992800001"/>
  </r>
  <r>
    <x v="20"/>
    <s v="RIO DE JANEIRO"/>
    <x v="13"/>
    <x v="0"/>
    <s v="b"/>
    <n v="0"/>
    <n v="0"/>
    <n v="0"/>
    <n v="0"/>
    <n v="0"/>
    <n v="0"/>
    <n v="0"/>
    <n v="0"/>
    <n v="0"/>
    <n v="0"/>
    <n v="0"/>
    <n v="0"/>
    <n v="0"/>
  </r>
  <r>
    <x v="20"/>
    <s v="RIO GRANDE DO SUL"/>
    <x v="14"/>
    <x v="0"/>
    <s v="b"/>
    <n v="0"/>
    <n v="0"/>
    <n v="97520.749113220008"/>
    <n v="191446.50700245998"/>
    <n v="83962.145345960002"/>
    <n v="213848.70942592004"/>
    <n v="50540.070006299997"/>
    <n v="0"/>
    <n v="70678.833982780008"/>
    <n v="127412.20314443999"/>
    <n v="0"/>
    <n v="328381.27492317004"/>
    <n v="1163790.4929442501"/>
  </r>
  <r>
    <x v="20"/>
    <s v="SÃO PAULO"/>
    <x v="15"/>
    <x v="0"/>
    <s v="b"/>
    <n v="0"/>
    <n v="0"/>
    <n v="0"/>
    <n v="0"/>
    <n v="0"/>
    <n v="0"/>
    <n v="0"/>
    <n v="0"/>
    <n v="0"/>
    <n v="0"/>
    <n v="0"/>
    <n v="0"/>
    <n v="0"/>
  </r>
  <r>
    <x v="20"/>
    <s v="BAHIA"/>
    <x v="16"/>
    <x v="0"/>
    <s v="b"/>
    <n v="53872.713255179995"/>
    <n v="63589.111106219993"/>
    <n v="64329.578988469999"/>
    <n v="71103.446476259996"/>
    <n v="83608.890746930003"/>
    <n v="62660.735150220004"/>
    <n v="64929.708630000001"/>
    <n v="72486.192016850007"/>
    <n v="67638.100816000006"/>
    <n v="60436.538827830002"/>
    <n v="56908.093793650005"/>
    <n v="64929.708630000001"/>
    <n v="786492.81843761005"/>
  </r>
  <r>
    <x v="20"/>
    <s v="SÃO PAULO"/>
    <x v="17"/>
    <x v="0"/>
    <s v="b"/>
    <n v="0"/>
    <n v="0"/>
    <n v="0"/>
    <n v="0"/>
    <n v="0"/>
    <n v="0"/>
    <n v="0"/>
    <n v="0"/>
    <n v="0"/>
    <n v="0"/>
    <n v="0"/>
    <n v="0"/>
    <n v="0"/>
  </r>
  <r>
    <x v="20"/>
    <s v="SÃO PAULO"/>
    <x v="0"/>
    <x v="1"/>
    <s v="b"/>
    <n v="24020.784390000001"/>
    <n v="3383.9177800000002"/>
    <n v="49330.979830000004"/>
    <n v="7226.9916899999998"/>
    <n v="14510.59167"/>
    <n v="41915.293839999998"/>
    <n v="0"/>
    <n v="5038.1378100000002"/>
    <n v="8038.3771800000004"/>
    <n v="0"/>
    <n v="0"/>
    <n v="5384.0773600000002"/>
    <n v="158849.15155000001"/>
  </r>
  <r>
    <x v="20"/>
    <s v="BAHIA"/>
    <x v="1"/>
    <x v="1"/>
    <s v="b"/>
    <n v="0"/>
    <n v="304357.61609000002"/>
    <n v="0"/>
    <n v="0"/>
    <n v="0"/>
    <n v="16309.47733"/>
    <n v="28857.648280000001"/>
    <n v="1037.8186499999999"/>
    <n v="0"/>
    <n v="0"/>
    <n v="0"/>
    <n v="0"/>
    <n v="350562.56035000004"/>
  </r>
  <r>
    <x v="20"/>
    <s v="RIO DE JANEIRO"/>
    <x v="2"/>
    <x v="1"/>
    <s v="b"/>
    <n v="2358458.60665"/>
    <n v="2077857.6029300001"/>
    <n v="2074939.13109"/>
    <n v="1328219.1777000001"/>
    <n v="1697003.3176200001"/>
    <n v="1558998.59641"/>
    <n v="1874344.5105699999"/>
    <n v="512625.80481"/>
    <n v="1550859.5822700001"/>
    <n v="1897019.27562"/>
    <n v="2105268.59491"/>
    <n v="2462347.39842"/>
    <n v="21497941.598999999"/>
  </r>
  <r>
    <x v="20"/>
    <s v="MINAS GERAIS"/>
    <x v="3"/>
    <x v="1"/>
    <s v="b"/>
    <n v="0"/>
    <n v="5012.9785700000002"/>
    <n v="1465.5257300000001"/>
    <n v="0"/>
    <n v="0"/>
    <n v="20919.908060000002"/>
    <n v="104473.7441"/>
    <n v="24089.972300000001"/>
    <n v="0"/>
    <n v="11132.9637"/>
    <n v="17592.598570000002"/>
    <n v="26542.998200000002"/>
    <n v="211230.68922999999"/>
  </r>
  <r>
    <x v="20"/>
    <s v="RIO GRANDE DO SUL"/>
    <x v="4"/>
    <x v="1"/>
    <s v="b"/>
    <n v="754223.69672000001"/>
    <n v="555912.27723000001"/>
    <n v="878799.67358000006"/>
    <n v="275279.82446000003"/>
    <n v="710842.87714999996"/>
    <n v="580901.69235999999"/>
    <n v="190373.67926999999"/>
    <n v="353449.58314"/>
    <n v="597777.25259000005"/>
    <n v="54117.525240000003"/>
    <n v="703666.20394000004"/>
    <n v="616539.75581999996"/>
    <n v="6271884.0415000003"/>
  </r>
  <r>
    <x v="20"/>
    <s v="CEARÁ"/>
    <x v="5"/>
    <x v="1"/>
    <s v="b"/>
    <n v="0"/>
    <n v="0"/>
    <n v="0"/>
    <n v="0"/>
    <n v="0"/>
    <n v="0"/>
    <n v="0"/>
    <n v="0"/>
    <n v="0"/>
    <n v="0"/>
    <n v="0"/>
    <n v="0"/>
    <n v="0"/>
  </r>
  <r>
    <x v="20"/>
    <s v="SÃO PAULO"/>
    <x v="6"/>
    <x v="1"/>
    <s v="b"/>
    <n v="621716.26945000002"/>
    <n v="525664.58094000001"/>
    <n v="781521.47212000005"/>
    <n v="242447.01626"/>
    <n v="297520.59262000001"/>
    <n v="169063.80299"/>
    <n v="160327.25690000001"/>
    <n v="239931.09226"/>
    <n v="524224.21445000003"/>
    <n v="124808.69983"/>
    <n v="96970.000769999999"/>
    <n v="135513.95645"/>
    <n v="3919708.9550399994"/>
  </r>
  <r>
    <x v="20"/>
    <s v="AMAZONAS"/>
    <x v="7"/>
    <x v="1"/>
    <s v="b"/>
    <n v="0"/>
    <n v="279424.80924999999"/>
    <n v="99309.810089999999"/>
    <n v="17083.123960000001"/>
    <n v="6679.7782200000001"/>
    <n v="7522.61276"/>
    <n v="0"/>
    <n v="0"/>
    <n v="102901.2916"/>
    <n v="35965.133580000002"/>
    <n v="0"/>
    <n v="0"/>
    <n v="548886.5594599999"/>
  </r>
  <r>
    <x v="20"/>
    <s v="SÃO PAULO"/>
    <x v="8"/>
    <x v="1"/>
    <s v="b"/>
    <n v="176416.59088"/>
    <n v="153119.13464"/>
    <n v="143741.02793000001"/>
    <n v="32260.43549"/>
    <n v="5641.95957"/>
    <n v="0"/>
    <n v="0"/>
    <n v="0"/>
    <n v="31945.94499"/>
    <n v="0"/>
    <n v="0"/>
    <n v="0"/>
    <n v="543125.09349999996"/>
  </r>
  <r>
    <x v="20"/>
    <s v="PARANÁ"/>
    <x v="9"/>
    <x v="1"/>
    <s v="b"/>
    <n v="219583.55691000001"/>
    <n v="111870.56066"/>
    <n v="112556.14995000001"/>
    <n v="319270.75560000003"/>
    <n v="153200.90217000002"/>
    <n v="35581.455170000001"/>
    <n v="886.86320999999998"/>
    <n v="0"/>
    <n v="0"/>
    <n v="0"/>
    <n v="99215.462939999998"/>
    <n v="264838.73986000003"/>
    <n v="1317004.4464700001"/>
  </r>
  <r>
    <x v="20"/>
    <s v="SÃO PAULO"/>
    <x v="10"/>
    <x v="1"/>
    <s v="b"/>
    <n v="319648.14419999998"/>
    <n v="330705.63017999998"/>
    <n v="305703.63543000002"/>
    <n v="51721.107629999999"/>
    <n v="352191.62114"/>
    <n v="48733.44788"/>
    <n v="19152.471450000001"/>
    <n v="38374.130810000002"/>
    <n v="89604.633260000002"/>
    <n v="144395.16816999999"/>
    <n v="51299.690360000001"/>
    <n v="49519.674129999999"/>
    <n v="1801049.35464"/>
  </r>
  <r>
    <x v="20"/>
    <s v="RIO GRANDE DO NORTE"/>
    <x v="11"/>
    <x v="1"/>
    <s v="b"/>
    <n v="0"/>
    <n v="0"/>
    <n v="0"/>
    <n v="0"/>
    <n v="0"/>
    <n v="0"/>
    <n v="0"/>
    <n v="0"/>
    <n v="0"/>
    <n v="0"/>
    <n v="0"/>
    <n v="0"/>
    <n v="0"/>
  </r>
  <r>
    <x v="20"/>
    <s v="PERNAMBUCO"/>
    <x v="12"/>
    <x v="1"/>
    <s v="b"/>
    <n v="299596.22992000001"/>
    <n v="287827.99541000003"/>
    <n v="104341.65809"/>
    <n v="101712.51751000001"/>
    <n v="35122.299039999998"/>
    <n v="10063.696"/>
    <n v="3245.54196"/>
    <n v="6.2898100000000001"/>
    <n v="0"/>
    <n v="0"/>
    <n v="0"/>
    <n v="94944.681949999998"/>
    <n v="936860.90969"/>
  </r>
  <r>
    <x v="20"/>
    <s v="RIO DE JANEIRO"/>
    <x v="13"/>
    <x v="1"/>
    <s v="b"/>
    <n v="303895.09491165"/>
    <n v="284289.63134545001"/>
    <n v="305507.51915419998"/>
    <n v="288868.02178331005"/>
    <n v="261885.81873063001"/>
    <n v="292316.73718593002"/>
    <n v="280975.17822708999"/>
    <n v="274495.25871984003"/>
    <n v="200881.07733683"/>
    <n v="304760.18908923998"/>
    <n v="191521.60733386001"/>
    <n v="305544.77998863999"/>
    <n v="3294940.9138066699"/>
  </r>
  <r>
    <x v="20"/>
    <s v="RIO GRANDE DO SUL"/>
    <x v="14"/>
    <x v="1"/>
    <s v="b"/>
    <n v="508124.16263376002"/>
    <n v="484334.59794917004"/>
    <n v="402000.88441220997"/>
    <n v="107451.67980374001"/>
    <n v="313749.22702206997"/>
    <n v="167058.1083772"/>
    <n v="307219.30352532002"/>
    <n v="278809.66583199997"/>
    <n v="166771.87170372001"/>
    <n v="137364.61982592"/>
    <n v="312873.13196679001"/>
    <n v="40596.232625659999"/>
    <n v="3226353.4856775603"/>
  </r>
  <r>
    <x v="20"/>
    <s v="SÃO PAULO"/>
    <x v="15"/>
    <x v="1"/>
    <s v="b"/>
    <n v="0"/>
    <n v="0"/>
    <n v="0"/>
    <n v="0"/>
    <n v="0"/>
    <n v="0"/>
    <n v="0"/>
    <n v="0"/>
    <n v="0"/>
    <n v="0"/>
    <n v="0"/>
    <n v="0"/>
    <n v="0"/>
  </r>
  <r>
    <x v="20"/>
    <s v="BAHIA"/>
    <x v="16"/>
    <x v="1"/>
    <s v="b"/>
    <n v="0"/>
    <n v="0"/>
    <n v="0"/>
    <n v="0"/>
    <n v="0"/>
    <n v="0"/>
    <n v="0"/>
    <n v="0"/>
    <n v="0"/>
    <n v="0"/>
    <n v="0"/>
    <n v="0"/>
    <n v="0"/>
  </r>
  <r>
    <x v="20"/>
    <s v="SÃO PAULO"/>
    <x v="17"/>
    <x v="1"/>
    <s v="b"/>
    <n v="0"/>
    <n v="0"/>
    <n v="0"/>
    <n v="0"/>
    <n v="0"/>
    <n v="0"/>
    <n v="0"/>
    <n v="0"/>
    <n v="0"/>
    <n v="0"/>
    <n v="0"/>
    <n v="0"/>
    <n v="0"/>
  </r>
  <r>
    <x v="20"/>
    <s v="SÃO PAULO"/>
    <x v="0"/>
    <x v="2"/>
    <s v="b"/>
    <n v="16171.10151"/>
    <n v="9994.5080899999994"/>
    <n v="836.54473000000007"/>
    <n v="42135.437190000004"/>
    <n v="12567.04038"/>
    <n v="41072.459300000002"/>
    <n v="26109.00131"/>
    <n v="12372.056270000001"/>
    <n v="17888.219639999999"/>
    <n v="14359.63623"/>
    <n v="24674.924630000001"/>
    <n v="55866.092420000001"/>
    <n v="274047.02170000004"/>
  </r>
  <r>
    <x v="20"/>
    <s v="BAHIA"/>
    <x v="1"/>
    <x v="2"/>
    <s v="b"/>
    <n v="393716.94676000002"/>
    <n v="412529.76847000001"/>
    <n v="372432.22972"/>
    <n v="201349.39772000001"/>
    <n v="170453.851"/>
    <n v="270317.16437000001"/>
    <n v="389458.74539"/>
    <n v="384879.76371000003"/>
    <n v="266920.66697000002"/>
    <n v="245472.41487000001"/>
    <n v="149867.30287000001"/>
    <n v="158069.21510999999"/>
    <n v="3415467.4669599999"/>
  </r>
  <r>
    <x v="20"/>
    <s v="RIO DE JANEIRO"/>
    <x v="2"/>
    <x v="2"/>
    <s v="b"/>
    <n v="210916.19873"/>
    <n v="67307.256810000006"/>
    <n v="205406.32517"/>
    <n v="137545.56508"/>
    <n v="160352.41614000002"/>
    <n v="149546.52256000001"/>
    <n v="195361.49859999999"/>
    <n v="177227.97636999999"/>
    <n v="187134.42712000001"/>
    <n v="332932.22292000003"/>
    <n v="100926.29126"/>
    <n v="223338.57347999999"/>
    <n v="2147995.2742400002"/>
  </r>
  <r>
    <x v="20"/>
    <s v="MINAS GERAIS"/>
    <x v="3"/>
    <x v="2"/>
    <s v="b"/>
    <n v="162421.76363"/>
    <n v="217809.83048999999"/>
    <n v="84296.033620000002"/>
    <n v="36122.378830000001"/>
    <n v="43833.685890000001"/>
    <n v="185800.98740000001"/>
    <n v="144816.58544"/>
    <n v="127387.52193"/>
    <n v="136948.03313"/>
    <n v="65961.237470000007"/>
    <n v="128670.64317"/>
    <n v="94177.325129999997"/>
    <n v="1428246.0261300004"/>
  </r>
  <r>
    <x v="20"/>
    <s v="RIO GRANDE DO SUL"/>
    <x v="4"/>
    <x v="2"/>
    <s v="b"/>
    <n v="59287.749060000002"/>
    <n v="16271.73847"/>
    <n v="21278.427230000001"/>
    <n v="179133.78880000001"/>
    <n v="65363.705520000003"/>
    <n v="61703.036100000005"/>
    <n v="103152.88400000001"/>
    <n v="297375.92699000001"/>
    <n v="283896.86416"/>
    <n v="418517.66759000003"/>
    <n v="498737.90432999999"/>
    <n v="359827.45048"/>
    <n v="2364547.14273"/>
  </r>
  <r>
    <x v="20"/>
    <s v="CEARÁ"/>
    <x v="5"/>
    <x v="2"/>
    <s v="b"/>
    <n v="4434.3160500000004"/>
    <n v="1528.42383"/>
    <n v="4987.8193300000003"/>
    <n v="1981.29015"/>
    <n v="2736.0673500000003"/>
    <n v="4912.3416100000004"/>
    <n v="2031.6086299999999"/>
    <n v="2478.18514"/>
    <n v="2176.2742600000001"/>
    <n v="6824.4438500000006"/>
    <n v="2377.5481800000002"/>
    <n v="5170.2238200000002"/>
    <n v="41638.542200000004"/>
  </r>
  <r>
    <x v="20"/>
    <s v="SÃO PAULO"/>
    <x v="6"/>
    <x v="2"/>
    <s v="b"/>
    <n v="120959.33611"/>
    <n v="5459.5550800000001"/>
    <n v="24498.809949999999"/>
    <n v="16579.939160000002"/>
    <n v="292991.92942"/>
    <n v="77584.806349999999"/>
    <n v="27354.383689999999"/>
    <n v="0"/>
    <n v="0"/>
    <n v="324673.70238999999"/>
    <n v="222596.37590000001"/>
    <n v="68590.378049999999"/>
    <n v="1181289.2161000001"/>
  </r>
  <r>
    <x v="20"/>
    <s v="AMAZONAS"/>
    <x v="7"/>
    <x v="2"/>
    <s v="b"/>
    <n v="144539.83379999999"/>
    <n v="98152.485050000003"/>
    <n v="151163.00373"/>
    <n v="39562.904900000001"/>
    <n v="33449.209580000002"/>
    <n v="79968.644339999999"/>
    <n v="132236.96544"/>
    <n v="145351.21929000001"/>
    <n v="126626.45492"/>
    <n v="138602.25315999999"/>
    <n v="127639.11433"/>
    <n v="139935.69288000002"/>
    <n v="1357227.7814200001"/>
  </r>
  <r>
    <x v="20"/>
    <s v="SÃO PAULO"/>
    <x v="8"/>
    <x v="2"/>
    <s v="b"/>
    <n v="0"/>
    <n v="0"/>
    <n v="0"/>
    <n v="0"/>
    <n v="0"/>
    <n v="0"/>
    <n v="0"/>
    <n v="0"/>
    <n v="0"/>
    <n v="0"/>
    <n v="9849.8424599999998"/>
    <n v="6358.99791"/>
    <n v="16208.84037"/>
  </r>
  <r>
    <x v="20"/>
    <s v="PARANÁ"/>
    <x v="9"/>
    <x v="2"/>
    <s v="b"/>
    <n v="8774.2849499999993"/>
    <n v="0"/>
    <n v="0"/>
    <n v="0"/>
    <n v="3635.5101800000002"/>
    <n v="11944.349190000001"/>
    <n v="0"/>
    <n v="6509.9533499999998"/>
    <n v="0"/>
    <n v="8208.2020499999999"/>
    <n v="88.057339999999996"/>
    <n v="40789.417849999998"/>
    <n v="79949.774909999993"/>
  </r>
  <r>
    <x v="20"/>
    <s v="SÃO PAULO"/>
    <x v="10"/>
    <x v="2"/>
    <s v="b"/>
    <n v="99347.548949999997"/>
    <n v="161214.12010999999"/>
    <n v="108593.56965"/>
    <n v="43361.950140000001"/>
    <n v="86705.030849999996"/>
    <n v="124947.07565"/>
    <n v="85692.371440000003"/>
    <n v="54891.171869999998"/>
    <n v="0"/>
    <n v="82434.249859999996"/>
    <n v="122808.54025000001"/>
    <n v="64703.27547"/>
    <n v="1034698.9042399999"/>
  </r>
  <r>
    <x v="20"/>
    <s v="RIO GRANDE DO NORTE"/>
    <x v="11"/>
    <x v="2"/>
    <s v="b"/>
    <n v="0"/>
    <n v="0"/>
    <n v="0"/>
    <n v="0"/>
    <n v="0"/>
    <n v="0"/>
    <n v="0"/>
    <n v="0"/>
    <n v="0"/>
    <n v="0"/>
    <n v="0"/>
    <n v="0"/>
    <n v="0"/>
  </r>
  <r>
    <x v="20"/>
    <s v="PERNAMBUCO"/>
    <x v="12"/>
    <x v="2"/>
    <s v="b"/>
    <n v="352940.10853000003"/>
    <n v="340127.76556000003"/>
    <n v="416114.96017000003"/>
    <n v="409617.58643999998"/>
    <n v="275380.46142000001"/>
    <n v="246931.65079000001"/>
    <n v="278682.61167000001"/>
    <n v="158691.9063"/>
    <n v="271285.79511000001"/>
    <n v="211853.38042"/>
    <n v="163774.07278000002"/>
    <n v="279695.27107999998"/>
    <n v="3405095.5702699996"/>
  </r>
  <r>
    <x v="20"/>
    <s v="RIO DE JANEIRO"/>
    <x v="13"/>
    <x v="2"/>
    <s v="b"/>
    <n v="0"/>
    <n v="0"/>
    <n v="0"/>
    <n v="0"/>
    <n v="0"/>
    <n v="0"/>
    <n v="0"/>
    <n v="0"/>
    <n v="0"/>
    <n v="0"/>
    <n v="0"/>
    <n v="0"/>
    <n v="0"/>
  </r>
  <r>
    <x v="20"/>
    <s v="RIO GRANDE DO SUL"/>
    <x v="14"/>
    <x v="2"/>
    <s v="b"/>
    <n v="0"/>
    <n v="0"/>
    <n v="940.88638808999997"/>
    <n v="722.87528368000005"/>
    <n v="2070.4859456099998"/>
    <n v="0"/>
    <n v="2306.7815276900001"/>
    <n v="2442.84269761"/>
    <n v="4116.9070781599994"/>
    <n v="2268.5772217500003"/>
    <n v="0"/>
    <n v="0"/>
    <n v="14869.356142589999"/>
  </r>
  <r>
    <x v="20"/>
    <s v="SÃO PAULO"/>
    <x v="15"/>
    <x v="2"/>
    <s v="b"/>
    <n v="0"/>
    <n v="0"/>
    <n v="0"/>
    <n v="0"/>
    <n v="0"/>
    <n v="0"/>
    <n v="0"/>
    <n v="0"/>
    <n v="0"/>
    <n v="0"/>
    <n v="0"/>
    <n v="0"/>
    <n v="0"/>
  </r>
  <r>
    <x v="20"/>
    <s v="BAHIA"/>
    <x v="16"/>
    <x v="2"/>
    <s v="b"/>
    <n v="0"/>
    <n v="0"/>
    <n v="0"/>
    <n v="0"/>
    <n v="0"/>
    <n v="0"/>
    <n v="0"/>
    <n v="0"/>
    <n v="0"/>
    <n v="0"/>
    <n v="0"/>
    <n v="0"/>
    <n v="0"/>
  </r>
  <r>
    <x v="20"/>
    <s v="SÃO PAULO"/>
    <x v="17"/>
    <x v="2"/>
    <s v="b"/>
    <n v="0"/>
    <n v="0"/>
    <n v="0"/>
    <n v="0"/>
    <n v="0"/>
    <n v="0"/>
    <n v="0"/>
    <n v="0"/>
    <n v="0"/>
    <n v="0"/>
    <n v="0"/>
    <n v="0"/>
    <n v="0"/>
  </r>
  <r>
    <x v="21"/>
    <s v="SÃO PAULO"/>
    <x v="0"/>
    <x v="0"/>
    <s v="b"/>
    <n v="4174645.6281475704"/>
    <n v="3852906.3925843998"/>
    <n v="3342576.7646824298"/>
    <n v="2829348.2010903205"/>
    <n v="4217856.0693442896"/>
    <n v="4671816.7470963802"/>
    <n v="4998286.1273432802"/>
    <n v="5250627.7506410507"/>
    <n v="5307533.8883037893"/>
    <n v="4973706.3612487698"/>
    <n v="5200988.9034809796"/>
    <n v="4616674.0394346705"/>
    <n v="53436966.873397931"/>
  </r>
  <r>
    <x v="21"/>
    <s v="BAHIA"/>
    <x v="1"/>
    <x v="0"/>
    <s v="b"/>
    <n v="7151605.7886463804"/>
    <n v="6351773.2266702689"/>
    <n v="5884257.31648908"/>
    <n v="1705493.5295911601"/>
    <n v="1887469.7841671202"/>
    <n v="5631236.072931"/>
    <n v="7364507.2275270605"/>
    <n v="6230909.7787137209"/>
    <n v="7429199.5146989906"/>
    <n v="7777889.5797425602"/>
    <n v="7785299.208645531"/>
    <n v="8077146.7637443198"/>
    <n v="73276787.791567191"/>
  </r>
  <r>
    <x v="21"/>
    <s v="RIO DE JANEIRO"/>
    <x v="2"/>
    <x v="0"/>
    <s v="b"/>
    <n v="3551827.6104187304"/>
    <n v="3259056.1262596101"/>
    <n v="1529778.6928128602"/>
    <n v="1095284.8323451399"/>
    <n v="2953235.4437553198"/>
    <n v="3685776.9577618004"/>
    <n v="3234394.5548962397"/>
    <n v="3182012.3819454303"/>
    <n v="3732535.5877062902"/>
    <n v="3850421.0056119501"/>
    <n v="3493035.7625587499"/>
    <n v="4264591.0307337502"/>
    <n v="37831949.986805871"/>
  </r>
  <r>
    <x v="21"/>
    <s v="MINAS GERAIS"/>
    <x v="3"/>
    <x v="0"/>
    <s v="b"/>
    <n v="4019414.2872522296"/>
    <n v="3587650.6886398806"/>
    <n v="2498467.01602341"/>
    <n v="2493585.5322212698"/>
    <n v="3386413.8596494501"/>
    <n v="3878853.7583570196"/>
    <n v="4059188.5989561407"/>
    <n v="4476061.3114062697"/>
    <n v="4445415.3883757396"/>
    <n v="4707143.8800888397"/>
    <n v="4352745.4099224303"/>
    <n v="4120551.58905811"/>
    <n v="46025491.319950789"/>
  </r>
  <r>
    <x v="21"/>
    <s v="RIO GRANDE DO SUL"/>
    <x v="4"/>
    <x v="0"/>
    <s v="b"/>
    <n v="2368531.7876834804"/>
    <n v="2823501.4767557699"/>
    <n v="3755060.6364088603"/>
    <n v="2935736.6765709003"/>
    <n v="4110454.6828613104"/>
    <n v="4829764.2984115491"/>
    <n v="4592756.3764796201"/>
    <n v="4026186.2174785398"/>
    <n v="4109149.83032776"/>
    <n v="4216390.5561939105"/>
    <n v="4314070.1859077299"/>
    <n v="4215823.2719401997"/>
    <n v="46297425.997019634"/>
  </r>
  <r>
    <x v="21"/>
    <s v="CEARÁ"/>
    <x v="5"/>
    <x v="0"/>
    <s v="b"/>
    <n v="291268.32020608004"/>
    <n v="248380.77269551999"/>
    <n v="196111.67794888999"/>
    <n v="178462.71010167"/>
    <n v="211393.87835044999"/>
    <n v="206094.93356880001"/>
    <n v="227864.72704581002"/>
    <n v="233223.43131226997"/>
    <n v="281188.25812046003"/>
    <n v="247516.60940981001"/>
    <n v="215118.55287700999"/>
    <n v="241923.98710944995"/>
    <n v="2778547.8587462204"/>
  </r>
  <r>
    <x v="21"/>
    <s v="SÃO PAULO"/>
    <x v="6"/>
    <x v="0"/>
    <s v="b"/>
    <n v="10390716.14745955"/>
    <n v="9977308.1139498204"/>
    <n v="11925012.508884531"/>
    <n v="9441030.535322899"/>
    <n v="10931947.08354748"/>
    <n v="10919002.333787169"/>
    <n v="11637971.846731091"/>
    <n v="11309299.781312"/>
    <n v="9669816.386173781"/>
    <n v="10933638.621020211"/>
    <n v="8135273.181155351"/>
    <n v="9342757.2859209012"/>
    <n v="124613773.82526481"/>
  </r>
  <r>
    <x v="21"/>
    <s v="AMAZONAS"/>
    <x v="7"/>
    <x v="0"/>
    <s v="b"/>
    <n v="783394.40142331994"/>
    <n v="720469.67665759008"/>
    <n v="688884.58435710007"/>
    <n v="836638.98280285008"/>
    <n v="829091.56932202016"/>
    <n v="792698.53996772005"/>
    <n v="839461.76776332001"/>
    <n v="845000.39833463996"/>
    <n v="820476.73734532984"/>
    <n v="893069.13909384015"/>
    <n v="813774.28436028003"/>
    <n v="811441.04789172998"/>
    <n v="9674401.1293197405"/>
  </r>
  <r>
    <x v="21"/>
    <s v="SÃO PAULO"/>
    <x v="8"/>
    <x v="0"/>
    <s v="b"/>
    <n v="1521175.69825859"/>
    <n v="1423378.8390659899"/>
    <n v="1601667.8246154601"/>
    <n v="1312427.8171789402"/>
    <n v="1477310.35575486"/>
    <n v="1690861.6829639801"/>
    <n v="1586046.5405568001"/>
    <n v="1838180.90832526"/>
    <n v="1691423.8095734902"/>
    <n v="1837932.97030487"/>
    <n v="1810524.87792728"/>
    <n v="1826966.4286876603"/>
    <n v="19617897.753213182"/>
  </r>
  <r>
    <x v="21"/>
    <s v="PARANÁ"/>
    <x v="9"/>
    <x v="0"/>
    <s v="b"/>
    <n v="5797818.9861626998"/>
    <n v="4444062.9785887804"/>
    <n v="5070823.2227924597"/>
    <n v="4372107.2314084703"/>
    <n v="3744125.2796696299"/>
    <n v="3174397.4473542506"/>
    <n v="4893244.0800403506"/>
    <n v="4966243.9797093309"/>
    <n v="5440017.4205855997"/>
    <n v="5471264.7060604207"/>
    <n v="5120232.5673652496"/>
    <n v="5327492.0152268801"/>
    <n v="57821829.914964125"/>
  </r>
  <r>
    <x v="21"/>
    <s v="SÃO PAULO"/>
    <x v="10"/>
    <x v="0"/>
    <s v="b"/>
    <n v="6599740.0292308303"/>
    <n v="6314455.9097364703"/>
    <n v="7155198.1067011114"/>
    <n v="6314269.5300865509"/>
    <n v="6485383.2639230806"/>
    <n v="6214150.5736789107"/>
    <n v="6968172.6253801212"/>
    <n v="7368378.3476998508"/>
    <n v="7253529.1405875804"/>
    <n v="7139148.4991610702"/>
    <n v="6883256.3850450693"/>
    <n v="7328025.4804027099"/>
    <n v="82023707.891633347"/>
  </r>
  <r>
    <x v="21"/>
    <s v="RIO GRANDE DO NORTE"/>
    <x v="11"/>
    <x v="0"/>
    <s v="b"/>
    <n v="961893.57355355995"/>
    <n v="836376.70401565998"/>
    <n v="933615.96526195004"/>
    <n v="806230.21705837001"/>
    <n v="717680.95101826999"/>
    <n v="881887.49226444005"/>
    <n v="936602.69412006997"/>
    <n v="915585.37577259995"/>
    <n v="891653.11416854011"/>
    <n v="782372.31987794"/>
    <n v="800355.25776673004"/>
    <n v="920008.91108826012"/>
    <n v="10384262.575966388"/>
  </r>
  <r>
    <x v="21"/>
    <s v="PERNAMBUCO"/>
    <x v="12"/>
    <x v="0"/>
    <s v="b"/>
    <n v="2932043.6523682605"/>
    <n v="2352827.8743908498"/>
    <n v="2861925.6304247002"/>
    <n v="2231993.4979361203"/>
    <n v="2298740.6786146699"/>
    <n v="2144410.8876356804"/>
    <n v="1687303.0908704698"/>
    <n v="0"/>
    <n v="631325.77826990001"/>
    <n v="1995129.3862200298"/>
    <n v="2044264.52652587"/>
    <n v="1802191.29480474"/>
    <n v="22982156.298061293"/>
  </r>
  <r>
    <x v="21"/>
    <s v="RIO DE JANEIRO"/>
    <x v="13"/>
    <x v="0"/>
    <s v="b"/>
    <n v="0"/>
    <n v="0"/>
    <n v="0"/>
    <n v="0"/>
    <n v="0"/>
    <n v="0"/>
    <n v="0"/>
    <n v="0"/>
    <n v="0"/>
    <n v="0"/>
    <n v="0"/>
    <n v="0"/>
    <n v="0"/>
  </r>
  <r>
    <x v="21"/>
    <s v="RIO GRANDE DO SUL"/>
    <x v="14"/>
    <x v="0"/>
    <s v="b"/>
    <n v="71392.664519680009"/>
    <n v="286991.52615772001"/>
    <n v="0"/>
    <n v="0"/>
    <n v="0"/>
    <n v="0"/>
    <n v="194853.60902212001"/>
    <n v="179857.63900423"/>
    <n v="0"/>
    <n v="0"/>
    <n v="0"/>
    <n v="0"/>
    <n v="733095.43870375003"/>
  </r>
  <r>
    <x v="21"/>
    <s v="SÃO PAULO"/>
    <x v="15"/>
    <x v="0"/>
    <s v="b"/>
    <n v="0"/>
    <n v="0"/>
    <n v="0"/>
    <n v="0"/>
    <n v="0"/>
    <n v="0"/>
    <n v="0"/>
    <n v="0"/>
    <n v="0"/>
    <n v="0"/>
    <n v="0"/>
    <n v="0"/>
    <n v="0"/>
  </r>
  <r>
    <x v="21"/>
    <s v="BAHIA"/>
    <x v="16"/>
    <x v="0"/>
    <s v="b"/>
    <n v="65126.032469530001"/>
    <n v="59835.80536454"/>
    <n v="64539.740409999999"/>
    <n v="62584.634739030007"/>
    <n v="65534.857539909994"/>
    <n v="63739.670288189998"/>
    <n v="66881.486991479993"/>
    <n v="66562.335742269992"/>
    <n v="64734.724520000003"/>
    <n v="64842.821194659999"/>
    <n v="62790.619726720004"/>
    <n v="64907.17224077"/>
    <n v="772079.90122710005"/>
  </r>
  <r>
    <x v="21"/>
    <s v="SÃO PAULO"/>
    <x v="17"/>
    <x v="0"/>
    <s v="b"/>
    <n v="0"/>
    <n v="0"/>
    <n v="0"/>
    <n v="0"/>
    <n v="0"/>
    <n v="0"/>
    <n v="0"/>
    <n v="0"/>
    <n v="0"/>
    <n v="0"/>
    <n v="0"/>
    <n v="0"/>
    <n v="0"/>
  </r>
  <r>
    <x v="21"/>
    <s v="SÃO PAULO"/>
    <x v="0"/>
    <x v="1"/>
    <s v="b"/>
    <n v="0"/>
    <n v="156266.41718818"/>
    <n v="219575.26065061"/>
    <n v="175729.70588914002"/>
    <n v="87137.511895789998"/>
    <n v="139070.66789032001"/>
    <n v="28321.171515670001"/>
    <n v="0"/>
    <n v="0"/>
    <n v="18318.933249180001"/>
    <n v="153914.03453799"/>
    <n v="79424.449978799996"/>
    <n v="1057758.1527956801"/>
  </r>
  <r>
    <x v="21"/>
    <s v="BAHIA"/>
    <x v="1"/>
    <x v="1"/>
    <s v="b"/>
    <n v="0"/>
    <n v="0"/>
    <n v="0"/>
    <n v="0"/>
    <n v="0"/>
    <n v="0"/>
    <n v="0"/>
    <n v="0"/>
    <n v="0"/>
    <n v="0"/>
    <n v="0"/>
    <n v="0"/>
    <n v="0"/>
  </r>
  <r>
    <x v="21"/>
    <s v="RIO DE JANEIRO"/>
    <x v="2"/>
    <x v="1"/>
    <s v="b"/>
    <n v="2065713.75354642"/>
    <n v="2290990.8527582302"/>
    <n v="2455098.8075224599"/>
    <n v="1758727.73278419"/>
    <n v="2687383.3714756505"/>
    <n v="2693442.8800825002"/>
    <n v="2697685.4953033202"/>
    <n v="2462658.52387165"/>
    <n v="2583051.1543904603"/>
    <n v="2913385.9185034302"/>
    <n v="2679999.5622427296"/>
    <n v="2260431.75426494"/>
    <n v="29548569.80674598"/>
  </r>
  <r>
    <x v="21"/>
    <s v="MINAS GERAIS"/>
    <x v="3"/>
    <x v="1"/>
    <s v="b"/>
    <n v="43593.169845410004"/>
    <n v="74044.454705490003"/>
    <n v="749128.81224418001"/>
    <n v="854225.24753418006"/>
    <n v="252870.87307040999"/>
    <n v="28272.299691970002"/>
    <n v="37540.278118679998"/>
    <n v="87571.559104269996"/>
    <n v="50813.00373163"/>
    <n v="17525.555485209999"/>
    <n v="39502.264841790005"/>
    <n v="30968.1311274"/>
    <n v="2266055.6495006196"/>
  </r>
  <r>
    <x v="21"/>
    <s v="RIO GRANDE DO SUL"/>
    <x v="4"/>
    <x v="1"/>
    <s v="b"/>
    <n v="0"/>
    <n v="840821.59952607995"/>
    <n v="436495.03899694001"/>
    <n v="1285481.1389731399"/>
    <n v="801562.31004459003"/>
    <n v="198942.92899361998"/>
    <n v="349163.18455176998"/>
    <n v="623055.57127292"/>
    <n v="496925.47670906998"/>
    <n v="306440.32942625001"/>
    <n v="423643.59227816999"/>
    <n v="861886.59463335003"/>
    <n v="6624417.7654059008"/>
  </r>
  <r>
    <x v="21"/>
    <s v="CEARÁ"/>
    <x v="5"/>
    <x v="1"/>
    <s v="b"/>
    <n v="0"/>
    <n v="0"/>
    <n v="0"/>
    <n v="0"/>
    <n v="0"/>
    <n v="0"/>
    <n v="0"/>
    <n v="0"/>
    <n v="0"/>
    <n v="0"/>
    <n v="0"/>
    <n v="0"/>
    <n v="0"/>
  </r>
  <r>
    <x v="21"/>
    <s v="SÃO PAULO"/>
    <x v="6"/>
    <x v="1"/>
    <s v="b"/>
    <n v="0"/>
    <n v="7948.1875944100002"/>
    <n v="342063.72504933004"/>
    <n v="562230.10833355004"/>
    <n v="509401.39661160001"/>
    <n v="470994.16253157007"/>
    <n v="17652.792051700002"/>
    <n v="0"/>
    <n v="3019.12766943"/>
    <n v="825456.78247017006"/>
    <n v="785723.39855993004"/>
    <n v="1402026.0914410301"/>
    <n v="4926515.7723127212"/>
  </r>
  <r>
    <x v="21"/>
    <s v="AMAZONAS"/>
    <x v="7"/>
    <x v="1"/>
    <s v="b"/>
    <n v="0"/>
    <n v="0"/>
    <n v="0"/>
    <n v="0"/>
    <n v="0"/>
    <n v="299.04272664000001"/>
    <n v="0"/>
    <n v="0"/>
    <n v="0"/>
    <n v="0"/>
    <n v="734.85737172999995"/>
    <n v="732.54901145999997"/>
    <n v="1766.44910983"/>
  </r>
  <r>
    <x v="21"/>
    <s v="SÃO PAULO"/>
    <x v="8"/>
    <x v="1"/>
    <s v="b"/>
    <n v="0"/>
    <n v="3293.4388631500001"/>
    <n v="20661.667330830001"/>
    <n v="13631.118986750002"/>
    <n v="35743.254242440002"/>
    <n v="0"/>
    <n v="0"/>
    <n v="0"/>
    <n v="0"/>
    <n v="0"/>
    <n v="0"/>
    <n v="0"/>
    <n v="73329.479423170007"/>
  </r>
  <r>
    <x v="21"/>
    <s v="PARANÁ"/>
    <x v="9"/>
    <x v="1"/>
    <s v="b"/>
    <n v="0"/>
    <n v="1085036.7945936602"/>
    <n v="790246.42609017005"/>
    <n v="1045394.6695367099"/>
    <n v="1554684.7365113101"/>
    <n v="830665.18543687009"/>
    <n v="526939.58203529008"/>
    <n v="875481.28933038993"/>
    <n v="480094.00804717001"/>
    <n v="545157.04806954996"/>
    <n v="221245.43163876998"/>
    <n v="254799.39800432001"/>
    <n v="8209744.5692942105"/>
  </r>
  <r>
    <x v="21"/>
    <s v="SÃO PAULO"/>
    <x v="10"/>
    <x v="1"/>
    <s v="b"/>
    <n v="0"/>
    <n v="6412.9833492300004"/>
    <n v="56419.734075820008"/>
    <n v="191743.39861408004"/>
    <n v="152544.25229581003"/>
    <n v="142103.92876282003"/>
    <n v="25772.263752029998"/>
    <n v="11378.272579809998"/>
    <n v="14243.004283169999"/>
    <n v="33705.160818330005"/>
    <n v="53292.075734839993"/>
    <n v="66027.884296759992"/>
    <n v="753642.95856269996"/>
  </r>
  <r>
    <x v="21"/>
    <s v="RIO GRANDE DO NORTE"/>
    <x v="11"/>
    <x v="1"/>
    <s v="b"/>
    <n v="0"/>
    <n v="0"/>
    <n v="0"/>
    <n v="0"/>
    <n v="0"/>
    <n v="0"/>
    <n v="0"/>
    <n v="0"/>
    <n v="0"/>
    <n v="0"/>
    <n v="0"/>
    <n v="0"/>
    <n v="0"/>
  </r>
  <r>
    <x v="21"/>
    <s v="PERNAMBUCO"/>
    <x v="12"/>
    <x v="1"/>
    <s v="b"/>
    <n v="0"/>
    <n v="8668.0626387200009"/>
    <n v="1037.9004175300001"/>
    <n v="214.30640632000001"/>
    <n v="21.366484570000001"/>
    <n v="0"/>
    <n v="162.93123824000003"/>
    <n v="0"/>
    <n v="0"/>
    <n v="0"/>
    <n v="0"/>
    <n v="0"/>
    <n v="10104.567185380001"/>
  </r>
  <r>
    <x v="21"/>
    <s v="RIO DE JANEIRO"/>
    <x v="13"/>
    <x v="1"/>
    <s v="b"/>
    <n v="298959.51874351001"/>
    <n v="235394.79952046997"/>
    <n v="276329.66922672"/>
    <n v="252799.10633831003"/>
    <n v="294861.59431193001"/>
    <n v="131821.25931748"/>
    <n v="184367.04909582"/>
    <n v="262040.19582727001"/>
    <n v="264415.26582213002"/>
    <n v="289877.56144755002"/>
    <n v="309716.50276095001"/>
    <n v="309327.34592644003"/>
    <n v="3109909.8683385798"/>
  </r>
  <r>
    <x v="21"/>
    <s v="RIO GRANDE DO SUL"/>
    <x v="14"/>
    <x v="1"/>
    <s v="b"/>
    <n v="281967.10642333003"/>
    <n v="97923.837876880003"/>
    <n v="365517.98625263001"/>
    <n v="346836.49577543"/>
    <n v="360271.12109778001"/>
    <n v="403495.68291795003"/>
    <n v="226240.14460053001"/>
    <n v="230055.98363323"/>
    <n v="407750.61358675"/>
    <n v="392184.62953760999"/>
    <n v="256143.17817196003"/>
    <n v="6.2898099999999998E-3"/>
    <n v="3368386.7861638898"/>
  </r>
  <r>
    <x v="21"/>
    <s v="SÃO PAULO"/>
    <x v="15"/>
    <x v="1"/>
    <s v="b"/>
    <n v="0"/>
    <n v="0"/>
    <n v="0"/>
    <n v="0"/>
    <n v="0"/>
    <n v="0"/>
    <n v="0"/>
    <n v="0"/>
    <n v="0"/>
    <n v="0"/>
    <n v="0"/>
    <n v="0"/>
    <n v="0"/>
  </r>
  <r>
    <x v="21"/>
    <s v="BAHIA"/>
    <x v="16"/>
    <x v="1"/>
    <s v="b"/>
    <n v="0"/>
    <n v="0"/>
    <n v="0"/>
    <n v="0"/>
    <n v="0"/>
    <n v="0"/>
    <n v="0"/>
    <n v="0"/>
    <n v="0"/>
    <n v="0"/>
    <n v="0"/>
    <n v="0"/>
    <n v="0"/>
  </r>
  <r>
    <x v="21"/>
    <s v="SÃO PAULO"/>
    <x v="17"/>
    <x v="1"/>
    <s v="b"/>
    <n v="0"/>
    <n v="0"/>
    <n v="0"/>
    <n v="0"/>
    <n v="0"/>
    <n v="0"/>
    <n v="0"/>
    <n v="0"/>
    <n v="0"/>
    <n v="0"/>
    <n v="0"/>
    <n v="0"/>
    <n v="0"/>
  </r>
  <r>
    <x v="21"/>
    <s v="SÃO PAULO"/>
    <x v="0"/>
    <x v="2"/>
    <s v="b"/>
    <n v="8875.4942827100003"/>
    <n v="5421.4199619700003"/>
    <n v="24207.629485860001"/>
    <n v="3876.0828328800003"/>
    <n v="4820.1958935000002"/>
    <n v="8655.3572225200005"/>
    <n v="55628.74014984"/>
    <n v="35964.460570330004"/>
    <n v="36461.18573546"/>
    <n v="13796.591308230001"/>
    <n v="2583.2249670000001"/>
    <n v="0"/>
    <n v="200290.38241029999"/>
  </r>
  <r>
    <x v="21"/>
    <s v="BAHIA"/>
    <x v="1"/>
    <x v="2"/>
    <s v="b"/>
    <n v="118460.62103016001"/>
    <n v="240706.09748896002"/>
    <n v="423976.34209659998"/>
    <n v="120168.95229559"/>
    <n v="84820.805047920003"/>
    <n v="311128.62800405"/>
    <n v="153192.20965258"/>
    <n v="307409.45706123993"/>
    <n v="166031.37866223001"/>
    <n v="118004.95574471001"/>
    <n v="37595.483781050003"/>
    <n v="14942.839992820001"/>
    <n v="2096437.7708579099"/>
  </r>
  <r>
    <x v="21"/>
    <s v="RIO DE JANEIRO"/>
    <x v="2"/>
    <x v="2"/>
    <s v="b"/>
    <n v="102151.98024489002"/>
    <n v="239650.20821482997"/>
    <n v="165251.06483362999"/>
    <n v="31880.229055119999"/>
    <n v="236389.96696885995"/>
    <n v="111928.67850439998"/>
    <n v="122534.75111051001"/>
    <n v="80073.426284789995"/>
    <n v="119860.57549091001"/>
    <n v="130572.53704837001"/>
    <n v="138522.91349665998"/>
    <n v="76382.515458310008"/>
    <n v="1555198.8467112803"/>
  </r>
  <r>
    <x v="21"/>
    <s v="MINAS GERAIS"/>
    <x v="3"/>
    <x v="2"/>
    <s v="b"/>
    <n v="65376.38577696"/>
    <n v="125015.43330507999"/>
    <n v="95840.470400390011"/>
    <n v="119471.38720735001"/>
    <n v="128519.28518215999"/>
    <n v="214578.04434446999"/>
    <n v="286164.20228917996"/>
    <n v="257755.42629983"/>
    <n v="157803.91721401"/>
    <n v="76708.635817000002"/>
    <n v="154194.74875828999"/>
    <n v="182472.58348306001"/>
    <n v="1863900.5200777799"/>
  </r>
  <r>
    <x v="21"/>
    <s v="RIO GRANDE DO SUL"/>
    <x v="4"/>
    <x v="2"/>
    <s v="b"/>
    <n v="515247.49196515005"/>
    <n v="598422.73176162993"/>
    <n v="271599.63775956997"/>
    <n v="62822.6851781"/>
    <n v="212065.42878453003"/>
    <n v="106497.52191655"/>
    <n v="190418.77091789001"/>
    <n v="145791.66323525002"/>
    <n v="101821.50104787001"/>
    <n v="89406.422477470012"/>
    <n v="85939.82514501999"/>
    <n v="138739.61003077999"/>
    <n v="2518773.2902198103"/>
  </r>
  <r>
    <x v="21"/>
    <s v="CEARÁ"/>
    <x v="5"/>
    <x v="2"/>
    <s v="b"/>
    <n v="5731.6271013600008"/>
    <n v="1472.6395051100001"/>
    <n v="2909.2383989199998"/>
    <n v="1220.4307037300002"/>
    <n v="5720.9532937900003"/>
    <n v="2551.2035442900001"/>
    <n v="4128.98351336"/>
    <n v="6651.8137247400009"/>
    <n v="3262.3294628900007"/>
    <n v="1932.7768454700004"/>
    <n v="2400.6192030800003"/>
    <n v="4141.5757129799995"/>
    <n v="42124.191009720002"/>
  </r>
  <r>
    <x v="21"/>
    <s v="SÃO PAULO"/>
    <x v="6"/>
    <x v="2"/>
    <s v="b"/>
    <n v="105256.49208507"/>
    <n v="55176.559419129997"/>
    <n v="166081.54618679002"/>
    <n v="232149.67897774"/>
    <n v="38261.518051760002"/>
    <n v="47628.957244000005"/>
    <n v="18035.759713169999"/>
    <n v="94189.873300949999"/>
    <n v="56311.744327929999"/>
    <n v="31640.44262849"/>
    <n v="148924.31568537001"/>
    <n v="83210.607398110005"/>
    <n v="1076867.4950185101"/>
  </r>
  <r>
    <x v="21"/>
    <s v="AMAZONAS"/>
    <x v="7"/>
    <x v="2"/>
    <s v="b"/>
    <n v="143704.47784409"/>
    <n v="114860.77407285999"/>
    <n v="102235.58439941"/>
    <n v="102901.53061278"/>
    <n v="106868.02317460001"/>
    <n v="104971.42531625"/>
    <n v="102399.53458687001"/>
    <n v="129947.53749810002"/>
    <n v="120772.27716060002"/>
    <n v="134064.91002220003"/>
    <n v="129811.98580278999"/>
    <n v="128208.49309044001"/>
    <n v="1420746.5535809901"/>
  </r>
  <r>
    <x v="21"/>
    <s v="SÃO PAULO"/>
    <x v="8"/>
    <x v="2"/>
    <s v="b"/>
    <n v="0"/>
    <n v="0"/>
    <n v="0"/>
    <n v="0"/>
    <n v="48279.537451540004"/>
    <n v="845.33788437999999"/>
    <n v="0"/>
    <n v="0"/>
    <n v="0"/>
    <n v="0"/>
    <n v="0"/>
    <n v="1252.60308188"/>
    <n v="50377.478417800005"/>
  </r>
  <r>
    <x v="21"/>
    <s v="PARANÁ"/>
    <x v="9"/>
    <x v="2"/>
    <s v="b"/>
    <n v="9190.5948942800005"/>
    <n v="25373.496087840002"/>
    <n v="72288.125899949999"/>
    <n v="3260.8639371600002"/>
    <n v="22225.741803910001"/>
    <n v="142089.8270088"/>
    <n v="50928.711076390005"/>
    <n v="7321.9741108100006"/>
    <n v="0"/>
    <n v="93808.144732049986"/>
    <n v="62483.827954160006"/>
    <n v="1454.24181086"/>
    <n v="490425.54931621003"/>
  </r>
  <r>
    <x v="21"/>
    <s v="SÃO PAULO"/>
    <x v="10"/>
    <x v="2"/>
    <s v="b"/>
    <n v="269749.47756844998"/>
    <n v="143229.98715730998"/>
    <n v="179769.25459411001"/>
    <n v="172878.96272322"/>
    <n v="112351.69967594999"/>
    <n v="118111.63092231001"/>
    <n v="169759.51258429"/>
    <n v="152544.03844227002"/>
    <n v="136169.56850554"/>
    <n v="78799.689441309994"/>
    <n v="186099.74079538"/>
    <n v="62110.647237050005"/>
    <n v="1781574.2096471903"/>
  </r>
  <r>
    <x v="21"/>
    <s v="RIO GRANDE DO NORTE"/>
    <x v="11"/>
    <x v="2"/>
    <s v="b"/>
    <n v="0"/>
    <n v="0"/>
    <n v="0"/>
    <n v="0"/>
    <n v="0"/>
    <n v="0"/>
    <n v="0"/>
    <n v="0"/>
    <n v="0"/>
    <n v="0"/>
    <n v="0"/>
    <n v="0"/>
    <n v="0"/>
  </r>
  <r>
    <x v="21"/>
    <s v="PERNAMBUCO"/>
    <x v="12"/>
    <x v="2"/>
    <s v="b"/>
    <n v="216946.05717251002"/>
    <n v="311010.94565895002"/>
    <n v="156868.29539689"/>
    <n v="269261.60216598999"/>
    <n v="252168.74786991999"/>
    <n v="280363.52565363998"/>
    <n v="119435.40949415001"/>
    <n v="0"/>
    <n v="92321.063823179997"/>
    <n v="165249.92008820997"/>
    <n v="252258.55377710002"/>
    <n v="252865.05499616003"/>
    <n v="2368749.1760966997"/>
  </r>
  <r>
    <x v="21"/>
    <s v="RIO DE JANEIRO"/>
    <x v="13"/>
    <x v="2"/>
    <s v="b"/>
    <n v="0"/>
    <n v="0"/>
    <n v="0"/>
    <n v="0"/>
    <n v="0"/>
    <n v="0"/>
    <n v="0"/>
    <n v="0"/>
    <n v="0"/>
    <n v="0"/>
    <n v="0"/>
    <n v="0"/>
    <n v="0"/>
  </r>
  <r>
    <x v="21"/>
    <s v="RIO GRANDE DO SUL"/>
    <x v="14"/>
    <x v="2"/>
    <s v="b"/>
    <n v="0"/>
    <n v="0"/>
    <n v="0"/>
    <n v="0"/>
    <n v="988.46251093000001"/>
    <n v="1887.66632815"/>
    <n v="0"/>
    <n v="0"/>
    <n v="1791.7530154599999"/>
    <n v="860.8674252699999"/>
    <n v="933.09331350000002"/>
    <n v="0"/>
    <n v="6461.8425933100007"/>
  </r>
  <r>
    <x v="21"/>
    <s v="SÃO PAULO"/>
    <x v="15"/>
    <x v="2"/>
    <s v="b"/>
    <n v="0"/>
    <n v="0"/>
    <n v="0"/>
    <n v="0"/>
    <n v="0"/>
    <n v="0"/>
    <n v="0"/>
    <n v="0"/>
    <n v="0"/>
    <n v="0"/>
    <n v="0"/>
    <n v="0"/>
    <n v="0"/>
  </r>
  <r>
    <x v="21"/>
    <s v="BAHIA"/>
    <x v="16"/>
    <x v="2"/>
    <s v="b"/>
    <n v="0"/>
    <n v="0"/>
    <n v="0"/>
    <n v="0"/>
    <n v="0"/>
    <n v="0"/>
    <n v="0"/>
    <n v="0"/>
    <n v="0"/>
    <n v="0"/>
    <n v="0"/>
    <n v="0"/>
    <n v="0"/>
  </r>
  <r>
    <x v="21"/>
    <s v="SÃO PAULO"/>
    <x v="17"/>
    <x v="2"/>
    <s v="b"/>
    <n v="0"/>
    <n v="0"/>
    <n v="0"/>
    <n v="0"/>
    <n v="0"/>
    <n v="0"/>
    <n v="0"/>
    <n v="0"/>
    <n v="0"/>
    <n v="0"/>
    <n v="0"/>
    <n v="0"/>
    <n v="0"/>
  </r>
  <r>
    <x v="22"/>
    <s v="SÃO PAULO"/>
    <x v="0"/>
    <x v="0"/>
    <s v="b"/>
    <n v="4920254.1595309498"/>
    <n v="4870806.85595481"/>
    <n v="5251005.2021391504"/>
    <n v="4911982.5750655802"/>
    <n v="5025210.7534752199"/>
    <n v="4951005.75765929"/>
    <n v="5354731.64762324"/>
    <n v="5042340.6233031405"/>
    <n v="4802224.9691483099"/>
    <n v="5011774.3041079706"/>
    <n v="5006938.4025588995"/>
    <n v="5051847.1364842905"/>
    <n v="60200122.387050845"/>
  </r>
  <r>
    <x v="22"/>
    <s v="BAHIA"/>
    <x v="1"/>
    <x v="0"/>
    <s v="b"/>
    <n v="7160047.6822971208"/>
    <n v="3870464.78087781"/>
    <n v="7530878.5075216899"/>
    <n v="6658428.8940316793"/>
    <n v="7204988.3370082602"/>
    <n v="7886217.2288053799"/>
    <n v="7888144.4643282406"/>
    <n v="6128043.9930911697"/>
    <n v="6292103.6169553595"/>
    <n v="4946846.8535197601"/>
    <n v="4354719.9511062996"/>
    <n v="4905307.1556839105"/>
    <n v="74826191.465226665"/>
  </r>
  <r>
    <x v="22"/>
    <s v="RIO DE JANEIRO"/>
    <x v="2"/>
    <x v="0"/>
    <s v="b"/>
    <n v="3185143.3361468501"/>
    <n v="2822435.9703621501"/>
    <n v="3076151.68442195"/>
    <n v="3701832.9809080404"/>
    <n v="4236591.7716938797"/>
    <n v="4173823.0971142505"/>
    <n v="4274965.9339529304"/>
    <n v="4085314.8217659197"/>
    <n v="4050157.6142804204"/>
    <n v="3950205.4573441702"/>
    <n v="3401680.2097298102"/>
    <n v="3939626.99071415"/>
    <n v="44897929.868434519"/>
  </r>
  <r>
    <x v="22"/>
    <s v="MINAS GERAIS"/>
    <x v="3"/>
    <x v="0"/>
    <s v="b"/>
    <n v="3826502.4935325501"/>
    <n v="3562724.2407977902"/>
    <n v="4226499.50108705"/>
    <n v="4477505.3385656904"/>
    <n v="4430339.2295701606"/>
    <n v="4611365.7794444095"/>
    <n v="4654918.0214961506"/>
    <n v="4606161.5592013607"/>
    <n v="4553021.5836519403"/>
    <n v="4616718.00520657"/>
    <n v="4287215.5150426105"/>
    <n v="4412515.7886833502"/>
    <n v="52265487.056279629"/>
  </r>
  <r>
    <x v="22"/>
    <s v="RIO GRANDE DO SUL"/>
    <x v="4"/>
    <x v="0"/>
    <s v="b"/>
    <n v="3224230.1841973797"/>
    <n v="2556024.1238619103"/>
    <n v="3705628.7743162699"/>
    <n v="3533572.1036135899"/>
    <n v="3574045.5654378599"/>
    <n v="4503451.8615037696"/>
    <n v="4656790.7872644095"/>
    <n v="4634376.7033898607"/>
    <n v="3997120.4268060206"/>
    <n v="4393163.62205566"/>
    <n v="4097294.7649907097"/>
    <n v="3876664.5648272801"/>
    <n v="46752363.482264712"/>
  </r>
  <r>
    <x v="22"/>
    <s v="CEARÁ"/>
    <x v="5"/>
    <x v="0"/>
    <s v="b"/>
    <n v="236556.87965682999"/>
    <n v="174091.21667395"/>
    <n v="259793.07943723997"/>
    <n v="234184.21865920001"/>
    <n v="283354.85865268001"/>
    <n v="267051.58307534002"/>
    <n v="285588.92997677001"/>
    <n v="281611.39250859001"/>
    <n v="263496.99759079999"/>
    <n v="276335.63825640996"/>
    <n v="265543.92190815002"/>
    <n v="257534.74831598002"/>
    <n v="3085143.4647119399"/>
  </r>
  <r>
    <x v="22"/>
    <s v="SÃO PAULO"/>
    <x v="6"/>
    <x v="0"/>
    <s v="b"/>
    <n v="11640298.535507431"/>
    <n v="10953104.46338403"/>
    <n v="11835104.077801529"/>
    <n v="11199334.001553161"/>
    <n v="11099113.15651333"/>
    <n v="10416822.75864175"/>
    <n v="11540186.6299768"/>
    <n v="9365151.3996486999"/>
    <n v="5932973.5428693006"/>
    <n v="12066462.561579371"/>
    <n v="11754044.72379924"/>
    <n v="11801852.028605791"/>
    <n v="129604447.87988043"/>
  </r>
  <r>
    <x v="22"/>
    <s v="AMAZONAS"/>
    <x v="7"/>
    <x v="0"/>
    <s v="b"/>
    <n v="810406.21061167005"/>
    <n v="726361.00832466001"/>
    <n v="812635.48910053994"/>
    <n v="882795.56471376005"/>
    <n v="826687.87440185004"/>
    <n v="818772.28060286003"/>
    <n v="907843.05994930002"/>
    <n v="922068.45276447001"/>
    <n v="817490.76326440996"/>
    <n v="881060.38853924989"/>
    <n v="717254.70317419001"/>
    <n v="855452.59073909989"/>
    <n v="9978828.3861860596"/>
  </r>
  <r>
    <x v="22"/>
    <s v="SÃO PAULO"/>
    <x v="8"/>
    <x v="0"/>
    <s v="b"/>
    <n v="1851243.2649529502"/>
    <n v="1485555.0072538101"/>
    <n v="1707527.7925209799"/>
    <n v="1727161.1828435799"/>
    <n v="1811050.9450560599"/>
    <n v="1576902.99344132"/>
    <n v="1844880.0717396799"/>
    <n v="1671306.0787216502"/>
    <n v="1641373.54594132"/>
    <n v="1845943.1754258801"/>
    <n v="1560818.5026150201"/>
    <n v="1531094.7726572601"/>
    <n v="20254857.333169509"/>
  </r>
  <r>
    <x v="22"/>
    <s v="PARANÁ"/>
    <x v="9"/>
    <x v="0"/>
    <s v="b"/>
    <n v="5301337.4002147596"/>
    <n v="4684318.5684364904"/>
    <n v="5754860.1688150307"/>
    <n v="5530610.78052855"/>
    <n v="4614581.45738653"/>
    <n v="5344281.0465407101"/>
    <n v="6015813.0703468407"/>
    <n v="5873884.2561842296"/>
    <n v="4230117.6262322096"/>
    <n v="32026.328761799999"/>
    <n v="2421449.9782424904"/>
    <n v="4673763.4936098605"/>
    <n v="54477044.175299495"/>
  </r>
  <r>
    <x v="22"/>
    <s v="SÃO PAULO"/>
    <x v="10"/>
    <x v="0"/>
    <s v="b"/>
    <n v="7067386.9058358409"/>
    <n v="6725151.5381614193"/>
    <n v="7411784.1881340295"/>
    <n v="7391452.7484078202"/>
    <n v="5629575.2548903096"/>
    <n v="5798207.5140162101"/>
    <n v="7264482.5742407497"/>
    <n v="7062120.1145629101"/>
    <n v="6976333.8928679004"/>
    <n v="7414978.0152762104"/>
    <n v="6837778.1276936093"/>
    <n v="6782345.3654437503"/>
    <n v="82361596.239530772"/>
  </r>
  <r>
    <x v="22"/>
    <s v="RIO GRANDE DO NORTE"/>
    <x v="11"/>
    <x v="0"/>
    <s v="b"/>
    <n v="934766.74889954994"/>
    <n v="801997.81648899009"/>
    <n v="960584.20493643009"/>
    <n v="514898.97988286003"/>
    <n v="698869.61370343005"/>
    <n v="825912.30308999005"/>
    <n v="506557.89930679998"/>
    <n v="501341.51457121002"/>
    <n v="607369.29460753"/>
    <n v="831234.13649022998"/>
    <n v="833547.16379924992"/>
    <n v="806887.52736260998"/>
    <n v="8823967.2031388804"/>
  </r>
  <r>
    <x v="22"/>
    <s v="PERNAMBUCO"/>
    <x v="12"/>
    <x v="0"/>
    <s v="b"/>
    <n v="2055451.5008243399"/>
    <n v="1758292.05651492"/>
    <n v="1969627.4207629398"/>
    <n v="1615657.19860019"/>
    <n v="1776939.53169964"/>
    <n v="1681722.53242569"/>
    <n v="1921144.9551713702"/>
    <n v="2016515.6396628602"/>
    <n v="1874755.3483795803"/>
    <n v="1813431.3299403701"/>
    <n v="1819276.2176504002"/>
    <n v="1813981.52478031"/>
    <n v="22116795.25641261"/>
  </r>
  <r>
    <x v="22"/>
    <s v="RIO DE JANEIRO"/>
    <x v="13"/>
    <x v="0"/>
    <s v="b"/>
    <n v="0"/>
    <n v="0"/>
    <n v="0"/>
    <n v="0"/>
    <n v="0"/>
    <n v="0"/>
    <n v="0"/>
    <n v="0"/>
    <n v="0"/>
    <n v="0"/>
    <n v="0"/>
    <n v="0"/>
    <n v="0"/>
  </r>
  <r>
    <x v="22"/>
    <s v="RIO GRANDE DO SUL"/>
    <x v="14"/>
    <x v="0"/>
    <s v="b"/>
    <n v="0"/>
    <n v="8491.2435000000005"/>
    <n v="17805.66588375"/>
    <n v="5377.78755"/>
    <n v="0"/>
    <n v="314676.84820087004"/>
    <n v="0"/>
    <n v="0"/>
    <n v="0"/>
    <n v="0"/>
    <n v="0"/>
    <n v="0"/>
    <n v="346351.54513462004"/>
  </r>
  <r>
    <x v="22"/>
    <s v="SÃO PAULO"/>
    <x v="15"/>
    <x v="0"/>
    <s v="b"/>
    <n v="0"/>
    <n v="0"/>
    <n v="0"/>
    <n v="0"/>
    <n v="0"/>
    <n v="0"/>
    <n v="0"/>
    <n v="0"/>
    <n v="0"/>
    <n v="0"/>
    <n v="0"/>
    <n v="0"/>
    <n v="0"/>
  </r>
  <r>
    <x v="22"/>
    <s v="BAHIA"/>
    <x v="16"/>
    <x v="0"/>
    <s v="b"/>
    <n v="64939.174794049999"/>
    <n v="85340.796220239994"/>
    <n v="82720.769574930004"/>
    <n v="81998.095565169991"/>
    <n v="75562.600985950005"/>
    <n v="68209.316200959991"/>
    <n v="66794.72535234"/>
    <n v="68334.540028250005"/>
    <n v="52155.815268529994"/>
    <n v="65077.770757400009"/>
    <n v="82883.568727160004"/>
    <n v="87005.482494080003"/>
    <n v="881022.65596905991"/>
  </r>
  <r>
    <x v="22"/>
    <s v="SÃO PAULO"/>
    <x v="17"/>
    <x v="0"/>
    <s v="b"/>
    <n v="0"/>
    <n v="0"/>
    <n v="0"/>
    <n v="0"/>
    <n v="0"/>
    <n v="0"/>
    <n v="468.52794689999996"/>
    <n v="0"/>
    <n v="0"/>
    <n v="0"/>
    <n v="0"/>
    <n v="0"/>
    <n v="468.52794689999996"/>
  </r>
  <r>
    <x v="22"/>
    <s v="SÃO PAULO"/>
    <x v="0"/>
    <x v="1"/>
    <s v="b"/>
    <n v="77995.964939890007"/>
    <n v="2920.5411874900001"/>
    <n v="104388.94488158"/>
    <n v="312344.73131850001"/>
    <n v="195093.21304426002"/>
    <n v="358480.15430857003"/>
    <n v="137788.33916638"/>
    <n v="216197.55091307999"/>
    <n v="465732.35907796997"/>
    <n v="348800.19332685997"/>
    <n v="229301.45802563001"/>
    <n v="446991.05879747996"/>
    <n v="2896034.5089876903"/>
  </r>
  <r>
    <x v="22"/>
    <s v="BAHIA"/>
    <x v="1"/>
    <x v="1"/>
    <s v="b"/>
    <n v="0"/>
    <n v="3518510.5937755005"/>
    <n v="789943.13774178002"/>
    <n v="284367.61869963998"/>
    <n v="459489.33897455997"/>
    <n v="236634.06820515002"/>
    <n v="6866.6610547199998"/>
    <n v="1653806.7706135702"/>
    <n v="1550003.3693041301"/>
    <n v="2668846.2006889"/>
    <n v="2139788.0282411203"/>
    <n v="2045307.8990781"/>
    <n v="15353563.686377171"/>
  </r>
  <r>
    <x v="22"/>
    <s v="RIO DE JANEIRO"/>
    <x v="2"/>
    <x v="1"/>
    <s v="b"/>
    <n v="2434150.3122760099"/>
    <n v="2175036.72730288"/>
    <n v="2448398.3232479398"/>
    <n v="2452107.7512750602"/>
    <n v="1683136.31188882"/>
    <n v="1610308.48884182"/>
    <n v="2747923.0946365301"/>
    <n v="2730506.4094726099"/>
    <n v="2757985.0106203002"/>
    <n v="2777399.2325134501"/>
    <n v="2651071.9272468598"/>
    <n v="2786142.1187319304"/>
    <n v="29254165.708054211"/>
  </r>
  <r>
    <x v="22"/>
    <s v="MINAS GERAIS"/>
    <x v="3"/>
    <x v="1"/>
    <s v="b"/>
    <n v="3454.46428896"/>
    <n v="0"/>
    <n v="2083.3737663000002"/>
    <n v="5699.8006627600007"/>
    <n v="145425.67806077999"/>
    <n v="197264.46803588001"/>
    <n v="23336.3901639"/>
    <n v="9.6422787299999992"/>
    <n v="1237.48866845"/>
    <n v="0"/>
    <n v="0"/>
    <n v="8992.2583155499997"/>
    <n v="387503.56424130994"/>
  </r>
  <r>
    <x v="22"/>
    <s v="RIO GRANDE DO SUL"/>
    <x v="4"/>
    <x v="1"/>
    <s v="b"/>
    <n v="749491.89781623997"/>
    <n v="446233.72164481005"/>
    <n v="413059.48368857999"/>
    <n v="1167278.5007899399"/>
    <n v="1551205.8551799301"/>
    <n v="681393.02438906999"/>
    <n v="460456.46016016003"/>
    <n v="907916.61298743996"/>
    <n v="1242142.34791356"/>
    <n v="328581.13363592001"/>
    <n v="749949.92178044003"/>
    <n v="1109722.9339548901"/>
    <n v="9807431.8939409815"/>
  </r>
  <r>
    <x v="22"/>
    <s v="CEARÁ"/>
    <x v="5"/>
    <x v="1"/>
    <s v="b"/>
    <n v="0"/>
    <n v="0"/>
    <n v="0"/>
    <n v="0"/>
    <n v="0"/>
    <n v="0"/>
    <n v="0"/>
    <n v="0"/>
    <n v="0"/>
    <n v="0"/>
    <n v="0"/>
    <n v="0"/>
    <n v="0"/>
  </r>
  <r>
    <x v="22"/>
    <s v="SÃO PAULO"/>
    <x v="6"/>
    <x v="1"/>
    <s v="b"/>
    <n v="649012.31515225"/>
    <n v="521701.31505071005"/>
    <n v="465702.63343591004"/>
    <n v="788795.39208240993"/>
    <n v="824404.17018705001"/>
    <n v="1334736.83606725"/>
    <n v="474803.73062370002"/>
    <n v="424731.09413735999"/>
    <n v="548463.92825667001"/>
    <n v="671041.33056878997"/>
    <n v="487806.61709784"/>
    <n v="405488.47713044001"/>
    <n v="7596687.8397903787"/>
  </r>
  <r>
    <x v="22"/>
    <s v="AMAZONAS"/>
    <x v="7"/>
    <x v="1"/>
    <s v="b"/>
    <n v="0"/>
    <n v="0"/>
    <n v="0"/>
    <n v="0"/>
    <n v="0"/>
    <n v="0"/>
    <n v="0"/>
    <n v="0"/>
    <n v="0"/>
    <n v="0"/>
    <n v="0"/>
    <n v="0"/>
    <n v="0"/>
  </r>
  <r>
    <x v="22"/>
    <s v="SÃO PAULO"/>
    <x v="8"/>
    <x v="1"/>
    <s v="b"/>
    <n v="0"/>
    <n v="0"/>
    <n v="0"/>
    <n v="45277.757078089999"/>
    <n v="25720.98922091"/>
    <n v="189319.26810122002"/>
    <n v="2419.31880821"/>
    <n v="168166.95156171999"/>
    <n v="174863.76887701001"/>
    <n v="0"/>
    <n v="178474.68589990999"/>
    <n v="156971.3916726"/>
    <n v="941214.13121967018"/>
  </r>
  <r>
    <x v="22"/>
    <s v="PARANÁ"/>
    <x v="9"/>
    <x v="1"/>
    <s v="b"/>
    <n v="155441.93631376"/>
    <n v="0"/>
    <n v="0"/>
    <n v="94395.329944600002"/>
    <n v="1358793.49124368"/>
    <n v="217286.41137123003"/>
    <n v="59.099054760000008"/>
    <n v="181405.55495542"/>
    <n v="208615.43026067002"/>
    <n v="0"/>
    <n v="0"/>
    <n v="508845.67302867002"/>
    <n v="2724842.9261727901"/>
  </r>
  <r>
    <x v="22"/>
    <s v="SÃO PAULO"/>
    <x v="10"/>
    <x v="1"/>
    <s v="b"/>
    <n v="8868.2547114000008"/>
    <n v="43294.108249340003"/>
    <n v="0"/>
    <n v="44459.993720749997"/>
    <n v="13389.105967379999"/>
    <n v="77387.27486695"/>
    <n v="62527.340859740005"/>
    <n v="53346.929167850001"/>
    <n v="187874.07732695001"/>
    <n v="58767.361629649997"/>
    <n v="47914.90458622"/>
    <n v="5860.5996554100002"/>
    <n v="603689.95074164018"/>
  </r>
  <r>
    <x v="22"/>
    <s v="RIO GRANDE DO NORTE"/>
    <x v="11"/>
    <x v="1"/>
    <s v="b"/>
    <n v="0"/>
    <n v="0"/>
    <n v="0"/>
    <n v="0"/>
    <n v="0"/>
    <n v="0"/>
    <n v="0"/>
    <n v="0"/>
    <n v="0"/>
    <n v="0"/>
    <n v="0"/>
    <n v="0"/>
    <n v="0"/>
  </r>
  <r>
    <x v="22"/>
    <s v="PERNAMBUCO"/>
    <x v="12"/>
    <x v="1"/>
    <s v="b"/>
    <n v="0"/>
    <n v="351.24185983000001"/>
    <n v="0"/>
    <n v="134.94158374"/>
    <n v="56.042207099999999"/>
    <n v="0"/>
    <n v="0"/>
    <n v="0"/>
    <n v="8185.2505333100007"/>
    <n v="7744.6682122400007"/>
    <n v="6736.1789462700008"/>
    <n v="6930.9995212100002"/>
    <n v="30139.322863700003"/>
  </r>
  <r>
    <x v="22"/>
    <s v="RIO DE JANEIRO"/>
    <x v="13"/>
    <x v="1"/>
    <s v="b"/>
    <n v="337570.44203058002"/>
    <n v="159341.21596592001"/>
    <n v="402275.47235757002"/>
    <n v="345236.56309553998"/>
    <n v="431121.32724382001"/>
    <n v="427778.68319704005"/>
    <n v="247987.20670420001"/>
    <n v="385798.17031715001"/>
    <n v="159192.88966650001"/>
    <n v="23259.346281210001"/>
    <n v="206354.01084269999"/>
    <n v="328702.12442107999"/>
    <n v="3454617.4521233104"/>
  </r>
  <r>
    <x v="22"/>
    <s v="RIO GRANDE DO SUL"/>
    <x v="14"/>
    <x v="1"/>
    <s v="b"/>
    <n v="16830.7767828"/>
    <n v="255100.90004667002"/>
    <n v="214320.36969820003"/>
    <n v="412888.61471011996"/>
    <n v="372798.30924162001"/>
    <n v="49973.282647580003"/>
    <n v="426443.80311054998"/>
    <n v="476595.45219010999"/>
    <n v="374698.69356559002"/>
    <n v="504878.31876288005"/>
    <n v="456096.73496695003"/>
    <n v="437809.62815636996"/>
    <n v="3998434.8838794399"/>
  </r>
  <r>
    <x v="22"/>
    <s v="SÃO PAULO"/>
    <x v="15"/>
    <x v="1"/>
    <s v="b"/>
    <n v="0"/>
    <n v="0"/>
    <n v="0"/>
    <n v="0"/>
    <n v="0"/>
    <n v="0"/>
    <n v="0"/>
    <n v="0"/>
    <n v="0"/>
    <n v="0"/>
    <n v="0"/>
    <n v="0"/>
    <n v="0"/>
  </r>
  <r>
    <x v="22"/>
    <s v="BAHIA"/>
    <x v="16"/>
    <x v="1"/>
    <s v="b"/>
    <n v="0"/>
    <n v="0"/>
    <n v="0"/>
    <n v="0"/>
    <n v="0"/>
    <n v="0"/>
    <n v="0"/>
    <n v="0"/>
    <n v="0"/>
    <n v="0"/>
    <n v="0"/>
    <n v="0"/>
    <n v="0"/>
  </r>
  <r>
    <x v="22"/>
    <s v="SÃO PAULO"/>
    <x v="17"/>
    <x v="1"/>
    <s v="b"/>
    <n v="0"/>
    <n v="0"/>
    <n v="0"/>
    <n v="0"/>
    <n v="2698.3284899999999"/>
    <n v="5226.8321100000003"/>
    <n v="8611.8820558000007"/>
    <n v="14665.497110680002"/>
    <n v="14025.213322110001"/>
    <n v="12559.398260850001"/>
    <n v="0"/>
    <n v="0"/>
    <n v="57787.151349440006"/>
  </r>
  <r>
    <x v="22"/>
    <s v="SÃO PAULO"/>
    <x v="0"/>
    <x v="2"/>
    <s v="b"/>
    <n v="47426.746142310003"/>
    <n v="67212.519691780006"/>
    <n v="127500.09065957001"/>
    <n v="49349.151091090003"/>
    <n v="77393.640154670007"/>
    <n v="17870.532694280002"/>
    <n v="5825.7981366799995"/>
    <n v="13957.012912279999"/>
    <n v="26896.001206629997"/>
    <n v="28959.857692500002"/>
    <n v="25987.595397380002"/>
    <n v="12440.634068430001"/>
    <n v="500819.57984759996"/>
  </r>
  <r>
    <x v="22"/>
    <s v="BAHIA"/>
    <x v="1"/>
    <x v="2"/>
    <s v="b"/>
    <n v="35429.75124261"/>
    <n v="37877.179211709998"/>
    <n v="33345.119514309998"/>
    <n v="164483.61995629"/>
    <n v="61051.147611979999"/>
    <n v="26093.088090700003"/>
    <n v="149849.85493706001"/>
    <n v="81711.544401189996"/>
    <n v="48056.003893950001"/>
    <n v="60957.655876140008"/>
    <n v="28511.010561090003"/>
    <n v="50152.190003219999"/>
    <n v="777518.16530024994"/>
  </r>
  <r>
    <x v="22"/>
    <s v="RIO DE JANEIRO"/>
    <x v="2"/>
    <x v="2"/>
    <s v="b"/>
    <n v="72068.31590988001"/>
    <n v="130687.62799174999"/>
    <n v="152214.02469118999"/>
    <n v="199749.78582042002"/>
    <n v="162989.14852066999"/>
    <n v="100665.08803032"/>
    <n v="140269.71324005001"/>
    <n v="140418.76915743001"/>
    <n v="154972.94292092"/>
    <n v="65257.388861569998"/>
    <n v="116879.14894262"/>
    <n v="161326.18565477"/>
    <n v="1597498.1397415902"/>
  </r>
  <r>
    <x v="22"/>
    <s v="MINAS GERAIS"/>
    <x v="3"/>
    <x v="2"/>
    <s v="b"/>
    <n v="144144.90291991"/>
    <n v="109360.08363546002"/>
    <n v="168498.02200088001"/>
    <n v="108667.93407363001"/>
    <n v="84257.602880899998"/>
    <n v="97222.052326129997"/>
    <n v="140754.02232024001"/>
    <n v="155469.33472612"/>
    <n v="128467.41940889999"/>
    <n v="196046.09410002001"/>
    <n v="106855.70143681001"/>
    <n v="205269.17586295001"/>
    <n v="1645012.3456919501"/>
  </r>
  <r>
    <x v="22"/>
    <s v="RIO GRANDE DO SUL"/>
    <x v="4"/>
    <x v="2"/>
    <s v="b"/>
    <n v="286389.01267820003"/>
    <n v="683502.57634459005"/>
    <n v="734648.34247427003"/>
    <n v="351932.37404123001"/>
    <n v="170683.96998865998"/>
    <n v="126935.86954333"/>
    <n v="259995.03894653"/>
    <n v="246545.80868536001"/>
    <n v="188352.75073738"/>
    <n v="320421.08637128002"/>
    <n v="135512.64816952002"/>
    <n v="228843.37745314001"/>
    <n v="3733762.8554334897"/>
  </r>
  <r>
    <x v="22"/>
    <s v="CEARÁ"/>
    <x v="5"/>
    <x v="2"/>
    <s v="b"/>
    <n v="9611.95555599"/>
    <n v="8373.1019987700001"/>
    <n v="1232.06056242"/>
    <n v="6690.4834766200001"/>
    <n v="5031.3007865300006"/>
    <n v="11130.00119949"/>
    <n v="5254.4884045700001"/>
    <n v="4871.5521921500003"/>
    <n v="8302.9391682200003"/>
    <n v="9614.9054768799997"/>
    <n v="12060.169751339999"/>
    <n v="16528.670918690001"/>
    <n v="98701.629491669999"/>
  </r>
  <r>
    <x v="22"/>
    <s v="SÃO PAULO"/>
    <x v="6"/>
    <x v="2"/>
    <s v="b"/>
    <n v="22257.775806240003"/>
    <n v="8290.5167934700003"/>
    <n v="15021.44374839"/>
    <n v="38224.546548580001"/>
    <n v="35357.701469060004"/>
    <n v="86787.861357889997"/>
    <n v="216673.43164786999"/>
    <n v="308530.44586887001"/>
    <n v="52095.376484240005"/>
    <n v="149549.88131853999"/>
    <n v="90619.443785020005"/>
    <n v="126417.43824389001"/>
    <n v="1149825.86307206"/>
  </r>
  <r>
    <x v="22"/>
    <s v="AMAZONAS"/>
    <x v="7"/>
    <x v="2"/>
    <s v="b"/>
    <n v="125918.81984595"/>
    <n v="115509.95165276999"/>
    <n v="129698.66229602"/>
    <n v="110246.10401092"/>
    <n v="111759.81597533"/>
    <n v="97962.079921679993"/>
    <n v="95853.150657349994"/>
    <n v="116839.23380835999"/>
    <n v="103779.6006684"/>
    <n v="105284.40626184999"/>
    <n v="81239.582218030002"/>
    <n v="104738.90990997999"/>
    <n v="1298830.3172266397"/>
  </r>
  <r>
    <x v="22"/>
    <s v="SÃO PAULO"/>
    <x v="8"/>
    <x v="2"/>
    <s v="b"/>
    <n v="0"/>
    <n v="0"/>
    <n v="0"/>
    <n v="0"/>
    <n v="0"/>
    <n v="2582.0361929100004"/>
    <n v="28590.903727710003"/>
    <n v="0"/>
    <n v="4767.56276342"/>
    <n v="3574.3103286999999"/>
    <n v="5281.44024042"/>
    <n v="0"/>
    <n v="44796.253253160001"/>
  </r>
  <r>
    <x v="22"/>
    <s v="PARANÁ"/>
    <x v="9"/>
    <x v="2"/>
    <s v="b"/>
    <n v="119381.10956442"/>
    <n v="253806.75905955001"/>
    <n v="199505.47702039999"/>
    <n v="147515.48001289999"/>
    <n v="90163.765919950005"/>
    <n v="523.95375262000005"/>
    <n v="0"/>
    <n v="85936.34059028"/>
    <n v="114298.29523398999"/>
    <n v="0"/>
    <n v="362669.65208394005"/>
    <n v="418811.58412149007"/>
    <n v="1792612.41735954"/>
  </r>
  <r>
    <x v="22"/>
    <s v="SÃO PAULO"/>
    <x v="10"/>
    <x v="2"/>
    <s v="b"/>
    <n v="1936.5507314700001"/>
    <n v="70781.999446400005"/>
    <n v="155733.52561555"/>
    <n v="60346.619704069999"/>
    <n v="92445.344178970001"/>
    <n v="124492.20288061"/>
    <n v="68548.085367559994"/>
    <n v="90084.25014193001"/>
    <n v="131743.56129455002"/>
    <n v="9314.8941195000007"/>
    <n v="186455.40439164001"/>
    <n v="170342.35153813002"/>
    <n v="1162224.7894103799"/>
  </r>
  <r>
    <x v="22"/>
    <s v="RIO GRANDE DO NORTE"/>
    <x v="11"/>
    <x v="2"/>
    <s v="b"/>
    <n v="0"/>
    <n v="0"/>
    <n v="0"/>
    <n v="0"/>
    <n v="0"/>
    <n v="0"/>
    <n v="0"/>
    <n v="0"/>
    <n v="0"/>
    <n v="0"/>
    <n v="0"/>
    <n v="0"/>
    <n v="0"/>
  </r>
  <r>
    <x v="22"/>
    <s v="PERNAMBUCO"/>
    <x v="12"/>
    <x v="2"/>
    <s v="b"/>
    <n v="564828.61124904"/>
    <n v="454768.25161723001"/>
    <n v="307046.70484911004"/>
    <n v="276830.35068234004"/>
    <n v="217920.78902821001"/>
    <n v="329771.89530588"/>
    <n v="444025.85366918001"/>
    <n v="469887.31950663007"/>
    <n v="394553.6801843"/>
    <n v="272686.44144984998"/>
    <n v="341203.40483752999"/>
    <n v="454813.70807410002"/>
    <n v="4528337.0104534011"/>
  </r>
  <r>
    <x v="22"/>
    <s v="RIO DE JANEIRO"/>
    <x v="13"/>
    <x v="2"/>
    <s v="b"/>
    <n v="0"/>
    <n v="0"/>
    <n v="0"/>
    <n v="0"/>
    <n v="0"/>
    <n v="0"/>
    <n v="0"/>
    <n v="0"/>
    <n v="0"/>
    <n v="0"/>
    <n v="0"/>
    <n v="0"/>
    <n v="0"/>
  </r>
  <r>
    <x v="22"/>
    <s v="RIO GRANDE DO SUL"/>
    <x v="14"/>
    <x v="2"/>
    <s v="b"/>
    <n v="0"/>
    <n v="1978.0823469000002"/>
    <n v="1979.0321082100002"/>
    <n v="0"/>
    <n v="1465.2678477900001"/>
    <n v="831.99719736999998"/>
    <n v="0"/>
    <n v="0"/>
    <n v="1246.35101074"/>
    <n v="0"/>
    <n v="0"/>
    <n v="1554.3818758700002"/>
    <n v="9055.1123868800005"/>
  </r>
  <r>
    <x v="22"/>
    <s v="SÃO PAULO"/>
    <x v="15"/>
    <x v="2"/>
    <s v="b"/>
    <n v="0"/>
    <n v="0"/>
    <n v="0"/>
    <n v="0"/>
    <n v="0"/>
    <n v="0"/>
    <n v="0"/>
    <n v="0"/>
    <n v="0"/>
    <n v="0"/>
    <n v="0"/>
    <n v="0"/>
    <n v="0"/>
  </r>
  <r>
    <x v="22"/>
    <s v="BAHIA"/>
    <x v="16"/>
    <x v="2"/>
    <s v="b"/>
    <n v="0"/>
    <n v="0"/>
    <n v="0"/>
    <n v="0"/>
    <n v="16184.769267129999"/>
    <n v="0"/>
    <n v="0"/>
    <n v="0"/>
    <n v="0"/>
    <n v="0"/>
    <n v="0"/>
    <n v="0"/>
    <n v="16184.769267129999"/>
  </r>
  <r>
    <x v="22"/>
    <s v="SÃO PAULO"/>
    <x v="17"/>
    <x v="2"/>
    <s v="b"/>
    <n v="0"/>
    <n v="0"/>
    <n v="0"/>
    <n v="0"/>
    <n v="91.705429800000005"/>
    <n v="2534.5795764600002"/>
    <n v="805.1145494299999"/>
    <n v="0"/>
    <n v="2324.2357504400002"/>
    <n v="0"/>
    <n v="4113.5357400000003"/>
    <n v="0"/>
    <n v="9869.171046129999"/>
  </r>
  <r>
    <x v="23"/>
    <s v="SÃO PAULO"/>
    <x v="0"/>
    <x v="0"/>
    <s v="b"/>
    <n v="4975295.0414585704"/>
    <n v="4281873.2334700599"/>
    <n v="2525593.4884480601"/>
    <n v="2958798.9379455699"/>
    <n v="4621629.4285043105"/>
    <n v="5000077.1067121103"/>
    <n v="4881286.7361028902"/>
    <n v="5156273.43654746"/>
    <n v="5089330.3974753199"/>
    <n v="5198627.9352401402"/>
    <n v="4988108.20210387"/>
    <n v="4946691.3253878905"/>
    <n v="54623585.269396245"/>
  </r>
  <r>
    <x v="23"/>
    <s v="BAHIA"/>
    <x v="1"/>
    <x v="0"/>
    <s v="b"/>
    <n v="7648740.3009009901"/>
    <n v="6998976.6427849997"/>
    <n v="6492049.5064719599"/>
    <n v="5856944.76003558"/>
    <n v="4476564.15026672"/>
    <n v="6100215.5904501397"/>
    <n v="5873916.8562694602"/>
    <n v="2942943.1760599199"/>
    <n v="4595456.5730431899"/>
    <n v="4632006.4136506002"/>
    <n v="5945982.4109527506"/>
    <n v="5825244.1239253897"/>
    <n v="67389040.504811704"/>
  </r>
  <r>
    <x v="23"/>
    <s v="RIO DE JANEIRO"/>
    <x v="2"/>
    <x v="0"/>
    <s v="b"/>
    <n v="3749830.1184702003"/>
    <n v="3769345.3232628996"/>
    <n v="4571384.5078322599"/>
    <n v="3804307.6284059305"/>
    <n v="4252480.6682986105"/>
    <n v="3974547.8334296602"/>
    <n v="3159368.0973146902"/>
    <n v="3975995.9175165296"/>
    <n v="4086973.4383731098"/>
    <n v="4085818.8431106498"/>
    <n v="4302110.87325974"/>
    <n v="3756330.1842388799"/>
    <n v="47488493.433513157"/>
  </r>
  <r>
    <x v="23"/>
    <s v="MINAS GERAIS"/>
    <x v="3"/>
    <x v="0"/>
    <s v="b"/>
    <n v="4177442.1091226204"/>
    <n v="4181930.0395130599"/>
    <n v="4524525.0962621402"/>
    <n v="4567793.5546663003"/>
    <n v="4820483.8598712301"/>
    <n v="4705061.1919118296"/>
    <n v="4903663.9679806503"/>
    <n v="4632157.25587402"/>
    <n v="4443321.8125376198"/>
    <n v="3890404.0383709003"/>
    <n v="2677784.71886781"/>
    <n v="4509391.3794052498"/>
    <n v="52033959.024383426"/>
  </r>
  <r>
    <x v="23"/>
    <s v="RIO GRANDE DO SUL"/>
    <x v="4"/>
    <x v="0"/>
    <s v="b"/>
    <n v="2723013.30850113"/>
    <n v="724359.42724760005"/>
    <n v="1968349.1867053099"/>
    <n v="3043209.8675248404"/>
    <n v="4047293.5304274904"/>
    <n v="5032381.5331332497"/>
    <n v="4708549.2878148602"/>
    <n v="5572138.5088559706"/>
    <n v="4118839.1002282701"/>
    <n v="4647679.4251066996"/>
    <n v="4113767.5194985"/>
    <n v="4057283.8495040298"/>
    <n v="44756864.544547945"/>
  </r>
  <r>
    <x v="23"/>
    <s v="CEARÁ"/>
    <x v="5"/>
    <x v="0"/>
    <s v="b"/>
    <n v="269886.57655702002"/>
    <n v="228562.58775512004"/>
    <n v="224692.02108560997"/>
    <n v="243222.30453041001"/>
    <n v="271283.03388341004"/>
    <n v="269531.15826335002"/>
    <n v="285603.69216084003"/>
    <n v="273856.57883282"/>
    <n v="268465.85314364999"/>
    <n v="244611.79903713003"/>
    <n v="265109.15137152001"/>
    <n v="261490.19597144003"/>
    <n v="3106314.9525923203"/>
  </r>
  <r>
    <x v="23"/>
    <s v="SÃO PAULO"/>
    <x v="6"/>
    <x v="0"/>
    <s v="b"/>
    <n v="11991976.688008081"/>
    <n v="10592647.07585291"/>
    <n v="11768375.301107042"/>
    <n v="11553912.177881081"/>
    <n v="11651023.831462091"/>
    <n v="10944379.924541321"/>
    <n v="11570603.333461499"/>
    <n v="12456622.46353912"/>
    <n v="12181881.084553979"/>
    <n v="11898161.49868883"/>
    <n v="11119977.20477072"/>
    <n v="11640271.46416519"/>
    <n v="139369832.04803187"/>
  </r>
  <r>
    <x v="23"/>
    <s v="AMAZONAS"/>
    <x v="7"/>
    <x v="0"/>
    <s v="b"/>
    <n v="776944.83653913008"/>
    <n v="578746.69652722997"/>
    <n v="646348.76931155007"/>
    <n v="627013.77386516007"/>
    <n v="541581.66218334006"/>
    <n v="556049.18752427003"/>
    <n v="659452.14179024997"/>
    <n v="627016.09480504994"/>
    <n v="599396.23081456998"/>
    <n v="619143.33461215999"/>
    <n v="737616.65476871002"/>
    <n v="615071.20469139004"/>
    <n v="7584380.5874328092"/>
  </r>
  <r>
    <x v="23"/>
    <s v="SÃO PAULO"/>
    <x v="8"/>
    <x v="0"/>
    <s v="b"/>
    <n v="1562228.2377303201"/>
    <n v="1296669.3775234199"/>
    <n v="1465664.77882967"/>
    <n v="1849629.4003439099"/>
    <n v="1826209.3934458699"/>
    <n v="1781303.5654126999"/>
    <n v="1809913.12471687"/>
    <n v="1852939.4820443199"/>
    <n v="1702578.0768599599"/>
    <n v="1719085.3183959799"/>
    <n v="1568250.0892447"/>
    <n v="1647857.8117072801"/>
    <n v="20082328.656255003"/>
  </r>
  <r>
    <x v="23"/>
    <s v="PARANÁ"/>
    <x v="9"/>
    <x v="0"/>
    <s v="b"/>
    <n v="4944304.9211554108"/>
    <n v="4904323.2910240898"/>
    <n v="5832628.8326011393"/>
    <n v="5581569.4814190203"/>
    <n v="6086633.1483029798"/>
    <n v="6068107.2362761302"/>
    <n v="6423758.4730594801"/>
    <n v="6132396.2397002904"/>
    <n v="6198015.4813311603"/>
    <n v="6280075.7202191306"/>
    <n v="6005910.3431643602"/>
    <n v="6231790.8867475707"/>
    <n v="70689514.055000767"/>
  </r>
  <r>
    <x v="23"/>
    <s v="SÃO PAULO"/>
    <x v="10"/>
    <x v="0"/>
    <s v="b"/>
    <n v="4953030.9758423297"/>
    <n v="6106995.8924135603"/>
    <n v="7626269.8225899804"/>
    <n v="7022866.9702257905"/>
    <n v="7787857.588863031"/>
    <n v="7256609.2165159099"/>
    <n v="7142319.1986718802"/>
    <n v="7294186.7114403602"/>
    <n v="7338159.9556346405"/>
    <n v="7691893.9388236003"/>
    <n v="7356801.7699903594"/>
    <n v="7515007.8073372897"/>
    <n v="85091999.848348722"/>
  </r>
  <r>
    <x v="23"/>
    <s v="RIO GRANDE DO NORTE"/>
    <x v="11"/>
    <x v="0"/>
    <s v="b"/>
    <n v="797837.95629834"/>
    <n v="726695.87151924998"/>
    <n v="863255.35792631004"/>
    <n v="791137.99407805002"/>
    <n v="797343.74076740001"/>
    <n v="991121.0752411799"/>
    <n v="1058384.29080156"/>
    <n v="916036.55642352009"/>
    <n v="558790.97231156006"/>
    <n v="55820.365501299995"/>
    <n v="0"/>
    <n v="672853.04744118999"/>
    <n v="8229277.2283096611"/>
  </r>
  <r>
    <x v="23"/>
    <s v="PERNAMBUCO"/>
    <x v="12"/>
    <x v="0"/>
    <s v="b"/>
    <n v="1984398.9074619303"/>
    <n v="1880859.65930306"/>
    <n v="2144682.9659468499"/>
    <n v="2234480.3126954399"/>
    <n v="2373556.8804275403"/>
    <n v="2350352.74609851"/>
    <n v="2449394.5536742201"/>
    <n v="2158471.8962665"/>
    <n v="2389188.7816854799"/>
    <n v="2526236.2755810102"/>
    <n v="2046132.8391086499"/>
    <n v="2518294.7992138704"/>
    <n v="27056050.617463063"/>
  </r>
  <r>
    <x v="23"/>
    <s v="RIO DE JANEIRO"/>
    <x v="13"/>
    <x v="0"/>
    <s v="b"/>
    <n v="0"/>
    <n v="0"/>
    <n v="0"/>
    <n v="0"/>
    <n v="0"/>
    <n v="0"/>
    <n v="0"/>
    <n v="0"/>
    <n v="0"/>
    <n v="0"/>
    <n v="0"/>
    <n v="0"/>
    <n v="0"/>
  </r>
  <r>
    <x v="23"/>
    <s v="RIO GRANDE DO SUL"/>
    <x v="14"/>
    <x v="0"/>
    <s v="b"/>
    <n v="0"/>
    <n v="0"/>
    <n v="0"/>
    <n v="41703.006462689998"/>
    <n v="24656.055199999999"/>
    <n v="45902.51761558"/>
    <n v="0"/>
    <n v="102274.02142832"/>
    <n v="26259.711447410002"/>
    <n v="0"/>
    <n v="0"/>
    <n v="33419.955673690005"/>
    <n v="274215.26782769"/>
  </r>
  <r>
    <x v="23"/>
    <s v="SÃO PAULO"/>
    <x v="15"/>
    <x v="0"/>
    <s v="b"/>
    <n v="0"/>
    <n v="0"/>
    <n v="0"/>
    <n v="0"/>
    <n v="0"/>
    <n v="0"/>
    <n v="0"/>
    <n v="0"/>
    <n v="0"/>
    <n v="0"/>
    <n v="0"/>
    <n v="0"/>
    <n v="0"/>
  </r>
  <r>
    <x v="23"/>
    <s v="BAHIA"/>
    <x v="16"/>
    <x v="0"/>
    <s v="b"/>
    <n v="78384.448764729997"/>
    <n v="76409.567931120007"/>
    <n v="89701.313929509997"/>
    <n v="88349.187183999995"/>
    <n v="80417.371965020007"/>
    <n v="98390.038594080004"/>
    <n v="96108.95723005"/>
    <n v="100392.58201207001"/>
    <n v="104166.46801207001"/>
    <n v="90358.706001280007"/>
    <n v="75456.592528209992"/>
    <n v="89961.699483889999"/>
    <n v="1068096.9336360302"/>
  </r>
  <r>
    <x v="23"/>
    <s v="SÃO PAULO"/>
    <x v="17"/>
    <x v="0"/>
    <s v="b"/>
    <n v="0"/>
    <n v="0"/>
    <n v="0"/>
    <n v="0"/>
    <n v="0"/>
    <n v="0"/>
    <n v="0"/>
    <n v="0"/>
    <n v="0"/>
    <n v="0"/>
    <n v="375.73437997000002"/>
    <n v="0"/>
    <n v="375.73437997000002"/>
  </r>
  <r>
    <x v="23"/>
    <s v="SÃO PAULO"/>
    <x v="0"/>
    <x v="1"/>
    <s v="b"/>
    <n v="78974.432942730011"/>
    <n v="32676.783173140004"/>
    <n v="199971.72805608"/>
    <n v="109567.69768394"/>
    <n v="333145.03864134999"/>
    <n v="113669.90547613001"/>
    <n v="310108.43969148002"/>
    <n v="165472.87498327999"/>
    <n v="119830.66744436001"/>
    <n v="230966.18203833001"/>
    <n v="246154.62024222"/>
    <n v="132239.39959647"/>
    <n v="2072777.7699695099"/>
  </r>
  <r>
    <x v="23"/>
    <s v="BAHIA"/>
    <x v="1"/>
    <x v="1"/>
    <s v="b"/>
    <n v="2446457.7407482602"/>
    <n v="1744226.2990775499"/>
    <n v="1522405.9347761101"/>
    <n v="1894311.2922716502"/>
    <n v="3070783.6146284002"/>
    <n v="1651757.36811108"/>
    <n v="1662311.4114088702"/>
    <n v="3310713.6690697498"/>
    <n v="2237162.6587782302"/>
    <n v="3285612.09404783"/>
    <n v="1644977.6448101802"/>
    <n v="1565226.3448547299"/>
    <n v="26035946.072582643"/>
  </r>
  <r>
    <x v="23"/>
    <s v="RIO DE JANEIRO"/>
    <x v="2"/>
    <x v="1"/>
    <s v="b"/>
    <n v="2947446.09506759"/>
    <n v="2866909.9714897699"/>
    <n v="2363570.8698708499"/>
    <n v="2684497.3927941103"/>
    <n v="2930331.9183156202"/>
    <n v="3000558.0935421302"/>
    <n v="2972124.1646025898"/>
    <n v="3141370.1896780999"/>
    <n v="2297042.0525260703"/>
    <n v="2766814.6018696302"/>
    <n v="2410457.41568131"/>
    <n v="2632499.3699890501"/>
    <n v="33013622.135426819"/>
  </r>
  <r>
    <x v="23"/>
    <s v="MINAS GERAIS"/>
    <x v="3"/>
    <x v="1"/>
    <s v="b"/>
    <n v="8115.4399321199999"/>
    <n v="2532.3404041000003"/>
    <n v="0"/>
    <n v="5191.5462759000002"/>
    <n v="0"/>
    <n v="0"/>
    <n v="19273.424496300002"/>
    <n v="0"/>
    <n v="0"/>
    <n v="15003.498920460001"/>
    <n v="4211.2227791099995"/>
    <n v="7982.2343359400002"/>
    <n v="62309.707143930005"/>
  </r>
  <r>
    <x v="23"/>
    <s v="RIO GRANDE DO SUL"/>
    <x v="4"/>
    <x v="1"/>
    <s v="b"/>
    <n v="989780.32676196005"/>
    <n v="198033.37843894999"/>
    <n v="552423.10576946009"/>
    <n v="1143996.6873074102"/>
    <n v="374612.46656029997"/>
    <n v="19731.190578289999"/>
    <n v="427679.79480421997"/>
    <n v="35487.265265249996"/>
    <n v="844671.40982258995"/>
    <n v="683384.95060778002"/>
    <n v="1496172.98018044"/>
    <n v="602956.0368414101"/>
    <n v="7368929.5929380609"/>
  </r>
  <r>
    <x v="23"/>
    <s v="CEARÁ"/>
    <x v="5"/>
    <x v="1"/>
    <s v="b"/>
    <n v="0"/>
    <n v="0"/>
    <n v="0"/>
    <n v="0"/>
    <n v="0"/>
    <n v="0"/>
    <n v="0"/>
    <n v="0"/>
    <n v="0"/>
    <n v="0"/>
    <n v="0"/>
    <n v="0"/>
    <n v="0"/>
  </r>
  <r>
    <x v="23"/>
    <s v="SÃO PAULO"/>
    <x v="6"/>
    <x v="1"/>
    <s v="b"/>
    <n v="513253.78573021002"/>
    <n v="565723.37446039997"/>
    <n v="534063.08119155001"/>
    <n v="265946.65844244999"/>
    <n v="446516.30393867998"/>
    <n v="105415.83813161"/>
    <n v="178636.29627804999"/>
    <n v="315918.50701335003"/>
    <n v="577680.41019716999"/>
    <n v="942069.1365420199"/>
    <n v="1026202.5597040901"/>
    <n v="418562.19944480003"/>
    <n v="5889988.1510743797"/>
  </r>
  <r>
    <x v="23"/>
    <s v="AMAZONAS"/>
    <x v="7"/>
    <x v="1"/>
    <s v="b"/>
    <n v="0"/>
    <n v="0"/>
    <n v="168422.25494961999"/>
    <n v="200827.14221608001"/>
    <n v="183450.12688383"/>
    <n v="219468.53515453002"/>
    <n v="231151.42323263999"/>
    <n v="271369.44958300004"/>
    <n v="300803.10608318"/>
    <n v="128589.49204138001"/>
    <n v="29100.67395878"/>
    <n v="122.73935234"/>
    <n v="1733304.9434553804"/>
  </r>
  <r>
    <x v="23"/>
    <s v="SÃO PAULO"/>
    <x v="8"/>
    <x v="1"/>
    <s v="b"/>
    <n v="11392.154190480001"/>
    <n v="9266.3179168700008"/>
    <n v="9535.5595237300004"/>
    <n v="698.07456285000001"/>
    <n v="28463.453307680003"/>
    <n v="0"/>
    <n v="76722.769020070002"/>
    <n v="0"/>
    <n v="61334.44065438"/>
    <n v="34265.70868553"/>
    <n v="45668.303960609999"/>
    <n v="1448.70677806"/>
    <n v="278795.48860026005"/>
  </r>
  <r>
    <x v="23"/>
    <s v="PARANÁ"/>
    <x v="9"/>
    <x v="1"/>
    <s v="b"/>
    <n v="725421.87050375005"/>
    <n v="2452.4157884300002"/>
    <n v="141798.69686314001"/>
    <n v="439000.54078177008"/>
    <n v="328575.64892160002"/>
    <n v="40106.841378990001"/>
    <n v="0"/>
    <n v="0"/>
    <n v="99062.758932819997"/>
    <n v="218888.60209291001"/>
    <n v="377730.09894414002"/>
    <n v="369263.24732731999"/>
    <n v="2742300.7215348701"/>
  </r>
  <r>
    <x v="23"/>
    <s v="SÃO PAULO"/>
    <x v="10"/>
    <x v="1"/>
    <s v="b"/>
    <n v="0"/>
    <n v="0"/>
    <n v="25931.031136050002"/>
    <n v="18032.375795389999"/>
    <n v="73976.191397560004"/>
    <n v="29225.34428279"/>
    <n v="84059.612241720009"/>
    <n v="153270.42343992999"/>
    <n v="56269.85419333"/>
    <n v="47210.722617860003"/>
    <n v="65832.422161200011"/>
    <n v="46292.900963040003"/>
    <n v="600100.87822886987"/>
  </r>
  <r>
    <x v="23"/>
    <s v="RIO GRANDE DO NORTE"/>
    <x v="11"/>
    <x v="1"/>
    <s v="b"/>
    <n v="0"/>
    <n v="25188.75178852"/>
    <n v="0"/>
    <n v="0"/>
    <n v="0"/>
    <n v="0"/>
    <n v="0"/>
    <n v="0"/>
    <n v="0"/>
    <n v="0"/>
    <n v="0"/>
    <n v="0"/>
    <n v="25188.75178852"/>
  </r>
  <r>
    <x v="23"/>
    <s v="PERNAMBUCO"/>
    <x v="12"/>
    <x v="1"/>
    <s v="b"/>
    <n v="1796.2376499900001"/>
    <n v="4368.1472487999999"/>
    <n v="505.09690224000002"/>
    <n v="0"/>
    <n v="0"/>
    <n v="0"/>
    <n v="0"/>
    <n v="0"/>
    <n v="0"/>
    <n v="0"/>
    <n v="0"/>
    <n v="0"/>
    <n v="6669.4818010300005"/>
  </r>
  <r>
    <x v="23"/>
    <s v="RIO DE JANEIRO"/>
    <x v="13"/>
    <x v="1"/>
    <s v="b"/>
    <n v="260631.79415169"/>
    <n v="209040.05533377"/>
    <n v="0"/>
    <n v="85484.55611759999"/>
    <n v="202403.77114992001"/>
    <n v="56510.986639300005"/>
    <n v="0"/>
    <n v="355727.45041112002"/>
    <n v="227936.01575234998"/>
    <n v="356305.06882266002"/>
    <n v="357717.18148614001"/>
    <n v="356595.48821978999"/>
    <n v="2468352.3680843404"/>
  </r>
  <r>
    <x v="23"/>
    <s v="RIO GRANDE DO SUL"/>
    <x v="14"/>
    <x v="1"/>
    <s v="b"/>
    <n v="480864.56009065005"/>
    <n v="430954.28875965002"/>
    <n v="475276.54193121003"/>
    <n v="382087.1509681"/>
    <n v="413231.27726911003"/>
    <n v="390990.61603588"/>
    <n v="443525.14705432003"/>
    <n v="337937.65371800005"/>
    <n v="339981.00542326999"/>
    <n v="371693.39718835003"/>
    <n v="245000.03755938"/>
    <n v="340461.01856323"/>
    <n v="4652002.6945611509"/>
  </r>
  <r>
    <x v="23"/>
    <s v="SÃO PAULO"/>
    <x v="15"/>
    <x v="1"/>
    <s v="b"/>
    <n v="0"/>
    <n v="0"/>
    <n v="0"/>
    <n v="0"/>
    <n v="0"/>
    <n v="0"/>
    <n v="0"/>
    <n v="0"/>
    <n v="0"/>
    <n v="0"/>
    <n v="0"/>
    <n v="0"/>
    <n v="0"/>
  </r>
  <r>
    <x v="23"/>
    <s v="BAHIA"/>
    <x v="16"/>
    <x v="1"/>
    <s v="b"/>
    <n v="0"/>
    <n v="0"/>
    <n v="0"/>
    <n v="0"/>
    <n v="0"/>
    <n v="0"/>
    <n v="0"/>
    <n v="0"/>
    <n v="0"/>
    <n v="0"/>
    <n v="0"/>
    <n v="0"/>
    <n v="0"/>
  </r>
  <r>
    <x v="23"/>
    <s v="SÃO PAULO"/>
    <x v="17"/>
    <x v="1"/>
    <s v="b"/>
    <n v="0"/>
    <n v="0"/>
    <n v="0"/>
    <n v="0"/>
    <n v="0"/>
    <n v="0"/>
    <n v="0"/>
    <n v="0"/>
    <n v="0"/>
    <n v="18454.327699239999"/>
    <n v="79468.604445000004"/>
    <n v="35141.168470000004"/>
    <n v="133064.10061424001"/>
  </r>
  <r>
    <x v="23"/>
    <s v="SÃO PAULO"/>
    <x v="0"/>
    <x v="2"/>
    <s v="b"/>
    <n v="4752.9955634600001"/>
    <n v="57664.996949430002"/>
    <n v="24935.247286279999"/>
    <n v="6188.9843457000006"/>
    <n v="14376.62500681"/>
    <n v="76258.17849423"/>
    <n v="60897.217091850005"/>
    <n v="64191.700063459997"/>
    <n v="5843.6863563200004"/>
    <n v="10106.793778120002"/>
    <n v="4520.5116062400002"/>
    <n v="16661.41106893"/>
    <n v="346398.34761082998"/>
  </r>
  <r>
    <x v="23"/>
    <s v="BAHIA"/>
    <x v="1"/>
    <x v="2"/>
    <s v="b"/>
    <n v="0"/>
    <n v="0"/>
    <n v="19765.929198920003"/>
    <n v="99971.479232569996"/>
    <n v="0"/>
    <n v="0"/>
    <n v="5657.9231077800005"/>
    <n v="40309.719200540007"/>
    <n v="17003.048388889998"/>
    <n v="0"/>
    <n v="33536.83292311"/>
    <n v="0"/>
    <n v="216244.93205181"/>
  </r>
  <r>
    <x v="23"/>
    <s v="RIO DE JANEIRO"/>
    <x v="2"/>
    <x v="2"/>
    <s v="b"/>
    <n v="138818.73584058002"/>
    <n v="105425.83892950999"/>
    <n v="121386.87336513001"/>
    <n v="52661.321008420004"/>
    <n v="62322.412560130004"/>
    <n v="80733.390888850001"/>
    <n v="85035.287568920001"/>
    <n v="73052.155410460007"/>
    <n v="102320.88680263"/>
    <n v="139719.77628232"/>
    <n v="137888.73711360001"/>
    <n v="139741.48241662999"/>
    <n v="1239106.8981871803"/>
  </r>
  <r>
    <x v="23"/>
    <s v="MINAS GERAIS"/>
    <x v="3"/>
    <x v="2"/>
    <s v="b"/>
    <n v="229024.77557354001"/>
    <n v="202381.14041354001"/>
    <n v="243817.85519026002"/>
    <n v="169839.29882414002"/>
    <n v="174406.64435563999"/>
    <n v="194485.19598099001"/>
    <n v="146691.45829461"/>
    <n v="372797.94443263998"/>
    <n v="164455.11453736998"/>
    <n v="277416.88804446004"/>
    <n v="142492.45661632999"/>
    <n v="168859.32126690002"/>
    <n v="2486668.0935304197"/>
  </r>
  <r>
    <x v="23"/>
    <s v="RIO GRANDE DO SUL"/>
    <x v="4"/>
    <x v="2"/>
    <s v="b"/>
    <n v="155646.65704964002"/>
    <n v="161525.40280690001"/>
    <n v="209786.10856730002"/>
    <n v="284791.26885219"/>
    <n v="374046.23270485998"/>
    <n v="179262.28332849001"/>
    <n v="124365.66448302999"/>
    <n v="204625.02384123"/>
    <n v="346790.52984395"/>
    <n v="293087.83015307004"/>
    <n v="272474.53775095002"/>
    <n v="147075.79713466001"/>
    <n v="2753477.3365162704"/>
  </r>
  <r>
    <x v="23"/>
    <s v="CEARÁ"/>
    <x v="5"/>
    <x v="2"/>
    <s v="b"/>
    <n v="8401.7646629399987"/>
    <n v="19490.397782060001"/>
    <n v="12274.18053659"/>
    <n v="5542.9139319300002"/>
    <n v="6567.1591719500002"/>
    <n v="12254.89597913"/>
    <n v="5156.8328145100004"/>
    <n v="685.36285683999995"/>
    <n v="3031.8456652499999"/>
    <n v="11788.210946560001"/>
    <n v="9457.1507522699994"/>
    <n v="7110.007513810001"/>
    <n v="101760.72261384"/>
  </r>
  <r>
    <x v="23"/>
    <s v="SÃO PAULO"/>
    <x v="6"/>
    <x v="2"/>
    <s v="b"/>
    <n v="130684.87934478001"/>
    <n v="114.04683492000001"/>
    <n v="17237.148827279998"/>
    <n v="7511.1967548499997"/>
    <n v="19336.498710979999"/>
    <n v="47774.440549300001"/>
    <n v="173041.3530378"/>
    <n v="289433.85309091001"/>
    <n v="50678.030698839997"/>
    <n v="200312.84332181001"/>
    <n v="130597.39437749001"/>
    <n v="257041.99202095999"/>
    <n v="1323763.67756992"/>
  </r>
  <r>
    <x v="23"/>
    <s v="AMAZONAS"/>
    <x v="7"/>
    <x v="2"/>
    <s v="b"/>
    <n v="111909.48829409"/>
    <n v="104109.07978563001"/>
    <n v="114807.73210513001"/>
    <n v="83696.004615429993"/>
    <n v="100110.24502079"/>
    <n v="87439.322138830001"/>
    <n v="121822.73832870001"/>
    <n v="112558.10608091002"/>
    <n v="93315.48907399"/>
    <n v="94794.62595283"/>
    <n v="104327.56891559999"/>
    <n v="62967.331938670002"/>
    <n v="1191857.7322505999"/>
  </r>
  <r>
    <x v="23"/>
    <s v="SÃO PAULO"/>
    <x v="8"/>
    <x v="2"/>
    <s v="b"/>
    <n v="0"/>
    <n v="3776.7541533600001"/>
    <n v="6943.8936317099997"/>
    <n v="0"/>
    <n v="8218.5236282100013"/>
    <n v="0"/>
    <n v="0"/>
    <n v="23051.870608550002"/>
    <n v="1779.80237646"/>
    <n v="0"/>
    <n v="0"/>
    <n v="0"/>
    <n v="43770.844398289999"/>
  </r>
  <r>
    <x v="23"/>
    <s v="PARANÁ"/>
    <x v="9"/>
    <x v="2"/>
    <s v="b"/>
    <n v="83975.008007409997"/>
    <n v="278473.43774864002"/>
    <n v="283311.72313570004"/>
    <n v="18735.941362370002"/>
    <n v="2941.4296464999998"/>
    <n v="101247.700551"/>
    <n v="29872.572021599997"/>
    <n v="23945.306670000002"/>
    <n v="39425.309016439998"/>
    <n v="64646.893613159998"/>
    <n v="1778.6890800900001"/>
    <n v="15749.2439533"/>
    <n v="944103.25480621005"/>
  </r>
  <r>
    <x v="23"/>
    <s v="SÃO PAULO"/>
    <x v="10"/>
    <x v="2"/>
    <s v="b"/>
    <n v="5303.6810085799998"/>
    <n v="18265.822093540002"/>
    <n v="39078.696456769998"/>
    <n v="197541.43352942"/>
    <n v="28220.21377536"/>
    <n v="0"/>
    <n v="0"/>
    <n v="0"/>
    <n v="5593.2198323100001"/>
    <n v="11547.13510888"/>
    <n v="0"/>
    <n v="0"/>
    <n v="305550.20180486003"/>
  </r>
  <r>
    <x v="23"/>
    <s v="RIO GRANDE DO NORTE"/>
    <x v="11"/>
    <x v="2"/>
    <s v="b"/>
    <n v="0"/>
    <n v="0"/>
    <n v="0"/>
    <n v="0"/>
    <n v="0"/>
    <n v="0"/>
    <n v="0"/>
    <n v="0"/>
    <n v="0"/>
    <n v="0"/>
    <n v="0"/>
    <n v="0"/>
    <n v="0"/>
  </r>
  <r>
    <x v="23"/>
    <s v="PERNAMBUCO"/>
    <x v="12"/>
    <x v="2"/>
    <s v="b"/>
    <n v="458879.81235689"/>
    <n v="359525.57104904996"/>
    <n v="437397.94122244004"/>
    <n v="341135.24216656003"/>
    <n v="394991.72142213001"/>
    <n v="346382.12619084003"/>
    <n v="260729.91518769003"/>
    <n v="331232.50869426999"/>
    <n v="156068.19382603001"/>
    <n v="106172.70354853001"/>
    <n v="154737.82353331"/>
    <n v="148022.42611927999"/>
    <n v="3495275.9853170202"/>
  </r>
  <r>
    <x v="23"/>
    <s v="RIO DE JANEIRO"/>
    <x v="13"/>
    <x v="2"/>
    <s v="b"/>
    <n v="0"/>
    <n v="0"/>
    <n v="0"/>
    <n v="0"/>
    <n v="61748.725279839993"/>
    <n v="310504.63482338004"/>
    <n v="408693.71398796001"/>
    <n v="21186.489077229999"/>
    <n v="142425.58335641"/>
    <n v="16132.99155121"/>
    <n v="33096.344949190003"/>
    <n v="35039.72012451"/>
    <n v="1028828.2031497301"/>
  </r>
  <r>
    <x v="23"/>
    <s v="RIO GRANDE DO SUL"/>
    <x v="14"/>
    <x v="2"/>
    <s v="b"/>
    <n v="0"/>
    <n v="0"/>
    <n v="0"/>
    <n v="1940.52589139"/>
    <n v="1881.65326979"/>
    <n v="0"/>
    <n v="0"/>
    <n v="0"/>
    <n v="1505.4786031200001"/>
    <n v="0"/>
    <n v="1077.0167459199999"/>
    <n v="0"/>
    <n v="6404.6745102200002"/>
  </r>
  <r>
    <x v="23"/>
    <s v="SÃO PAULO"/>
    <x v="15"/>
    <x v="2"/>
    <s v="b"/>
    <n v="0"/>
    <n v="0"/>
    <n v="0"/>
    <n v="0"/>
    <n v="0"/>
    <n v="0"/>
    <n v="0"/>
    <n v="0"/>
    <n v="0"/>
    <n v="0"/>
    <n v="0"/>
    <n v="0"/>
    <n v="0"/>
  </r>
  <r>
    <x v="23"/>
    <s v="BAHIA"/>
    <x v="16"/>
    <x v="2"/>
    <s v="b"/>
    <n v="0"/>
    <n v="0"/>
    <n v="0"/>
    <n v="0"/>
    <n v="34.845547400000001"/>
    <n v="0"/>
    <n v="0"/>
    <n v="0"/>
    <n v="0"/>
    <n v="0"/>
    <n v="0"/>
    <n v="0"/>
    <n v="34.845547400000001"/>
  </r>
  <r>
    <x v="23"/>
    <s v="SÃO PAULO"/>
    <x v="17"/>
    <x v="2"/>
    <s v="b"/>
    <n v="2264.3316"/>
    <n v="0"/>
    <n v="0"/>
    <n v="0"/>
    <n v="0"/>
    <n v="0"/>
    <n v="0"/>
    <n v="0"/>
    <n v="0"/>
    <n v="0"/>
    <n v="0"/>
    <n v="0"/>
    <n v="2264.3316"/>
  </r>
  <r>
    <x v="24"/>
    <s v="SÃO PAULO"/>
    <x v="0"/>
    <x v="0"/>
    <s v="b"/>
    <n v="5362642.4297175799"/>
    <n v="4246451.0991873601"/>
    <n v="4896287.8071566904"/>
    <n v="4930683.9476321898"/>
    <n v="5044210.1183702005"/>
    <n v="5127397.8497293405"/>
    <n v="4548534.3577202205"/>
    <n v="5131382.0543961199"/>
    <n v="5193330.2987389704"/>
    <n v="5292971.6132650198"/>
    <n v="5123777.3973544799"/>
    <n v="5439351.3611556496"/>
    <n v="60337020.334423833"/>
  </r>
  <r>
    <x v="24"/>
    <s v="BAHIA"/>
    <x v="1"/>
    <x v="0"/>
    <s v="b"/>
    <n v="5717755.5229369495"/>
    <n v="5378063.6978182402"/>
    <n v="3866277.43421746"/>
    <n v="4324191.2009462602"/>
    <n v="4184929.9581027501"/>
    <n v="5348051.6052312199"/>
    <n v="5448960.0082715806"/>
    <n v="5034078.7880432699"/>
    <n v="3906459.0991762099"/>
    <n v="3716621.5129921297"/>
    <n v="4592422.7460877905"/>
    <n v="5480737.4744109195"/>
    <n v="56998549.048234783"/>
  </r>
  <r>
    <x v="24"/>
    <s v="RIO DE JANEIRO"/>
    <x v="2"/>
    <x v="0"/>
    <s v="b"/>
    <n v="3726147.2226734003"/>
    <n v="4545245.95070507"/>
    <n v="4463314.3258519806"/>
    <n v="3647433.8986132001"/>
    <n v="3985342.1789185"/>
    <n v="3979269.4365514102"/>
    <n v="3362948.2516289102"/>
    <n v="3951016.7107481598"/>
    <n v="3510163.14162191"/>
    <n v="3077503.1381577901"/>
    <n v="2983355.8217112999"/>
    <n v="4041689.1147333798"/>
    <n v="45273429.191915013"/>
  </r>
  <r>
    <x v="24"/>
    <s v="MINAS GERAIS"/>
    <x v="3"/>
    <x v="0"/>
    <s v="b"/>
    <n v="4106924.2691166"/>
    <n v="3982114.7453214903"/>
    <n v="4665767.6040964099"/>
    <n v="4342959.9814066403"/>
    <n v="4129668.7441308298"/>
    <n v="4612703.6283212202"/>
    <n v="4695407.2770333299"/>
    <n v="4848376.37454559"/>
    <n v="4646247.1536021698"/>
    <n v="4874616.4240469402"/>
    <n v="4469948.0060544899"/>
    <n v="4425265.53546423"/>
    <n v="53799999.743139938"/>
  </r>
  <r>
    <x v="24"/>
    <s v="RIO GRANDE DO SUL"/>
    <x v="4"/>
    <x v="0"/>
    <s v="b"/>
    <n v="3123514.3059513103"/>
    <n v="4104551.6584374504"/>
    <n v="4347690.0065839803"/>
    <n v="4532490.2411843101"/>
    <n v="3226322.78511495"/>
    <n v="4206521.7625363804"/>
    <n v="4432199.1955750706"/>
    <n v="5013250.0444894098"/>
    <n v="4558399.3083038405"/>
    <n v="4361484.1574459299"/>
    <n v="4937339.5289531201"/>
    <n v="5131373.8210348301"/>
    <n v="51975136.815610588"/>
  </r>
  <r>
    <x v="24"/>
    <s v="CEARÁ"/>
    <x v="5"/>
    <x v="0"/>
    <s v="b"/>
    <n v="281322.43234737997"/>
    <n v="254564.71890341002"/>
    <n v="282619.20876488998"/>
    <n v="214078.01073928003"/>
    <n v="199334.7086789"/>
    <n v="259728.55856626001"/>
    <n v="267800.69944633998"/>
    <n v="262415.79183141998"/>
    <n v="266564.80838962999"/>
    <n v="271442.41766881"/>
    <n v="154228.60680552002"/>
    <n v="126535.22751575999"/>
    <n v="2840635.1896576001"/>
  </r>
  <r>
    <x v="24"/>
    <s v="SÃO PAULO"/>
    <x v="6"/>
    <x v="0"/>
    <s v="b"/>
    <n v="12571207.762803409"/>
    <n v="11076828.25904637"/>
    <n v="11283491.77885955"/>
    <n v="9688470.2392258402"/>
    <n v="11133499.648420291"/>
    <n v="10758783.116953541"/>
    <n v="11736250.62487608"/>
    <n v="12528785.83734753"/>
    <n v="12330816.482884571"/>
    <n v="12805633.29631307"/>
    <n v="11960447.73226184"/>
    <n v="12376002.377287611"/>
    <n v="140250217.15627968"/>
  </r>
  <r>
    <x v="24"/>
    <s v="AMAZONAS"/>
    <x v="7"/>
    <x v="0"/>
    <s v="b"/>
    <n v="812200.0832931"/>
    <n v="657653.31273854"/>
    <n v="664596.42643381003"/>
    <n v="276700.54158356"/>
    <n v="91037.772758310006"/>
    <n v="0"/>
    <n v="0"/>
    <n v="0"/>
    <n v="0"/>
    <n v="0"/>
    <n v="0"/>
    <n v="0"/>
    <n v="2502188.1368073202"/>
  </r>
  <r>
    <x v="24"/>
    <s v="SÃO PAULO"/>
    <x v="8"/>
    <x v="0"/>
    <s v="b"/>
    <n v="1719912.063602"/>
    <n v="1578235.20664837"/>
    <n v="1620645.1500162"/>
    <n v="1004923.7047670101"/>
    <n v="814116.51292238"/>
    <n v="1526392.3786152499"/>
    <n v="1844632.1588785301"/>
    <n v="1867828.00323798"/>
    <n v="1826446.8086141301"/>
    <n v="1836623.1425316101"/>
    <n v="1760248.6780301002"/>
    <n v="1776914.3661698301"/>
    <n v="19176918.174033388"/>
  </r>
  <r>
    <x v="24"/>
    <s v="PARANÁ"/>
    <x v="9"/>
    <x v="0"/>
    <s v="b"/>
    <n v="6077778.4041034598"/>
    <n v="4946373.4572599204"/>
    <n v="3563882.8804080798"/>
    <n v="4983477.9333131304"/>
    <n v="6039715.1471527098"/>
    <n v="4944963.9171287306"/>
    <n v="5834961.9495633002"/>
    <n v="5961546.8917373"/>
    <n v="5891922.2802290004"/>
    <n v="5943413.8035041904"/>
    <n v="5799996.3737190701"/>
    <n v="5644443.7493289299"/>
    <n v="65632476.787447825"/>
  </r>
  <r>
    <x v="24"/>
    <s v="SÃO PAULO"/>
    <x v="10"/>
    <x v="0"/>
    <s v="b"/>
    <n v="7593791.9043396106"/>
    <n v="6305843.8515659906"/>
    <n v="7316317.0494061895"/>
    <n v="6963768.9029659601"/>
    <n v="7481267.8387104208"/>
    <n v="7216248.216494441"/>
    <n v="7613374.6616917094"/>
    <n v="6809875.6185111599"/>
    <n v="7296940.4531564601"/>
    <n v="7127591.8475696603"/>
    <n v="6969311.5024073897"/>
    <n v="7124642.8764409702"/>
    <n v="85818974.723259971"/>
  </r>
  <r>
    <x v="24"/>
    <s v="RIO GRANDE DO NORTE"/>
    <x v="11"/>
    <x v="0"/>
    <s v="b"/>
    <n v="1068800.5054928202"/>
    <n v="1044727.89306842"/>
    <n v="986668.80807343998"/>
    <n v="1039046.10013169"/>
    <n v="1030520.18719897"/>
    <n v="1023831.04974169"/>
    <n v="1034923.5510939599"/>
    <n v="964165.40260708006"/>
    <n v="941866.63610907004"/>
    <n v="1049808.73239851"/>
    <n v="948599.33679040999"/>
    <n v="1039185.21185946"/>
    <n v="12172143.414565522"/>
  </r>
  <r>
    <x v="24"/>
    <s v="PERNAMBUCO"/>
    <x v="12"/>
    <x v="0"/>
    <s v="b"/>
    <n v="2453585.3408606402"/>
    <n v="2332118.8762397701"/>
    <n v="2406133.5864337701"/>
    <n v="2501126.5112264701"/>
    <n v="2564053.2424415899"/>
    <n v="2452326.5800547698"/>
    <n v="2557683.8915043301"/>
    <n v="2410191.37558774"/>
    <n v="2393762.1905938201"/>
    <n v="2295454.5673801699"/>
    <n v="2321547.39758866"/>
    <n v="2692979.68589448"/>
    <n v="29380963.24580621"/>
  </r>
  <r>
    <x v="24"/>
    <s v="RIO DE JANEIRO"/>
    <x v="13"/>
    <x v="0"/>
    <s v="b"/>
    <n v="0"/>
    <n v="0"/>
    <n v="0"/>
    <n v="0"/>
    <n v="0"/>
    <n v="0"/>
    <n v="0"/>
    <n v="0"/>
    <n v="0"/>
    <n v="0"/>
    <n v="0"/>
    <n v="0"/>
    <n v="0"/>
  </r>
  <r>
    <x v="24"/>
    <s v="RIO GRANDE DO SUL"/>
    <x v="14"/>
    <x v="0"/>
    <s v="b"/>
    <n v="267197.31168322999"/>
    <n v="0"/>
    <n v="0"/>
    <n v="95142.087636850003"/>
    <n v="0"/>
    <n v="0"/>
    <n v="0"/>
    <n v="0"/>
    <n v="0"/>
    <n v="0"/>
    <n v="0"/>
    <n v="57930.389192570001"/>
    <n v="420269.78851265"/>
  </r>
  <r>
    <x v="24"/>
    <s v="SÃO PAULO"/>
    <x v="15"/>
    <x v="0"/>
    <s v="b"/>
    <n v="0"/>
    <n v="0"/>
    <n v="0"/>
    <n v="0"/>
    <n v="0"/>
    <n v="0"/>
    <n v="0"/>
    <n v="0"/>
    <n v="0"/>
    <n v="0"/>
    <n v="0"/>
    <n v="0"/>
    <n v="0"/>
  </r>
  <r>
    <x v="24"/>
    <s v="BAHIA"/>
    <x v="16"/>
    <x v="0"/>
    <s v="b"/>
    <n v="76899.48752183"/>
    <n v="93107.145407549993"/>
    <n v="75174.26182674001"/>
    <n v="77997.392726759994"/>
    <n v="85726.147719700006"/>
    <n v="86376.904041920003"/>
    <n v="82211.458499989996"/>
    <n v="64358.052958339998"/>
    <n v="55188.642144140002"/>
    <n v="56212.723849100003"/>
    <n v="59265.741014810003"/>
    <n v="45402.528039060002"/>
    <n v="857920.48574994004"/>
  </r>
  <r>
    <x v="24"/>
    <s v="SÃO PAULO"/>
    <x v="17"/>
    <x v="0"/>
    <s v="b"/>
    <n v="0"/>
    <n v="0"/>
    <n v="0"/>
    <n v="0"/>
    <n v="0"/>
    <n v="0"/>
    <n v="0"/>
    <n v="0"/>
    <n v="24089.972300000001"/>
    <n v="104748.60879700001"/>
    <n v="57607.111827999994"/>
    <n v="48028.335019760001"/>
    <n v="234474.02794476002"/>
  </r>
  <r>
    <x v="24"/>
    <s v="SÃO PAULO"/>
    <x v="0"/>
    <x v="1"/>
    <s v="b"/>
    <n v="75155.996218500004"/>
    <n v="23213.223104480003"/>
    <n v="206393.97000563002"/>
    <n v="193718.75118344001"/>
    <n v="421207.29098295997"/>
    <n v="133761.28831388001"/>
    <n v="109566.23844802"/>
    <n v="91025.381832610001"/>
    <n v="43405.06678755"/>
    <n v="77560.772985989999"/>
    <n v="198389.47603210001"/>
    <n v="61192.957668240007"/>
    <n v="1634590.4135634"/>
  </r>
  <r>
    <x v="24"/>
    <s v="BAHIA"/>
    <x v="1"/>
    <x v="1"/>
    <s v="b"/>
    <n v="1823822.3539425801"/>
    <n v="1313020.2921217"/>
    <n v="3356517.6064931997"/>
    <n v="2558142.6765355403"/>
    <n v="3730378.1199781899"/>
    <n v="1813495.6243781901"/>
    <n v="1979727.3020398701"/>
    <n v="1746802.0203012202"/>
    <n v="1858638.47132159"/>
    <n v="2565478.3561423402"/>
    <n v="2121197.8595153098"/>
    <n v="2185534.1560208602"/>
    <n v="27052754.838790592"/>
  </r>
  <r>
    <x v="24"/>
    <s v="RIO DE JANEIRO"/>
    <x v="2"/>
    <x v="1"/>
    <s v="b"/>
    <n v="3084496.3690591399"/>
    <n v="2179143.5643952303"/>
    <n v="2608016.8506469498"/>
    <n v="2816984.20835674"/>
    <n v="1549985.7955749901"/>
    <n v="2614139.8926246101"/>
    <n v="3076190.2786961105"/>
    <n v="2650823.30992699"/>
    <n v="2955151.7853272599"/>
    <n v="3091651.34242464"/>
    <n v="2592573.6562686297"/>
    <n v="2497861.5463331901"/>
    <n v="31717018.599634476"/>
  </r>
  <r>
    <x v="24"/>
    <s v="MINAS GERAIS"/>
    <x v="3"/>
    <x v="1"/>
    <s v="b"/>
    <n v="6890.7447372099996"/>
    <n v="4387.3122998700001"/>
    <n v="13858.269185090001"/>
    <n v="6576.4114824600001"/>
    <n v="6684.9547336300011"/>
    <n v="15226.768306029999"/>
    <n v="3705.4591570100001"/>
    <n v="3523.5515620000006"/>
    <n v="0"/>
    <n v="6570.0084558799999"/>
    <n v="7352.1526191899993"/>
    <n v="13601.003376470002"/>
    <n v="88376.635914840008"/>
  </r>
  <r>
    <x v="24"/>
    <s v="RIO GRANDE DO SUL"/>
    <x v="4"/>
    <x v="1"/>
    <s v="b"/>
    <n v="560590.66306724004"/>
    <n v="869969.49737833999"/>
    <n v="1012515.59978416"/>
    <n v="946250.75318546011"/>
    <n v="1034947.65993569"/>
    <n v="610244.07742727001"/>
    <n v="950663.84112671006"/>
    <n v="676248.29945881001"/>
    <n v="546367.75472702004"/>
    <n v="723543.41874725011"/>
    <n v="468841.95308462996"/>
    <n v="465214.72658440005"/>
    <n v="8865398.2445069812"/>
  </r>
  <r>
    <x v="24"/>
    <s v="CEARÁ"/>
    <x v="5"/>
    <x v="1"/>
    <s v="b"/>
    <n v="0"/>
    <n v="0"/>
    <n v="0"/>
    <n v="0"/>
    <n v="0"/>
    <n v="0"/>
    <n v="0"/>
    <n v="0"/>
    <n v="0"/>
    <n v="0"/>
    <n v="0"/>
    <n v="0"/>
    <n v="0"/>
  </r>
  <r>
    <x v="24"/>
    <s v="SÃO PAULO"/>
    <x v="6"/>
    <x v="1"/>
    <s v="b"/>
    <n v="39735.503576210001"/>
    <n v="107391.40455450999"/>
    <n v="408554.55194171"/>
    <n v="861112.82849695999"/>
    <n v="859757.69522227009"/>
    <n v="582148.33270200004"/>
    <n v="501805.68367977999"/>
    <n v="127523.05475588"/>
    <n v="134036.50524023999"/>
    <n v="226934.72831883002"/>
    <n v="108176.47976927999"/>
    <n v="40996.132455649997"/>
    <n v="3998172.9007133204"/>
  </r>
  <r>
    <x v="24"/>
    <s v="AMAZONAS"/>
    <x v="7"/>
    <x v="1"/>
    <s v="b"/>
    <n v="3836.5325076000004"/>
    <n v="204077.30089662"/>
    <n v="273447.51474966004"/>
    <n v="167398.85883394998"/>
    <n v="32894.649611920002"/>
    <n v="0"/>
    <n v="0"/>
    <n v="0"/>
    <n v="0"/>
    <n v="0"/>
    <n v="0"/>
    <n v="0"/>
    <n v="681654.85659975"/>
  </r>
  <r>
    <x v="24"/>
    <s v="SÃO PAULO"/>
    <x v="8"/>
    <x v="1"/>
    <s v="b"/>
    <n v="0"/>
    <n v="0"/>
    <n v="3100.1907407100002"/>
    <n v="7278.9895492700007"/>
    <n v="20430.139424729998"/>
    <n v="14581.86779692"/>
    <n v="7856.8281041600003"/>
    <n v="0"/>
    <n v="0"/>
    <n v="2915.41499234"/>
    <n v="9847.8863290900008"/>
    <n v="0"/>
    <n v="66011.316937220006"/>
  </r>
  <r>
    <x v="24"/>
    <s v="PARANÁ"/>
    <x v="9"/>
    <x v="1"/>
    <s v="b"/>
    <n v="390933.63664709002"/>
    <n v="482260.62744881999"/>
    <n v="533920.22702683008"/>
    <n v="274455.16747089999"/>
    <n v="352785.70627411996"/>
    <n v="578187.15502962994"/>
    <n v="406486.14792321005"/>
    <n v="344240.39556735998"/>
    <n v="373336.44022598001"/>
    <n v="396512.27669982001"/>
    <n v="320419.22458752"/>
    <n v="392055.76391032996"/>
    <n v="4845592.7688116105"/>
  </r>
  <r>
    <x v="24"/>
    <s v="SÃO PAULO"/>
    <x v="10"/>
    <x v="1"/>
    <s v="b"/>
    <n v="0"/>
    <n v="0"/>
    <n v="0"/>
    <n v="136804.68207029"/>
    <n v="35601.557402760001"/>
    <n v="30307.374007280003"/>
    <n v="35934.200294419999"/>
    <n v="8117.0438336700008"/>
    <n v="10269.94515971"/>
    <n v="22729.763148640002"/>
    <n v="0"/>
    <n v="36381.468683519997"/>
    <n v="316146.03460029"/>
  </r>
  <r>
    <x v="24"/>
    <s v="RIO GRANDE DO NORTE"/>
    <x v="11"/>
    <x v="1"/>
    <s v="b"/>
    <n v="0"/>
    <n v="0"/>
    <n v="0"/>
    <n v="0"/>
    <n v="0"/>
    <n v="0"/>
    <n v="0"/>
    <n v="0"/>
    <n v="0"/>
    <n v="0"/>
    <n v="0"/>
    <n v="0"/>
    <n v="0"/>
  </r>
  <r>
    <x v="24"/>
    <s v="PERNAMBUCO"/>
    <x v="12"/>
    <x v="1"/>
    <s v="b"/>
    <n v="0"/>
    <n v="809.95141331999992"/>
    <n v="0"/>
    <n v="0"/>
    <n v="0"/>
    <n v="0"/>
    <n v="0"/>
    <n v="0"/>
    <n v="0"/>
    <n v="153585.58065978999"/>
    <n v="154230.94661484001"/>
    <n v="18683.49692659"/>
    <n v="327309.97561453999"/>
  </r>
  <r>
    <x v="24"/>
    <s v="RIO DE JANEIRO"/>
    <x v="13"/>
    <x v="1"/>
    <s v="b"/>
    <n v="351575.18831095"/>
    <n v="391821.12883808999"/>
    <n v="401539.96713541"/>
    <n v="272958.13608261"/>
    <n v="315445.19881085004"/>
    <n v="243174.47052536003"/>
    <n v="380780.86435787001"/>
    <n v="217061.68903954999"/>
    <n v="326865.75149348"/>
    <n v="372159.18906790001"/>
    <n v="353029.00241473003"/>
    <n v="437846.58079012"/>
    <n v="4064257.1668669204"/>
  </r>
  <r>
    <x v="24"/>
    <s v="RIO GRANDE DO SUL"/>
    <x v="14"/>
    <x v="1"/>
    <s v="b"/>
    <n v="158087.96503361"/>
    <n v="379314.33854808001"/>
    <n v="435251.12214267004"/>
    <n v="365833.44538336998"/>
    <n v="72625.228266899998"/>
    <n v="0"/>
    <n v="175812.59929513003"/>
    <n v="396791.67634983"/>
    <n v="289391.69878429"/>
    <n v="322755.32920942997"/>
    <n v="435021.48746938002"/>
    <n v="332072.65119559004"/>
    <n v="3362957.5416782801"/>
  </r>
  <r>
    <x v="24"/>
    <s v="SÃO PAULO"/>
    <x v="15"/>
    <x v="1"/>
    <s v="b"/>
    <n v="0"/>
    <n v="0"/>
    <n v="0"/>
    <n v="0"/>
    <n v="0"/>
    <n v="0"/>
    <n v="0"/>
    <n v="0"/>
    <n v="0"/>
    <n v="0"/>
    <n v="0"/>
    <n v="0"/>
    <n v="0"/>
  </r>
  <r>
    <x v="24"/>
    <s v="BAHIA"/>
    <x v="16"/>
    <x v="1"/>
    <s v="b"/>
    <n v="0"/>
    <n v="0"/>
    <n v="0"/>
    <n v="0"/>
    <n v="0"/>
    <n v="0"/>
    <n v="0"/>
    <n v="0"/>
    <n v="0"/>
    <n v="0"/>
    <n v="0"/>
    <n v="0"/>
    <n v="0"/>
  </r>
  <r>
    <x v="24"/>
    <s v="SÃO PAULO"/>
    <x v="17"/>
    <x v="1"/>
    <s v="b"/>
    <n v="77023.755298000004"/>
    <n v="22448.331890000001"/>
    <n v="9320.8694390000001"/>
    <n v="0"/>
    <n v="0"/>
    <n v="0"/>
    <n v="37347.004837"/>
    <n v="127979.72012111999"/>
    <n v="1541.0034499999999"/>
    <n v="0"/>
    <n v="272116.67901099997"/>
    <n v="272860.13455300004"/>
    <n v="820637.49859911995"/>
  </r>
  <r>
    <x v="24"/>
    <s v="SÃO PAULO"/>
    <x v="0"/>
    <x v="2"/>
    <s v="b"/>
    <n v="0"/>
    <n v="6415.8955312600001"/>
    <n v="57.664978079999997"/>
    <n v="14922.857266450001"/>
    <n v="25413.26026666"/>
    <n v="20146.154503230002"/>
    <n v="11961.394575100001"/>
    <n v="4675.6686393199998"/>
    <n v="0"/>
    <n v="22079.503721410001"/>
    <n v="13919.31179114"/>
    <n v="17498.13820342"/>
    <n v="137089.84947607003"/>
  </r>
  <r>
    <x v="24"/>
    <s v="BAHIA"/>
    <x v="1"/>
    <x v="2"/>
    <s v="b"/>
    <n v="37331.44384706"/>
    <n v="0"/>
    <n v="0"/>
    <n v="0"/>
    <n v="0"/>
    <n v="0"/>
    <n v="0"/>
    <n v="0"/>
    <n v="0"/>
    <n v="0"/>
    <n v="0"/>
    <n v="0"/>
    <n v="37331.44384706"/>
  </r>
  <r>
    <x v="24"/>
    <s v="RIO DE JANEIRO"/>
    <x v="2"/>
    <x v="2"/>
    <s v="b"/>
    <n v="149102.73872564"/>
    <n v="181994.97305052"/>
    <n v="168058.69135199999"/>
    <n v="94948.122476069999"/>
    <n v="76159.497665140007"/>
    <n v="144720.23184061001"/>
    <n v="127574.27896852"/>
    <n v="135161.41259950001"/>
    <n v="113965.71524043"/>
    <n v="159215.96697939001"/>
    <n v="79126.646344730005"/>
    <n v="115949.16279526"/>
    <n v="1545977.4380378101"/>
  </r>
  <r>
    <x v="24"/>
    <s v="MINAS GERAIS"/>
    <x v="3"/>
    <x v="2"/>
    <s v="b"/>
    <n v="127948.29623035999"/>
    <n v="123880.87737728001"/>
    <n v="62776.8324632"/>
    <n v="149550.74931232"/>
    <n v="259808.93604824998"/>
    <n v="210765.40053525002"/>
    <n v="203024.90875685"/>
    <n v="155526.72295256003"/>
    <n v="198967.72342464002"/>
    <n v="141901.47235853999"/>
    <n v="267710.83693087002"/>
    <n v="272354.77347874001"/>
    <n v="2174217.5298688603"/>
  </r>
  <r>
    <x v="24"/>
    <s v="RIO GRANDE DO SUL"/>
    <x v="4"/>
    <x v="2"/>
    <s v="b"/>
    <n v="818752.59349756001"/>
    <n v="363877.31447337003"/>
    <n v="406960.48765455"/>
    <n v="193890.23027346999"/>
    <n v="151663.13797215"/>
    <n v="237331.89117560003"/>
    <n v="198245.27584804001"/>
    <n v="193977.36301139998"/>
    <n v="165885.76956073"/>
    <n v="385658.46734723996"/>
    <n v="228057.42166497002"/>
    <n v="291208.03866704"/>
    <n v="3635507.9911461202"/>
  </r>
  <r>
    <x v="24"/>
    <s v="CEARÁ"/>
    <x v="5"/>
    <x v="2"/>
    <s v="b"/>
    <n v="4282.34166078"/>
    <n v="1953.64014524"/>
    <n v="2021.5763830499998"/>
    <n v="5966.7590685900004"/>
    <n v="1440.72500917"/>
    <n v="9185.41209084"/>
    <n v="11481.99783652"/>
    <n v="6293.6719433400003"/>
    <n v="10707.042926040001"/>
    <n v="8130.2209856200006"/>
    <n v="2585.9673241600003"/>
    <n v="3189.3802465100002"/>
    <n v="67238.735619860003"/>
  </r>
  <r>
    <x v="24"/>
    <s v="SÃO PAULO"/>
    <x v="6"/>
    <x v="2"/>
    <s v="b"/>
    <n v="123568.33042857"/>
    <n v="190036.54545400001"/>
    <n v="373030.15792803001"/>
    <n v="130760.3067463"/>
    <n v="213433.05362188001"/>
    <n v="234003.42436056002"/>
    <n v="83109.73771514"/>
    <n v="130960.98313435"/>
    <n v="60792.032599220001"/>
    <n v="42327.037382220005"/>
    <n v="121509.30451677999"/>
    <n v="28212.911305950001"/>
    <n v="1731743.825193"/>
  </r>
  <r>
    <x v="24"/>
    <s v="AMAZONAS"/>
    <x v="7"/>
    <x v="2"/>
    <s v="b"/>
    <n v="101064.92496221"/>
    <n v="79813.606813310005"/>
    <n v="77240.269427630003"/>
    <n v="19542.005673110001"/>
    <n v="4040.2468738799998"/>
    <n v="0"/>
    <n v="0"/>
    <n v="0"/>
    <n v="0"/>
    <n v="0"/>
    <n v="0"/>
    <n v="0"/>
    <n v="281701.05375014001"/>
  </r>
  <r>
    <x v="24"/>
    <s v="SÃO PAULO"/>
    <x v="8"/>
    <x v="2"/>
    <s v="b"/>
    <n v="0"/>
    <n v="0"/>
    <n v="0"/>
    <n v="0"/>
    <n v="8973.20019125"/>
    <n v="3583.7764927499998"/>
    <n v="4845.0280633800003"/>
    <n v="0"/>
    <n v="0"/>
    <n v="2420.3440472399998"/>
    <n v="0"/>
    <n v="0"/>
    <n v="19822.34879462"/>
  </r>
  <r>
    <x v="24"/>
    <s v="PARANÁ"/>
    <x v="9"/>
    <x v="2"/>
    <s v="b"/>
    <n v="70075.842477700004"/>
    <n v="5083.2105884600005"/>
    <n v="224300.38606595999"/>
    <n v="17242.608382360002"/>
    <n v="14462.216741290002"/>
    <n v="7660.1520352699999"/>
    <n v="17885.131343289999"/>
    <n v="40520.09447561"/>
    <n v="22598.815594250002"/>
    <n v="9835.6652282600007"/>
    <n v="7216.7330098899993"/>
    <n v="9258.8204633500009"/>
    <n v="446139.67640568997"/>
  </r>
  <r>
    <x v="24"/>
    <s v="SÃO PAULO"/>
    <x v="10"/>
    <x v="2"/>
    <s v="b"/>
    <n v="6715.0829235300007"/>
    <n v="64608.142093750001"/>
    <n v="172597.24842313002"/>
    <n v="39729.251505070002"/>
    <n v="38021.32278748"/>
    <n v="1055.9458824200001"/>
    <n v="3081.5162948200004"/>
    <n v="3764.69029778"/>
    <n v="10312.734737140001"/>
    <n v="5603.7489742500002"/>
    <n v="2896.7782853099998"/>
    <n v="13582.92646253"/>
    <n v="361969.38866721001"/>
  </r>
  <r>
    <x v="24"/>
    <s v="RIO GRANDE DO NORTE"/>
    <x v="11"/>
    <x v="2"/>
    <s v="b"/>
    <n v="0"/>
    <n v="0"/>
    <n v="0"/>
    <n v="0"/>
    <n v="0"/>
    <n v="0"/>
    <n v="0"/>
    <n v="0"/>
    <n v="0"/>
    <n v="0"/>
    <n v="0"/>
    <n v="0"/>
    <n v="0"/>
  </r>
  <r>
    <x v="24"/>
    <s v="PERNAMBUCO"/>
    <x v="12"/>
    <x v="2"/>
    <s v="b"/>
    <n v="175248.79330635001"/>
    <n v="174210.37083459002"/>
    <n v="142029.92285835999"/>
    <n v="127589.22984689"/>
    <n v="232640.13949211"/>
    <n v="140619.46441491001"/>
    <n v="111371.30699125001"/>
    <n v="94946.776456730004"/>
    <n v="103127.58009437"/>
    <n v="241243.78189681002"/>
    <n v="129509.10000224"/>
    <n v="92029.178900319996"/>
    <n v="1764565.6450949302"/>
  </r>
  <r>
    <x v="24"/>
    <s v="RIO DE JANEIRO"/>
    <x v="13"/>
    <x v="2"/>
    <s v="b"/>
    <n v="6490.6247638699997"/>
    <n v="5908.4210808400003"/>
    <n v="0"/>
    <n v="6872.9131258599991"/>
    <n v="3888.6939019300003"/>
    <n v="36604.071349229998"/>
    <n v="18032.60222855"/>
    <n v="60199.614264750002"/>
    <n v="15515.558642370001"/>
    <n v="38239.554035240006"/>
    <n v="41745.563317150001"/>
    <n v="31212.238653500004"/>
    <n v="264709.85536329"/>
  </r>
  <r>
    <x v="24"/>
    <s v="RIO GRANDE DO SUL"/>
    <x v="14"/>
    <x v="2"/>
    <s v="b"/>
    <n v="0"/>
    <n v="0"/>
    <n v="0"/>
    <n v="618.14365737000003"/>
    <n v="1650.35179685"/>
    <n v="0"/>
    <n v="0"/>
    <n v="0"/>
    <n v="217.91046745000003"/>
    <n v="0"/>
    <n v="0"/>
    <n v="1999.7696117799999"/>
    <n v="4486.1755334500003"/>
  </r>
  <r>
    <x v="24"/>
    <s v="SÃO PAULO"/>
    <x v="15"/>
    <x v="2"/>
    <s v="b"/>
    <n v="0"/>
    <n v="0"/>
    <n v="0"/>
    <n v="0"/>
    <n v="0"/>
    <n v="0"/>
    <n v="0"/>
    <n v="0"/>
    <n v="0"/>
    <n v="0"/>
    <n v="0"/>
    <n v="0"/>
    <n v="0"/>
  </r>
  <r>
    <x v="24"/>
    <s v="BAHIA"/>
    <x v="16"/>
    <x v="2"/>
    <s v="b"/>
    <n v="0"/>
    <n v="0"/>
    <n v="0"/>
    <n v="0"/>
    <n v="0"/>
    <n v="0"/>
    <n v="0"/>
    <n v="0"/>
    <n v="0"/>
    <n v="0"/>
    <n v="0"/>
    <n v="0"/>
    <n v="0"/>
  </r>
  <r>
    <x v="24"/>
    <s v="SÃO PAULO"/>
    <x v="17"/>
    <x v="2"/>
    <s v="b"/>
    <n v="0"/>
    <n v="0"/>
    <n v="0"/>
    <n v="0"/>
    <n v="0"/>
    <n v="0"/>
    <n v="0"/>
    <n v="0"/>
    <n v="20037.71817883"/>
    <n v="0"/>
    <n v="0"/>
    <n v="0"/>
    <n v="20037.71817883"/>
  </r>
  <r>
    <x v="25"/>
    <s v="SÃO PAULO"/>
    <x v="0"/>
    <x v="0"/>
    <s v="b"/>
    <n v="5412272.1629429599"/>
    <n v="4623961.28121466"/>
    <n v="5445554.1767935399"/>
    <n v="5052563.7219579704"/>
    <n v="4942437.54575432"/>
    <n v="4738575.4444170399"/>
    <n v="4017798.1897606403"/>
    <n v="5087733.21973221"/>
    <n v="5271448.8080470897"/>
    <n v="5444174.5698681399"/>
    <m/>
    <m/>
    <n v="50036519.120488562"/>
  </r>
  <r>
    <x v="25"/>
    <s v="BAHIA"/>
    <x v="1"/>
    <x v="0"/>
    <s v="b"/>
    <n v="6775701.2881853096"/>
    <n v="6424465.7370347399"/>
    <n v="7824399.8250901494"/>
    <n v="4683897.2580932602"/>
    <n v="5435528.7291281503"/>
    <n v="5485008.0981556708"/>
    <n v="6023486.3492155802"/>
    <n v="5773128.2929790299"/>
    <n v="5309989.9081533505"/>
    <n v="6296804.0359970303"/>
    <m/>
    <m/>
    <n v="60032409.522032276"/>
  </r>
  <r>
    <x v="25"/>
    <s v="RIO DE JANEIRO"/>
    <x v="2"/>
    <x v="0"/>
    <s v="b"/>
    <n v="4746421.1395575004"/>
    <n v="3271241.2934050802"/>
    <n v="4048847.1575261601"/>
    <n v="3047534.5584763503"/>
    <n v="3775300.44618299"/>
    <n v="3486570.4731495604"/>
    <n v="4113357.7886954802"/>
    <n v="3363583.2016586005"/>
    <n v="3652557.9740972305"/>
    <n v="3845898.0095307603"/>
    <m/>
    <m/>
    <n v="37351312.042279705"/>
  </r>
  <r>
    <x v="25"/>
    <s v="MINAS GERAIS"/>
    <x v="3"/>
    <x v="0"/>
    <s v="b"/>
    <n v="4171091.7785708006"/>
    <n v="4150045.6843425804"/>
    <n v="4406625.5891820798"/>
    <n v="4436564.9526960701"/>
    <n v="4512014.9346339703"/>
    <n v="4437779.1816471405"/>
    <n v="4495540.2617341299"/>
    <n v="4697620.4221595507"/>
    <n v="4514379.2238944899"/>
    <n v="4880987.7625641609"/>
    <m/>
    <m/>
    <n v="44702649.791424975"/>
  </r>
  <r>
    <x v="25"/>
    <s v="RIO GRANDE DO SUL"/>
    <x v="4"/>
    <x v="0"/>
    <s v="b"/>
    <n v="4447770.0039084805"/>
    <n v="4220942.8879489396"/>
    <n v="3946522.4339394304"/>
    <n v="2979518.0438213199"/>
    <n v="3661776.7096014502"/>
    <n v="3443680.57325006"/>
    <n v="2861527.70559505"/>
    <n v="4267051.7490713801"/>
    <n v="4343294.0772444103"/>
    <n v="3848399.7374295895"/>
    <m/>
    <m/>
    <n v="38020483.921810105"/>
  </r>
  <r>
    <x v="25"/>
    <s v="CEARÁ"/>
    <x v="5"/>
    <x v="0"/>
    <s v="b"/>
    <n v="221375.72505292"/>
    <n v="187297.53447292"/>
    <n v="203750.73396141999"/>
    <n v="211585.02567634999"/>
    <n v="201673.07763240999"/>
    <n v="188526.32433414002"/>
    <n v="185185.88172085999"/>
    <n v="241003.98918037"/>
    <n v="273179.89591378003"/>
    <n v="286205.26216886"/>
    <m/>
    <m/>
    <n v="2199783.4501140299"/>
  </r>
  <r>
    <x v="25"/>
    <s v="SÃO PAULO"/>
    <x v="6"/>
    <x v="0"/>
    <s v="b"/>
    <n v="12154330.414763311"/>
    <n v="10406697.47282223"/>
    <n v="11025361.322638471"/>
    <n v="10812801.898466351"/>
    <n v="11126004.213929301"/>
    <n v="11581145.43869991"/>
    <n v="12002003.972297991"/>
    <n v="12563083.479398429"/>
    <n v="12262806.113373911"/>
    <n v="12757160.69314358"/>
    <m/>
    <m/>
    <n v="116691395.01953349"/>
  </r>
  <r>
    <x v="25"/>
    <s v="AMAZONAS"/>
    <x v="7"/>
    <x v="0"/>
    <s v="b"/>
    <n v="0"/>
    <n v="0"/>
    <n v="229023.00184712"/>
    <n v="53206.458841120002"/>
    <n v="0"/>
    <n v="0"/>
    <n v="0"/>
    <n v="0"/>
    <n v="0"/>
    <n v="0"/>
    <m/>
    <m/>
    <n v="282229.46068824001"/>
  </r>
  <r>
    <x v="25"/>
    <s v="SÃO PAULO"/>
    <x v="8"/>
    <x v="0"/>
    <s v="b"/>
    <n v="1634945.18400664"/>
    <n v="1721567.21452388"/>
    <n v="1877531.2050676399"/>
    <n v="1726618.49174697"/>
    <n v="1751730.9607198099"/>
    <n v="1748741.3637083303"/>
    <n v="1804844.4561691303"/>
    <n v="1801753.81964981"/>
    <n v="1847539.5983917899"/>
    <n v="1924152.9561669102"/>
    <m/>
    <m/>
    <n v="17839425.250150912"/>
  </r>
  <r>
    <x v="25"/>
    <s v="PARANÁ"/>
    <x v="9"/>
    <x v="0"/>
    <s v="b"/>
    <n v="6045184.9797822498"/>
    <n v="5779485.7498855796"/>
    <n v="6117026.2524205605"/>
    <n v="5844963.0053455103"/>
    <n v="6062277.05414188"/>
    <n v="5492845.8052374301"/>
    <n v="5871575.8141466994"/>
    <n v="6094483.8186831502"/>
    <n v="5975712.2671854496"/>
    <n v="5220174.4530417705"/>
    <m/>
    <m/>
    <n v="58503729.199870273"/>
  </r>
  <r>
    <x v="25"/>
    <s v="SÃO PAULO"/>
    <x v="10"/>
    <x v="0"/>
    <s v="b"/>
    <n v="7785597.7922160402"/>
    <n v="6785291.1350591509"/>
    <n v="7590238.9793649092"/>
    <n v="7449016.5548939705"/>
    <n v="7604378.5225633904"/>
    <n v="7046166.8669120707"/>
    <n v="7511152.5437755091"/>
    <n v="7096952.8936486095"/>
    <n v="6537027.5289443098"/>
    <n v="2668584.5257234699"/>
    <m/>
    <m/>
    <n v="68074407.343101427"/>
  </r>
  <r>
    <x v="25"/>
    <s v="RIO GRANDE DO NORTE"/>
    <x v="11"/>
    <x v="0"/>
    <s v="b"/>
    <n v="932716.08214524994"/>
    <n v="937760.7550678401"/>
    <n v="935741.82040498999"/>
    <n v="991737.75337282009"/>
    <n v="968205.37901913002"/>
    <n v="1010369.7619147501"/>
    <n v="1013627.2985424201"/>
    <n v="906189.92176662001"/>
    <n v="1055906.6969037"/>
    <n v="870971.18106989004"/>
    <m/>
    <m/>
    <n v="9623226.6502074096"/>
  </r>
  <r>
    <x v="25"/>
    <s v="PERNAMBUCO"/>
    <x v="12"/>
    <x v="0"/>
    <s v="b"/>
    <n v="746191.20680216001"/>
    <n v="0"/>
    <n v="1340417.1949272999"/>
    <n v="2253879.8793312903"/>
    <n v="2796527.4064274197"/>
    <n v="2700656.2606236599"/>
    <n v="3039989.6483398997"/>
    <n v="2942216.33819594"/>
    <n v="2740421.6848260402"/>
    <n v="2648069.3606471601"/>
    <m/>
    <m/>
    <n v="21208368.980120867"/>
  </r>
  <r>
    <x v="25"/>
    <s v="RIO DE JANEIRO"/>
    <x v="13"/>
    <x v="0"/>
    <s v="b"/>
    <n v="0"/>
    <n v="0"/>
    <n v="0"/>
    <n v="0"/>
    <n v="0"/>
    <n v="0"/>
    <n v="0"/>
    <n v="0"/>
    <n v="0"/>
    <n v="0"/>
    <m/>
    <m/>
    <n v="0"/>
  </r>
  <r>
    <x v="25"/>
    <s v="RIO GRANDE DO SUL"/>
    <x v="14"/>
    <x v="0"/>
    <s v="b"/>
    <n v="61965.35262605"/>
    <n v="103326.22487379001"/>
    <n v="128780.43180355002"/>
    <n v="145371.37184124"/>
    <n v="152629.86918953"/>
    <n v="0"/>
    <n v="0"/>
    <n v="0"/>
    <n v="109857.84032943001"/>
    <n v="143252.66192236001"/>
    <m/>
    <m/>
    <n v="845183.75258595007"/>
  </r>
  <r>
    <x v="25"/>
    <s v="SÃO PAULO"/>
    <x v="15"/>
    <x v="0"/>
    <s v="b"/>
    <n v="0"/>
    <n v="0"/>
    <n v="0"/>
    <n v="0"/>
    <n v="0"/>
    <n v="0"/>
    <n v="0"/>
    <n v="0"/>
    <n v="0"/>
    <n v="0"/>
    <m/>
    <m/>
    <n v="0"/>
  </r>
  <r>
    <x v="25"/>
    <s v="BAHIA"/>
    <x v="16"/>
    <x v="0"/>
    <s v="b"/>
    <n v="38168.491761860001"/>
    <n v="23620.261868820002"/>
    <n v="20180.15721609"/>
    <n v="47762.647155550003"/>
    <n v="48449.689391660002"/>
    <n v="40718.808442940004"/>
    <n v="64244.918145870004"/>
    <n v="52953.432364440006"/>
    <n v="21480.072248790002"/>
    <n v="37019.066723219999"/>
    <m/>
    <m/>
    <n v="394597.54531924002"/>
  </r>
  <r>
    <x v="25"/>
    <s v="SÃO PAULO"/>
    <x v="17"/>
    <x v="0"/>
    <s v="b"/>
    <n v="0"/>
    <n v="0"/>
    <n v="0"/>
    <n v="5028.0678241900005"/>
    <n v="0"/>
    <n v="0"/>
    <n v="0"/>
    <n v="0"/>
    <n v="0"/>
    <n v="0"/>
    <m/>
    <m/>
    <n v="5028.0678241900005"/>
  </r>
  <r>
    <x v="25"/>
    <s v="SÃO PAULO"/>
    <x v="0"/>
    <x v="1"/>
    <s v="b"/>
    <n v="6060.1312980400007"/>
    <n v="0"/>
    <n v="29340.3282994"/>
    <n v="10897.737385620001"/>
    <n v="855.56511544"/>
    <n v="0"/>
    <n v="3821.90869935"/>
    <n v="0"/>
    <n v="42959.509226770002"/>
    <n v="64.093163899999993"/>
    <m/>
    <m/>
    <n v="93999.273188520005"/>
  </r>
  <r>
    <x v="25"/>
    <s v="BAHIA"/>
    <x v="1"/>
    <x v="1"/>
    <s v="b"/>
    <n v="1712755.1907138801"/>
    <n v="963955.78210921003"/>
    <n v="288977.48334674002"/>
    <n v="1857107.0346726002"/>
    <n v="921038.87376557"/>
    <n v="3113461.5668003298"/>
    <n v="1819962.2786761499"/>
    <n v="2513556.7671084004"/>
    <n v="2501823.0510756802"/>
    <n v="1826597.7514745099"/>
    <m/>
    <m/>
    <n v="17519235.779743072"/>
  </r>
  <r>
    <x v="25"/>
    <s v="RIO DE JANEIRO"/>
    <x v="2"/>
    <x v="1"/>
    <s v="b"/>
    <n v="2077919.9475267201"/>
    <n v="2527623.0403101901"/>
    <n v="2523368.9021574501"/>
    <n v="2471290.57734812"/>
    <n v="2697808.90137552"/>
    <n v="2622415.1063103499"/>
    <n v="2751724.1337462999"/>
    <n v="2634733.4664723799"/>
    <n v="2811981.48846685"/>
    <n v="2993962.8629481499"/>
    <m/>
    <m/>
    <n v="26112828.426662032"/>
  </r>
  <r>
    <x v="25"/>
    <s v="MINAS GERAIS"/>
    <x v="3"/>
    <x v="1"/>
    <s v="b"/>
    <n v="4904.4919271199997"/>
    <n v="9850.2638772700011"/>
    <n v="7447.9275560599999"/>
    <n v="268.71326282000001"/>
    <n v="0"/>
    <n v="8816.9424414200003"/>
    <n v="1804.4269826099999"/>
    <n v="2922.7740700400004"/>
    <n v="1929.87095325"/>
    <n v="4447.3045076500002"/>
    <m/>
    <m/>
    <n v="42392.71557824"/>
  </r>
  <r>
    <x v="25"/>
    <s v="RIO GRANDE DO SUL"/>
    <x v="4"/>
    <x v="1"/>
    <s v="b"/>
    <n v="329576.10610019998"/>
    <n v="547353.72018337995"/>
    <n v="1065964.5811192601"/>
    <n v="1025472.2309955601"/>
    <n v="737968.49416048999"/>
    <n v="194792.78655942"/>
    <n v="1094312.29563313"/>
    <n v="820666.75250543002"/>
    <n v="838931.86385044002"/>
    <n v="1114922.0909008901"/>
    <m/>
    <m/>
    <n v="7769960.9220081996"/>
  </r>
  <r>
    <x v="25"/>
    <s v="CEARÁ"/>
    <x v="5"/>
    <x v="1"/>
    <s v="b"/>
    <n v="0"/>
    <n v="0"/>
    <n v="0"/>
    <n v="0"/>
    <n v="0"/>
    <n v="0"/>
    <n v="0"/>
    <n v="0"/>
    <n v="0"/>
    <n v="0"/>
    <m/>
    <m/>
    <n v="0"/>
  </r>
  <r>
    <x v="25"/>
    <s v="SÃO PAULO"/>
    <x v="6"/>
    <x v="1"/>
    <s v="b"/>
    <n v="0"/>
    <n v="20642.2129485"/>
    <n v="660256.06756559003"/>
    <n v="667506.11140924005"/>
    <n v="65427.314368529995"/>
    <n v="69689.440579969989"/>
    <n v="189617.53089142"/>
    <n v="39707.079924819998"/>
    <n v="32824.191160300004"/>
    <n v="2467.48617319"/>
    <m/>
    <m/>
    <n v="1748137.4350215599"/>
  </r>
  <r>
    <x v="25"/>
    <s v="AMAZONAS"/>
    <x v="7"/>
    <x v="1"/>
    <s v="b"/>
    <n v="0"/>
    <n v="0"/>
    <n v="0"/>
    <n v="0"/>
    <n v="0"/>
    <n v="0"/>
    <n v="0"/>
    <n v="0.28304144999999997"/>
    <n v="859.67236136999998"/>
    <n v="0"/>
    <m/>
    <m/>
    <n v="859.95540282000002"/>
  </r>
  <r>
    <x v="25"/>
    <s v="SÃO PAULO"/>
    <x v="8"/>
    <x v="1"/>
    <s v="b"/>
    <n v="0"/>
    <n v="0"/>
    <n v="0"/>
    <n v="0"/>
    <n v="0"/>
    <n v="1234.53874756"/>
    <n v="39655.321078330002"/>
    <n v="0"/>
    <n v="0"/>
    <n v="0"/>
    <m/>
    <m/>
    <n v="40889.859825890002"/>
  </r>
  <r>
    <x v="25"/>
    <s v="PARANÁ"/>
    <x v="9"/>
    <x v="1"/>
    <s v="b"/>
    <n v="216317.74918218001"/>
    <n v="210650.20266509999"/>
    <n v="363122.77628615004"/>
    <n v="317379.42231262004"/>
    <n v="220528.22347390003"/>
    <n v="343308.24572536"/>
    <n v="95766.78527624"/>
    <n v="493440.56973971002"/>
    <n v="389962.19436202"/>
    <n v="311248.90175086999"/>
    <m/>
    <m/>
    <n v="2961725.0707741501"/>
  </r>
  <r>
    <x v="25"/>
    <s v="SÃO PAULO"/>
    <x v="10"/>
    <x v="1"/>
    <s v="b"/>
    <n v="0"/>
    <n v="0"/>
    <n v="8380.9894205100009"/>
    <n v="0"/>
    <n v="0"/>
    <n v="50643.141122770001"/>
    <n v="137317.35190377"/>
    <n v="150925.55082288"/>
    <n v="66081.083509739998"/>
    <n v="0"/>
    <m/>
    <m/>
    <n v="413348.11677967"/>
  </r>
  <r>
    <x v="25"/>
    <s v="RIO GRANDE DO NORTE"/>
    <x v="11"/>
    <x v="1"/>
    <s v="b"/>
    <n v="0"/>
    <n v="0"/>
    <n v="0"/>
    <n v="0"/>
    <n v="0"/>
    <n v="0"/>
    <n v="0"/>
    <n v="0"/>
    <n v="0"/>
    <n v="0"/>
    <m/>
    <m/>
    <n v="0"/>
  </r>
  <r>
    <x v="25"/>
    <s v="PERNAMBUCO"/>
    <x v="12"/>
    <x v="1"/>
    <s v="b"/>
    <n v="545.26991871000007"/>
    <n v="0"/>
    <n v="606.24333684999999"/>
    <n v="0"/>
    <n v="0"/>
    <n v="0"/>
    <n v="0"/>
    <n v="0"/>
    <n v="0"/>
    <n v="0"/>
    <m/>
    <m/>
    <n v="1151.5132555600001"/>
  </r>
  <r>
    <x v="25"/>
    <s v="RIO DE JANEIRO"/>
    <x v="13"/>
    <x v="1"/>
    <s v="b"/>
    <n v="371923.79292864999"/>
    <n v="342072.31063998002"/>
    <n v="530187.64620910003"/>
    <n v="359874.68695310003"/>
    <n v="459226.70795801003"/>
    <n v="398983.75061255001"/>
    <n v="391092.39145149"/>
    <n v="348757.84403613"/>
    <n v="314358.12465874001"/>
    <n v="0"/>
    <m/>
    <m/>
    <n v="3516477.25544775"/>
  </r>
  <r>
    <x v="25"/>
    <s v="RIO GRANDE DO SUL"/>
    <x v="14"/>
    <x v="1"/>
    <s v="b"/>
    <n v="369734.86357092997"/>
    <n v="292975.17965597002"/>
    <n v="170999.64297294"/>
    <n v="127239.69252557"/>
    <n v="168501.34302056002"/>
    <n v="286780.83639215003"/>
    <n v="72655.859641600007"/>
    <n v="453638.70866800001"/>
    <n v="277215.01659251004"/>
    <n v="302561.86904519005"/>
    <m/>
    <m/>
    <n v="2522303.0120854205"/>
  </r>
  <r>
    <x v="25"/>
    <s v="SÃO PAULO"/>
    <x v="15"/>
    <x v="1"/>
    <s v="b"/>
    <n v="0"/>
    <n v="0"/>
    <n v="0"/>
    <n v="0"/>
    <n v="0"/>
    <n v="0"/>
    <n v="0"/>
    <n v="0"/>
    <n v="0"/>
    <n v="0"/>
    <m/>
    <m/>
    <n v="0"/>
  </r>
  <r>
    <x v="25"/>
    <s v="BAHIA"/>
    <x v="16"/>
    <x v="1"/>
    <s v="b"/>
    <n v="0"/>
    <n v="0"/>
    <n v="0"/>
    <n v="0"/>
    <n v="0"/>
    <n v="0"/>
    <n v="0"/>
    <n v="0"/>
    <n v="0"/>
    <n v="0"/>
    <m/>
    <m/>
    <n v="0"/>
  </r>
  <r>
    <x v="25"/>
    <s v="SÃO PAULO"/>
    <x v="17"/>
    <x v="1"/>
    <s v="b"/>
    <n v="294025.97418399999"/>
    <n v="197040.74578398999"/>
    <n v="375088.41648300004"/>
    <n v="321739.51231481001"/>
    <n v="114132.91096985001"/>
    <n v="0"/>
    <n v="0"/>
    <n v="173076.68290057001"/>
    <n v="296183.94509689999"/>
    <n v="237804.86601817003"/>
    <m/>
    <m/>
    <n v="2009093.0537512901"/>
  </r>
  <r>
    <x v="25"/>
    <s v="SÃO PAULO"/>
    <x v="0"/>
    <x v="2"/>
    <s v="b"/>
    <n v="15328.927400050001"/>
    <n v="15361.13751706"/>
    <n v="24028.514566490001"/>
    <n v="22397.359269760003"/>
    <n v="20451.185128990001"/>
    <n v="23521.26654923"/>
    <n v="45594.474170829999"/>
    <n v="43620.329244989996"/>
    <n v="18446.36479978"/>
    <n v="28886.650593909999"/>
    <m/>
    <m/>
    <n v="257636.20924108996"/>
  </r>
  <r>
    <x v="25"/>
    <s v="BAHIA"/>
    <x v="1"/>
    <x v="2"/>
    <s v="b"/>
    <n v="0"/>
    <n v="0"/>
    <n v="0"/>
    <n v="0"/>
    <n v="0"/>
    <n v="0"/>
    <n v="480372.38245815004"/>
    <n v="484329.91204072005"/>
    <n v="466787.70742843999"/>
    <n v="718929.93116958998"/>
    <m/>
    <m/>
    <n v="2150419.9330969001"/>
  </r>
  <r>
    <x v="25"/>
    <s v="RIO DE JANEIRO"/>
    <x v="2"/>
    <x v="2"/>
    <s v="b"/>
    <n v="50093.575263830004"/>
    <n v="98854.050457400008"/>
    <n v="167729.64623166001"/>
    <n v="125804.23208736999"/>
    <n v="109809.45282110001"/>
    <n v="79720.517625309993"/>
    <n v="61848.311841570001"/>
    <n v="72542.404048819997"/>
    <n v="43906.79235163"/>
    <n v="69556.807356499994"/>
    <m/>
    <m/>
    <n v="879865.79008518998"/>
  </r>
  <r>
    <x v="25"/>
    <s v="MINAS GERAIS"/>
    <x v="3"/>
    <x v="2"/>
    <s v="b"/>
    <n v="248643.05148271"/>
    <n v="111355.62020511001"/>
    <n v="201540.55133571001"/>
    <n v="120882.19788016001"/>
    <n v="189982.42792876001"/>
    <n v="167513.07549374001"/>
    <n v="154290.30984162001"/>
    <n v="165141.50892304999"/>
    <n v="154156.48155425"/>
    <n v="148093.79659335001"/>
    <m/>
    <m/>
    <n v="1661599.0212384597"/>
  </r>
  <r>
    <x v="25"/>
    <s v="RIO GRANDE DO SUL"/>
    <x v="4"/>
    <x v="2"/>
    <s v="b"/>
    <n v="222648.43665737001"/>
    <n v="335659.12601682998"/>
    <n v="311326.65009228"/>
    <n v="457047.82342685998"/>
    <n v="610892.56312807999"/>
    <n v="289478.22141065"/>
    <n v="231027.70266994002"/>
    <n v="442608.06130726996"/>
    <n v="303544.17383213004"/>
    <n v="383186.45880065998"/>
    <m/>
    <m/>
    <n v="3587419.2173420698"/>
  </r>
  <r>
    <x v="25"/>
    <s v="CEARÁ"/>
    <x v="5"/>
    <x v="2"/>
    <s v="b"/>
    <n v="4169.6911636800005"/>
    <n v="245.64852955000001"/>
    <n v="75.51545886000001"/>
    <n v="6600.4762955200003"/>
    <n v="16689.463621530002"/>
    <n v="6669.5572787500005"/>
    <n v="4899.3971810200001"/>
    <n v="12323.071229720001"/>
    <n v="2959.9091082800001"/>
    <n v="4389.9791793100003"/>
    <m/>
    <m/>
    <n v="59022.709046220007"/>
  </r>
  <r>
    <x v="25"/>
    <s v="SÃO PAULO"/>
    <x v="6"/>
    <x v="2"/>
    <s v="b"/>
    <n v="2663.0992641900002"/>
    <n v="173259.68492252001"/>
    <n v="65178.04290842"/>
    <n v="94465.348109519997"/>
    <n v="42387.111357529997"/>
    <n v="455257.90074611001"/>
    <n v="384393.67461357999"/>
    <n v="105555.97509841001"/>
    <n v="239205.56896631001"/>
    <n v="126319.73862516001"/>
    <m/>
    <m/>
    <n v="1688686.14461175"/>
  </r>
  <r>
    <x v="25"/>
    <s v="AMAZONAS"/>
    <x v="7"/>
    <x v="2"/>
    <s v="b"/>
    <n v="0"/>
    <n v="0"/>
    <n v="67554.119272879994"/>
    <n v="61445.0280938"/>
    <n v="0"/>
    <n v="0"/>
    <n v="0"/>
    <n v="0"/>
    <n v="0"/>
    <n v="0"/>
    <m/>
    <m/>
    <n v="128999.14736668"/>
  </r>
  <r>
    <x v="25"/>
    <s v="SÃO PAULO"/>
    <x v="8"/>
    <x v="2"/>
    <s v="b"/>
    <n v="0"/>
    <n v="0"/>
    <n v="0"/>
    <n v="4415.6416041100001"/>
    <n v="0"/>
    <n v="0"/>
    <n v="0"/>
    <n v="0"/>
    <n v="1673.8819760599999"/>
    <n v="5737.9420706000001"/>
    <m/>
    <m/>
    <n v="11827.46565077"/>
  </r>
  <r>
    <x v="25"/>
    <s v="PARANÁ"/>
    <x v="9"/>
    <x v="2"/>
    <s v="b"/>
    <n v="26415.912588949999"/>
    <n v="12923.288928590002"/>
    <n v="33835.88193956"/>
    <n v="8670.282941649999"/>
    <n v="2417.1551135700001"/>
    <n v="0"/>
    <n v="0"/>
    <n v="0"/>
    <n v="32276.329839870003"/>
    <n v="121866.43992858"/>
    <m/>
    <m/>
    <n v="238405.29128077"/>
  </r>
  <r>
    <x v="25"/>
    <s v="SÃO PAULO"/>
    <x v="10"/>
    <x v="2"/>
    <s v="b"/>
    <n v="3863.5975600300003"/>
    <n v="46139.863595930001"/>
    <n v="10018.58548268"/>
    <n v="4122.6685441199998"/>
    <n v="14073.003298490001"/>
    <n v="24723.08570517"/>
    <n v="20320.621253010002"/>
    <n v="42936.312407489997"/>
    <n v="20782.43168283"/>
    <n v="834.90937940000003"/>
    <m/>
    <m/>
    <n v="187815.07890915"/>
  </r>
  <r>
    <x v="25"/>
    <s v="RIO GRANDE DO NORTE"/>
    <x v="11"/>
    <x v="2"/>
    <s v="b"/>
    <n v="0"/>
    <n v="0"/>
    <n v="0"/>
    <n v="0"/>
    <n v="0"/>
    <n v="0"/>
    <n v="0"/>
    <n v="0"/>
    <n v="0"/>
    <n v="0"/>
    <m/>
    <m/>
    <n v="0"/>
  </r>
  <r>
    <x v="25"/>
    <s v="PERNAMBUCO"/>
    <x v="12"/>
    <x v="2"/>
    <s v="b"/>
    <n v="20079.652342099998"/>
    <n v="0"/>
    <n v="103897.67927153001"/>
    <n v="306909.31023946998"/>
    <n v="266101.68338952004"/>
    <n v="163706.24975877002"/>
    <n v="127991.68333974"/>
    <n v="144104.84940983"/>
    <n v="112672.01454000999"/>
    <n v="339380.32227845996"/>
    <m/>
    <m/>
    <n v="1584843.4445694298"/>
  </r>
  <r>
    <x v="25"/>
    <s v="RIO DE JANEIRO"/>
    <x v="13"/>
    <x v="2"/>
    <s v="b"/>
    <n v="16444.73340424"/>
    <n v="0"/>
    <n v="0"/>
    <n v="16338.171443220001"/>
    <n v="0"/>
    <n v="0"/>
    <n v="16457.81620904"/>
    <n v="0"/>
    <n v="57247.781272510001"/>
    <n v="9010.5113441699996"/>
    <m/>
    <m/>
    <n v="115499.01367317999"/>
  </r>
  <r>
    <x v="25"/>
    <s v="RIO GRANDE DO SUL"/>
    <x v="14"/>
    <x v="2"/>
    <s v="b"/>
    <n v="0"/>
    <n v="0"/>
    <n v="0"/>
    <n v="0"/>
    <n v="0"/>
    <n v="0"/>
    <n v="0"/>
    <n v="0"/>
    <n v="0"/>
    <n v="0"/>
    <m/>
    <m/>
    <n v="0"/>
  </r>
  <r>
    <x v="25"/>
    <s v="SÃO PAULO"/>
    <x v="15"/>
    <x v="2"/>
    <s v="b"/>
    <n v="0"/>
    <n v="0"/>
    <n v="0"/>
    <n v="0"/>
    <n v="0"/>
    <n v="0"/>
    <n v="0"/>
    <n v="0"/>
    <n v="0"/>
    <n v="0"/>
    <m/>
    <m/>
    <n v="0"/>
  </r>
  <r>
    <x v="25"/>
    <s v="BAHIA"/>
    <x v="16"/>
    <x v="2"/>
    <s v="b"/>
    <n v="0"/>
    <n v="0"/>
    <n v="0"/>
    <n v="0"/>
    <n v="9412.9962860699998"/>
    <n v="0"/>
    <n v="0"/>
    <n v="0"/>
    <n v="0"/>
    <n v="0"/>
    <m/>
    <m/>
    <n v="9412.9962860699998"/>
  </r>
  <r>
    <x v="25"/>
    <s v="SÃO PAULO"/>
    <x v="17"/>
    <x v="2"/>
    <s v="b"/>
    <n v="0"/>
    <n v="0"/>
    <n v="0"/>
    <n v="11385.052994989999"/>
    <n v="0"/>
    <n v="0"/>
    <n v="0"/>
    <n v="0"/>
    <n v="0"/>
    <n v="0"/>
    <m/>
    <m/>
    <n v="11385.05299498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5A6AF6-E105-4954-A4B7-93CB60EB1959}" name="Tabela dinâmica5" cacheId="3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6" indent="0" compact="0" compactData="0" gridDropZones="1" chartFormat="1">
  <location ref="B32:AB45" firstHeaderRow="1" firstDataRow="2" firstDataCol="1" rowPageCount="2" colPageCount="1"/>
  <pivotFields count="18">
    <pivotField axis="axisCol" compact="0" numFmtId="1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outline="0" subtotalTop="0" showAll="0" includeNewItemsInFilter="1"/>
    <pivotField axis="axisPage" compact="0" outline="0" subtotalTop="0" multipleItemSelectionAllowed="1" showAll="0" includeNewItemsInFilter="1" sortType="ascending" rankBy="0">
      <items count="19">
        <item x="11"/>
        <item x="16"/>
        <item x="5"/>
        <item x="13"/>
        <item x="7"/>
        <item x="8"/>
        <item x="2"/>
        <item x="4"/>
        <item x="1"/>
        <item x="3"/>
        <item x="9"/>
        <item x="6"/>
        <item x="10"/>
        <item x="14"/>
        <item x="12"/>
        <item x="0"/>
        <item x="17"/>
        <item x="15"/>
        <item t="default"/>
      </items>
    </pivotField>
    <pivotField name="ORIGEM" axis="axisPage" compact="0" outline="0" subtotalTop="0" multipleItemSelectionAllowed="1" showAll="0" includeNewItemsInFilter="1" sortType="ascending" rankBy="0">
      <items count="4">
        <item x="2"/>
        <item x="1"/>
        <item x="0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numFmtId="3" outline="0" subtotalTop="0" showAll="0" includeNewItemsInFilter="1"/>
    <pivotField dataField="1" compact="0" outline="0" subtotalTop="0" showAll="0" includeNewItemsInFilter="1"/>
    <pivotField dataField="1" compact="0" numFmtId="3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numFmtId="3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pageFields count="2">
    <pageField fld="2" hier="0"/>
    <pageField fld="3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18">
    <format dxfId="17">
      <pivotArea outline="0" collapsedLevelsAreSubtotals="1" fieldPosition="0"/>
    </format>
    <format dxfId="16">
      <pivotArea type="origin" dataOnly="0" labelOnly="1" outline="0" fieldPosition="0"/>
    </format>
    <format dxfId="15">
      <pivotArea field="0" type="button" dataOnly="0" labelOnly="1" outline="0" axis="axisCol" fieldPosition="0"/>
    </format>
    <format dxfId="14">
      <pivotArea type="topRight" dataOnly="0" labelOnly="1" outline="0" fieldPosition="0"/>
    </format>
    <format dxfId="13">
      <pivotArea type="origin" dataOnly="0" labelOnly="1" outline="0" fieldPosition="0"/>
    </format>
    <format dxfId="12">
      <pivotArea field="0" type="button" dataOnly="0" labelOnly="1" outline="0" axis="axisCol" fieldPosition="0"/>
    </format>
    <format dxfId="11">
      <pivotArea type="topRight" dataOnly="0" labelOnly="1" outline="0" fieldPosition="0"/>
    </format>
    <format dxfId="10">
      <pivotArea field="-2" type="button" dataOnly="0" labelOnly="1" outline="0" axis="axisRow" fieldPosition="0"/>
    </format>
    <format dxfId="9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">
      <pivotArea field="-2" type="button" dataOnly="0" labelOnly="1" outline="0" axis="axisRow" fieldPosition="0"/>
    </format>
    <format dxfId="7">
      <pivotArea field="0" type="button" dataOnly="0" labelOnly="1" outline="0" axis="axisCol" fieldPosition="0"/>
    </format>
    <format dxfId="6">
      <pivotArea type="topRight" dataOnly="0" labelOnly="1" outline="0" fieldPosition="0"/>
    </format>
    <format dxfId="5">
      <pivotArea dataOnly="0" labelOnly="1" outline="0" fieldPosition="0">
        <references count="1">
          <reference field="0" count="0"/>
        </references>
      </pivotArea>
    </format>
    <format dxfId="4">
      <pivotArea dataOnly="0" labelOnly="1" outline="0" fieldPosition="0">
        <references count="1">
          <reference field="0" count="0"/>
        </references>
      </pivotArea>
    </format>
    <format dxfId="3">
      <pivotArea field="-2" type="button" dataOnly="0" labelOnly="1" outline="0" axis="axisRow" fieldPosition="0"/>
    </format>
    <format dxfId="2">
      <pivotArea outline="0" collapsedLevelsAreSubtotals="1" fieldPosition="0"/>
    </format>
    <format dxfId="1">
      <pivotArea dataOnly="0" labelOnly="1" outline="0" fieldPosition="0">
        <references count="1">
          <reference field="0" count="0"/>
        </references>
      </pivotArea>
    </format>
    <format dxfId="0">
      <pivotArea dataOnly="0" labelOnly="1" outline="0" fieldPosition="0">
        <references count="1">
          <reference field="0" count="0"/>
        </references>
      </pivotArea>
    </format>
  </formats>
  <chartFormats count="26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3D17BD-5FD6-4B5E-8A2D-33D305711884}" name="Tabela dinâmica6" cacheId="2" dataOnRows="1" applyNumberFormats="0" applyBorderFormats="0" applyFontFormats="0" applyPatternFormats="0" applyAlignmentFormats="0" applyWidthHeightFormats="1" dataCaption="MÊS" updatedVersion="8" showItems="0" showMultipleLabel="0" showMemberPropertyTips="0" rowGrandTotals="0" colGrandTotals="0" itemPrintTitles="1" indent="0" compact="0" compactData="0" gridDropZones="1" chartFormat="1">
  <location ref="B99:AB112" firstHeaderRow="1" firstDataRow="2" firstDataCol="1" rowPageCount="2" colPageCount="1"/>
  <pivotFields count="17">
    <pivotField axis="axisCol" compact="0" numFmtId="1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n="2020" x="20"/>
        <item n="2021" x="21"/>
        <item x="22"/>
        <item x="23"/>
        <item x="24"/>
        <item x="25"/>
        <item t="default"/>
      </items>
    </pivotField>
    <pivotField name="UN. DA FEDERAÇÃO" axis="axisPage" compact="0" outline="0" subtotalTop="0" showAll="0" includeNewItemsInFilter="1" sortType="ascending" rankBy="0">
      <items count="11">
        <item x="6"/>
        <item x="1"/>
        <item x="5"/>
        <item x="3"/>
        <item x="7"/>
        <item x="9"/>
        <item x="2"/>
        <item x="8"/>
        <item x="4"/>
        <item x="0"/>
        <item t="default"/>
      </items>
    </pivotField>
    <pivotField compact="0" outline="0" subtotalTop="0" showAll="0" includeNewItemsInFilter="1"/>
    <pivotField name="ORIGEM" axis="axisPage" compact="0" outline="0" subtotalTop="0" showAll="0" includeNewItemsInFilter="1" sortType="ascending" rankBy="0">
      <items count="4">
        <item x="2"/>
        <item x="1"/>
        <item x="0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numFmtId="3" outline="0" subtotalTop="0" showAll="0" includeNewItemsInFilter="1"/>
    <pivotField dataField="1" compact="0" outline="0" subtotalTop="0" showAll="0" includeNewItemsInFilter="1"/>
    <pivotField dataField="1" compact="0" numFmtId="3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pageFields count="2">
    <pageField fld="1" hier="0"/>
    <pageField fld="3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14">
    <format dxfId="31">
      <pivotArea outline="0" fieldPosition="0"/>
    </format>
    <format dxfId="30">
      <pivotArea field="-2" type="button" dataOnly="0" labelOnly="1" outline="0" axis="axisRow" fieldPosition="0"/>
    </format>
    <format dxfId="29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8">
      <pivotArea type="origin" dataOnly="0" labelOnly="1" outline="0" fieldPosition="0"/>
    </format>
    <format dxfId="27">
      <pivotArea field="0" type="button" dataOnly="0" labelOnly="1" outline="0" axis="axisCol" fieldPosition="0"/>
    </format>
    <format dxfId="26">
      <pivotArea type="topRight" dataOnly="0" labelOnly="1" outline="0" fieldPosition="0"/>
    </format>
    <format dxfId="25">
      <pivotArea field="-2" type="button" dataOnly="0" labelOnly="1" outline="0" axis="axisRow" fieldPosition="0"/>
    </format>
    <format dxfId="24">
      <pivotArea dataOnly="0" labelOnly="1" outline="0" fieldPosition="0">
        <references count="1">
          <reference field="0" count="0"/>
        </references>
      </pivotArea>
    </format>
    <format dxfId="23">
      <pivotArea dataOnly="0" labelOnly="1" outline="0" fieldPosition="0">
        <references count="1">
          <reference field="0" count="0"/>
        </references>
      </pivotArea>
    </format>
    <format dxfId="22">
      <pivotArea field="-2" type="button" dataOnly="0" labelOnly="1" outline="0" axis="axisRow" fieldPosition="0"/>
    </format>
    <format dxfId="21">
      <pivotArea outline="0" fieldPosition="0"/>
    </format>
    <format dxfId="20">
      <pivotArea dataOnly="0" labelOnly="1" outline="0" fieldPosition="0">
        <references count="1">
          <reference field="0" count="0"/>
        </references>
      </pivotArea>
    </format>
    <format dxfId="19">
      <pivotArea dataOnly="0" labelOnly="1" outline="0" fieldPosition="0">
        <references count="1">
          <reference field="0" count="0"/>
        </references>
      </pivotArea>
    </format>
    <format dxfId="18">
      <pivotArea dataOnly="0" labelOnly="1" outline="0" fieldPosition="0">
        <references count="1">
          <reference field="0" count="0"/>
        </references>
      </pivotArea>
    </format>
  </formats>
  <chartFormats count="26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AD161"/>
  <sheetViews>
    <sheetView tabSelected="1" topLeftCell="B2" zoomScale="70" zoomScaleNormal="70" workbookViewId="0">
      <selection activeCell="B15" sqref="B15"/>
    </sheetView>
  </sheetViews>
  <sheetFormatPr defaultColWidth="0" defaultRowHeight="12.5" zeroHeight="1" x14ac:dyDescent="0.25"/>
  <cols>
    <col min="1" max="1" width="2.81640625" style="1" customWidth="1"/>
    <col min="2" max="2" width="24.1796875" style="1" customWidth="1"/>
    <col min="3" max="12" width="14.54296875" style="1" customWidth="1"/>
    <col min="13" max="13" width="16" style="1" customWidth="1"/>
    <col min="14" max="28" width="14.54296875" style="1" customWidth="1"/>
    <col min="29" max="29" width="33.54296875" style="1" bestFit="1" customWidth="1"/>
    <col min="30" max="30" width="14.81640625" style="1" customWidth="1"/>
    <col min="31" max="16384" width="14.81640625" style="1" hidden="1"/>
  </cols>
  <sheetData>
    <row r="1" spans="2:8" x14ac:dyDescent="0.25"/>
    <row r="2" spans="2:8" x14ac:dyDescent="0.25"/>
    <row r="3" spans="2:8" x14ac:dyDescent="0.25"/>
    <row r="4" spans="2:8" x14ac:dyDescent="0.25"/>
    <row r="5" spans="2:8" x14ac:dyDescent="0.25"/>
    <row r="6" spans="2:8" ht="15.5" x14ac:dyDescent="0.35">
      <c r="B6" s="2" t="s">
        <v>26</v>
      </c>
    </row>
    <row r="7" spans="2:8" ht="15.5" x14ac:dyDescent="0.35">
      <c r="B7" s="2" t="s">
        <v>29</v>
      </c>
    </row>
    <row r="8" spans="2:8" x14ac:dyDescent="0.25"/>
    <row r="9" spans="2:8" x14ac:dyDescent="0.25"/>
    <row r="10" spans="2:8" ht="20" x14ac:dyDescent="0.4">
      <c r="B10" s="3" t="s">
        <v>40</v>
      </c>
    </row>
    <row r="11" spans="2:8" ht="20" x14ac:dyDescent="0.4">
      <c r="B11" s="3" t="s">
        <v>28</v>
      </c>
      <c r="H11" s="5"/>
    </row>
    <row r="12" spans="2:8" x14ac:dyDescent="0.25"/>
    <row r="13" spans="2:8" x14ac:dyDescent="0.25"/>
    <row r="14" spans="2:8" x14ac:dyDescent="0.25"/>
    <row r="15" spans="2:8" ht="18" x14ac:dyDescent="0.25">
      <c r="B15" s="4" t="s">
        <v>0</v>
      </c>
    </row>
    <row r="16" spans="2:8" x14ac:dyDescent="0.25">
      <c r="C16"/>
      <c r="D16" s="28"/>
      <c r="E16"/>
      <c r="F16"/>
      <c r="G16"/>
    </row>
    <row r="17" spans="1:29" ht="16.5" x14ac:dyDescent="0.35">
      <c r="B17" s="29" t="s">
        <v>41</v>
      </c>
      <c r="C17" s="6"/>
      <c r="D17" s="6"/>
      <c r="E17" s="6"/>
      <c r="F17" s="6"/>
      <c r="G17" s="6"/>
    </row>
    <row r="18" spans="1:29" ht="16.5" x14ac:dyDescent="0.35">
      <c r="B18" s="5" t="s">
        <v>42</v>
      </c>
      <c r="C18"/>
    </row>
    <row r="19" spans="1:29" ht="18" x14ac:dyDescent="0.4">
      <c r="A19" s="22"/>
      <c r="C19" s="22"/>
    </row>
    <row r="20" spans="1:29" x14ac:dyDescent="0.25">
      <c r="B20" s="7"/>
    </row>
    <row r="21" spans="1:29" ht="18" x14ac:dyDescent="0.4">
      <c r="B21" s="22" t="s">
        <v>44</v>
      </c>
    </row>
    <row r="22" spans="1:29" x14ac:dyDescent="0.25"/>
    <row r="23" spans="1:29" x14ac:dyDescent="0.25"/>
    <row r="24" spans="1:29" ht="18" x14ac:dyDescent="0.4">
      <c r="B24" s="8" t="s">
        <v>41</v>
      </c>
    </row>
    <row r="25" spans="1:29" ht="15.5" x14ac:dyDescent="0.35">
      <c r="B25" s="2" t="s">
        <v>23</v>
      </c>
    </row>
    <row r="26" spans="1:29" x14ac:dyDescent="0.25"/>
    <row r="27" spans="1:29" ht="13" x14ac:dyDescent="0.3">
      <c r="B27" s="9" t="str">
        <f>IF(C29="(Tudo)","BRASIL",C29)</f>
        <v>BRASIL</v>
      </c>
    </row>
    <row r="28" spans="1:29" x14ac:dyDescent="0.25">
      <c r="B28" s="10" t="str">
        <f>IF(C30="(Tudo)","PETRÓLEO TOTAL (b)",C30)</f>
        <v>PETRÓLEO TOTAL (b)</v>
      </c>
    </row>
    <row r="29" spans="1:29" x14ac:dyDescent="0.25">
      <c r="B29" s="47" t="s">
        <v>1</v>
      </c>
      <c r="C29" s="48" t="s">
        <v>2</v>
      </c>
    </row>
    <row r="30" spans="1:29" x14ac:dyDescent="0.25">
      <c r="B30" s="47" t="s">
        <v>22</v>
      </c>
      <c r="C30" s="48" t="s">
        <v>2</v>
      </c>
    </row>
    <row r="31" spans="1:29" x14ac:dyDescent="0.25">
      <c r="B31" s="11" t="s">
        <v>3</v>
      </c>
      <c r="C31" s="12" t="s">
        <v>4</v>
      </c>
      <c r="D31" s="12" t="s">
        <v>5</v>
      </c>
      <c r="E31" s="12" t="s">
        <v>5</v>
      </c>
      <c r="F31" s="12" t="s">
        <v>5</v>
      </c>
      <c r="G31" s="12" t="s">
        <v>5</v>
      </c>
      <c r="H31" s="12" t="s">
        <v>5</v>
      </c>
      <c r="I31" s="12" t="s">
        <v>5</v>
      </c>
      <c r="J31" s="12" t="s">
        <v>5</v>
      </c>
    </row>
    <row r="32" spans="1:29" ht="13" x14ac:dyDescent="0.3">
      <c r="A32" s="24"/>
      <c r="B32" s="56"/>
      <c r="C32" s="52" t="s">
        <v>6</v>
      </c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34" t="s">
        <v>27</v>
      </c>
    </row>
    <row r="33" spans="2:29" ht="13" x14ac:dyDescent="0.3">
      <c r="B33" s="52" t="s">
        <v>31</v>
      </c>
      <c r="C33" s="44">
        <v>2000</v>
      </c>
      <c r="D33" s="44">
        <v>2001</v>
      </c>
      <c r="E33" s="44">
        <v>2002</v>
      </c>
      <c r="F33" s="44">
        <v>2003</v>
      </c>
      <c r="G33" s="44">
        <v>2004</v>
      </c>
      <c r="H33" s="44">
        <v>2005</v>
      </c>
      <c r="I33" s="44">
        <v>2006</v>
      </c>
      <c r="J33" s="44">
        <v>2007</v>
      </c>
      <c r="K33" s="44">
        <v>2008</v>
      </c>
      <c r="L33" s="44">
        <v>2009</v>
      </c>
      <c r="M33" s="44">
        <v>2010</v>
      </c>
      <c r="N33" s="44">
        <v>2011</v>
      </c>
      <c r="O33" s="44">
        <v>2012</v>
      </c>
      <c r="P33" s="44">
        <v>2013</v>
      </c>
      <c r="Q33" s="44">
        <v>2014</v>
      </c>
      <c r="R33" s="44">
        <v>2015</v>
      </c>
      <c r="S33" s="44">
        <v>2016</v>
      </c>
      <c r="T33" s="44">
        <v>2017</v>
      </c>
      <c r="U33" s="44">
        <v>2018</v>
      </c>
      <c r="V33" s="44">
        <v>2019</v>
      </c>
      <c r="W33" s="44">
        <v>2020</v>
      </c>
      <c r="X33" s="44">
        <v>2021</v>
      </c>
      <c r="Y33" s="44">
        <v>2022</v>
      </c>
      <c r="Z33" s="44">
        <v>2023</v>
      </c>
      <c r="AA33" s="44">
        <v>2024</v>
      </c>
      <c r="AB33" s="44">
        <v>2025</v>
      </c>
      <c r="AC33" s="39" t="s">
        <v>39</v>
      </c>
    </row>
    <row r="34" spans="2:29" ht="13.5" x14ac:dyDescent="0.3">
      <c r="B34" s="49" t="s">
        <v>7</v>
      </c>
      <c r="C34" s="45">
        <v>47557071.005510002</v>
      </c>
      <c r="D34" s="45">
        <v>49868934.699680015</v>
      </c>
      <c r="E34" s="45">
        <v>49909900.232210018</v>
      </c>
      <c r="F34" s="45">
        <v>47985809.614349991</v>
      </c>
      <c r="G34" s="45">
        <v>53736998.024809994</v>
      </c>
      <c r="H34" s="45">
        <v>53341318.657330014</v>
      </c>
      <c r="I34" s="45">
        <v>55022189.109194994</v>
      </c>
      <c r="J34" s="45">
        <v>52006300.012615494</v>
      </c>
      <c r="K34" s="45">
        <v>55109144.499642223</v>
      </c>
      <c r="L34" s="45">
        <v>52216313.384597734</v>
      </c>
      <c r="M34" s="45">
        <v>56302387.575124942</v>
      </c>
      <c r="N34" s="45">
        <v>56709084.922288321</v>
      </c>
      <c r="O34" s="45">
        <v>57714422.081425861</v>
      </c>
      <c r="P34" s="45">
        <v>63969158.452935688</v>
      </c>
      <c r="Q34" s="45">
        <v>62830466.440426834</v>
      </c>
      <c r="R34" s="45">
        <v>58785886.201947331</v>
      </c>
      <c r="S34" s="45">
        <v>60109469.512925692</v>
      </c>
      <c r="T34" s="45">
        <v>52677128.816794217</v>
      </c>
      <c r="U34" s="45">
        <v>49669546.370370843</v>
      </c>
      <c r="V34" s="45">
        <v>51213696.102839231</v>
      </c>
      <c r="W34" s="45">
        <v>56430576.695600607</v>
      </c>
      <c r="X34" s="45">
        <v>54931518.856324792</v>
      </c>
      <c r="Y34" s="45">
        <v>58140774.392960191</v>
      </c>
      <c r="Z34" s="45">
        <v>60427110.993882142</v>
      </c>
      <c r="AA34" s="45">
        <v>63152408.767665088</v>
      </c>
      <c r="AB34" s="45">
        <v>61167845.796799116</v>
      </c>
      <c r="AC34" s="40">
        <f>(IF(AA34=0,"n/d",(AB34/AA34)-1)*100)</f>
        <v>-3.1424976649221614</v>
      </c>
    </row>
    <row r="35" spans="2:29" ht="13.5" x14ac:dyDescent="0.3">
      <c r="B35" s="50" t="s">
        <v>8</v>
      </c>
      <c r="C35" s="42">
        <v>45597185.078940004</v>
      </c>
      <c r="D35" s="42">
        <v>47021556.58210998</v>
      </c>
      <c r="E35" s="42">
        <v>46790991.01693999</v>
      </c>
      <c r="F35" s="42">
        <v>45277121.807280011</v>
      </c>
      <c r="G35" s="42">
        <v>50889487.821229979</v>
      </c>
      <c r="H35" s="42">
        <v>47771440.309930004</v>
      </c>
      <c r="I35" s="42">
        <v>48019723.804424062</v>
      </c>
      <c r="J35" s="42">
        <v>49251143.611319751</v>
      </c>
      <c r="K35" s="42">
        <v>53888064.102567904</v>
      </c>
      <c r="L35" s="42">
        <v>50457376.955917738</v>
      </c>
      <c r="M35" s="42">
        <v>50964109.982404374</v>
      </c>
      <c r="N35" s="42">
        <v>52038029.500084184</v>
      </c>
      <c r="O35" s="42">
        <v>53326498.67619592</v>
      </c>
      <c r="P35" s="42">
        <v>57421952.854086295</v>
      </c>
      <c r="Q35" s="42">
        <v>56297114.670156717</v>
      </c>
      <c r="R35" s="42">
        <v>53284624.127745077</v>
      </c>
      <c r="S35" s="42">
        <v>54804821.917793922</v>
      </c>
      <c r="T35" s="42">
        <v>49015666.295781881</v>
      </c>
      <c r="U35" s="42">
        <v>44988127.203070447</v>
      </c>
      <c r="V35" s="42">
        <v>48490435.447559856</v>
      </c>
      <c r="W35" s="42">
        <v>51096733.060410827</v>
      </c>
      <c r="X35" s="42">
        <v>53206117.832781032</v>
      </c>
      <c r="Y35" s="42">
        <v>54149798.701686509</v>
      </c>
      <c r="Z35" s="42">
        <v>53750519.298554912</v>
      </c>
      <c r="AA35" s="42">
        <v>57721519.842679635</v>
      </c>
      <c r="AB35" s="42">
        <v>54541665.110866793</v>
      </c>
      <c r="AC35" s="40">
        <f>IF(SUM(AA34:AA35)=0,"n/d",((SUM(AB34:AB35))/(SUM(AA34:AA35))-1)*100)</f>
        <v>-4.2725654424016319</v>
      </c>
    </row>
    <row r="36" spans="2:29" ht="13.5" x14ac:dyDescent="0.3">
      <c r="B36" s="50" t="s">
        <v>9</v>
      </c>
      <c r="C36" s="42">
        <v>50843578.498039976</v>
      </c>
      <c r="D36" s="42">
        <v>52673881.758989997</v>
      </c>
      <c r="E36" s="42">
        <v>53257557.257559992</v>
      </c>
      <c r="F36" s="42">
        <v>53183519.90405</v>
      </c>
      <c r="G36" s="42">
        <v>54741832.911170006</v>
      </c>
      <c r="H36" s="42">
        <v>55004690.360880017</v>
      </c>
      <c r="I36" s="42">
        <v>57289192.72740975</v>
      </c>
      <c r="J36" s="42">
        <v>57435170.732556067</v>
      </c>
      <c r="K36" s="42">
        <v>51545461.559714422</v>
      </c>
      <c r="L36" s="42">
        <v>56964137.070017703</v>
      </c>
      <c r="M36" s="42">
        <v>50380151.146763295</v>
      </c>
      <c r="N36" s="42">
        <v>59550626.888694406</v>
      </c>
      <c r="O36" s="42">
        <v>59484490.524044566</v>
      </c>
      <c r="P36" s="42">
        <v>64296534.396077491</v>
      </c>
      <c r="Q36" s="42">
        <v>66332744.525277294</v>
      </c>
      <c r="R36" s="42">
        <v>60866282.49169971</v>
      </c>
      <c r="S36" s="42">
        <v>56987962.920616187</v>
      </c>
      <c r="T36" s="42">
        <v>54602077.081696756</v>
      </c>
      <c r="U36" s="42">
        <v>50481281.567517042</v>
      </c>
      <c r="V36" s="42">
        <v>53187918.003374018</v>
      </c>
      <c r="W36" s="42">
        <v>54353403.172406182</v>
      </c>
      <c r="X36" s="42">
        <v>54881521.905122183</v>
      </c>
      <c r="Y36" s="42">
        <v>61469200.770811684</v>
      </c>
      <c r="Z36" s="42">
        <v>58268168.179540932</v>
      </c>
      <c r="AA36" s="42">
        <v>61330376.304954171</v>
      </c>
      <c r="AB36" s="42">
        <v>62148926.473496512</v>
      </c>
      <c r="AC36" s="40">
        <f>IF(AB36="","",((SUM(AB34:AB36))/(SUM(AA34:AA36))-1)*100)</f>
        <v>-2.3851618303731836</v>
      </c>
    </row>
    <row r="37" spans="2:29" ht="13.5" x14ac:dyDescent="0.3">
      <c r="B37" s="50" t="s">
        <v>10</v>
      </c>
      <c r="C37" s="42">
        <v>49269918.354519986</v>
      </c>
      <c r="D37" s="42">
        <v>48444632.38442</v>
      </c>
      <c r="E37" s="42">
        <v>50078857.108430013</v>
      </c>
      <c r="F37" s="42">
        <v>51927809.656029999</v>
      </c>
      <c r="G37" s="42">
        <v>53858164.924649999</v>
      </c>
      <c r="H37" s="42">
        <v>48239685.215379998</v>
      </c>
      <c r="I37" s="42">
        <v>53428304.905585095</v>
      </c>
      <c r="J37" s="42">
        <v>53978260.537761003</v>
      </c>
      <c r="K37" s="42">
        <v>54163134.142994985</v>
      </c>
      <c r="L37" s="42">
        <v>51718665.749643326</v>
      </c>
      <c r="M37" s="42">
        <v>51891980.784893841</v>
      </c>
      <c r="N37" s="42">
        <v>55391868.773393363</v>
      </c>
      <c r="O37" s="42">
        <v>57820321.945596226</v>
      </c>
      <c r="P37" s="42">
        <v>62265359.561693579</v>
      </c>
      <c r="Q37" s="42">
        <v>63536740.940516472</v>
      </c>
      <c r="R37" s="42">
        <v>59680796.972249947</v>
      </c>
      <c r="S37" s="42">
        <v>57111431.400311008</v>
      </c>
      <c r="T37" s="42">
        <v>53607649.780408703</v>
      </c>
      <c r="U37" s="42">
        <v>54267431.187462643</v>
      </c>
      <c r="V37" s="42">
        <v>53559443.154434681</v>
      </c>
      <c r="W37" s="42">
        <v>40177512.709229447</v>
      </c>
      <c r="X37" s="42">
        <v>44222099.363315143</v>
      </c>
      <c r="Y37" s="42">
        <v>59933815.894868113</v>
      </c>
      <c r="Z37" s="42">
        <v>58764136.082995988</v>
      </c>
      <c r="AA37" s="42">
        <v>58031638.780064002</v>
      </c>
      <c r="AB37" s="42">
        <v>58141309.001650937</v>
      </c>
      <c r="AC37" s="40">
        <f>IF(AB37="","",((SUM(AB34:AB37))/(SUM(AA34:AA37))-1)*100)</f>
        <v>-1.7633486677253174</v>
      </c>
    </row>
    <row r="38" spans="2:29" ht="13.5" x14ac:dyDescent="0.3">
      <c r="B38" s="50" t="s">
        <v>11</v>
      </c>
      <c r="C38" s="42">
        <v>48955383.82585001</v>
      </c>
      <c r="D38" s="42">
        <v>51112782.366039999</v>
      </c>
      <c r="E38" s="42">
        <v>48945445.926049985</v>
      </c>
      <c r="F38" s="42">
        <v>47971764.468620017</v>
      </c>
      <c r="G38" s="42">
        <v>51623942.645119995</v>
      </c>
      <c r="H38" s="42">
        <v>51234056.192650028</v>
      </c>
      <c r="I38" s="42">
        <v>55909415.499114193</v>
      </c>
      <c r="J38" s="42">
        <v>54494495.718590446</v>
      </c>
      <c r="K38" s="42">
        <v>56825115.946960717</v>
      </c>
      <c r="L38" s="42">
        <v>54186269.177471317</v>
      </c>
      <c r="M38" s="42">
        <v>53273177.484930582</v>
      </c>
      <c r="N38" s="42">
        <v>60096032.956631638</v>
      </c>
      <c r="O38" s="42">
        <v>58095438.178387947</v>
      </c>
      <c r="P38" s="42">
        <v>64832213.147053555</v>
      </c>
      <c r="Q38" s="42">
        <v>61998837.888820931</v>
      </c>
      <c r="R38" s="42">
        <v>64134139.338980757</v>
      </c>
      <c r="S38" s="42">
        <v>56510280.274767563</v>
      </c>
      <c r="T38" s="42">
        <v>53594701.495775156</v>
      </c>
      <c r="U38" s="42">
        <v>57076785.296496294</v>
      </c>
      <c r="V38" s="42">
        <v>53301669.783306919</v>
      </c>
      <c r="W38" s="42">
        <v>51754088.374531195</v>
      </c>
      <c r="X38" s="42">
        <v>51306599.911269099</v>
      </c>
      <c r="Y38" s="42">
        <v>59477039.080484726</v>
      </c>
      <c r="Z38" s="42">
        <v>63293707.084983476</v>
      </c>
      <c r="AA38" s="42">
        <v>59474083.769227557</v>
      </c>
      <c r="AB38" s="42">
        <v>59706639.914596915</v>
      </c>
      <c r="AC38" s="40">
        <f>IF(AB38="","",((SUM(AB34:AB38))/(SUM(AA34:AA38))-1)*100)</f>
        <v>-1.3358382437348326</v>
      </c>
    </row>
    <row r="39" spans="2:29" ht="13.5" x14ac:dyDescent="0.3">
      <c r="B39" s="50" t="s">
        <v>12</v>
      </c>
      <c r="C39" s="42">
        <v>50829149.673900008</v>
      </c>
      <c r="D39" s="42">
        <v>50555687.604529999</v>
      </c>
      <c r="E39" s="42">
        <v>46893571.528229997</v>
      </c>
      <c r="F39" s="42">
        <v>46868607.27234</v>
      </c>
      <c r="G39" s="42">
        <v>49077739.499779992</v>
      </c>
      <c r="H39" s="42">
        <v>49432189.162709989</v>
      </c>
      <c r="I39" s="42">
        <v>53691938.392052919</v>
      </c>
      <c r="J39" s="42">
        <v>53732905.36494939</v>
      </c>
      <c r="K39" s="42">
        <v>55696608.885409079</v>
      </c>
      <c r="L39" s="42">
        <v>54946274.234820381</v>
      </c>
      <c r="M39" s="42">
        <v>56336453.85909462</v>
      </c>
      <c r="N39" s="42">
        <v>50877252.933136471</v>
      </c>
      <c r="O39" s="42">
        <v>56618614.741984427</v>
      </c>
      <c r="P39" s="42">
        <v>62682354.170661479</v>
      </c>
      <c r="Q39" s="42">
        <v>65438143.842607707</v>
      </c>
      <c r="R39" s="42">
        <v>62787299.203934982</v>
      </c>
      <c r="S39" s="42">
        <v>57386397.52049724</v>
      </c>
      <c r="T39" s="42">
        <v>51222184.188854627</v>
      </c>
      <c r="U39" s="42">
        <v>54649933.390413031</v>
      </c>
      <c r="V39" s="42">
        <v>51401540.919970065</v>
      </c>
      <c r="W39" s="42">
        <v>52280965.297479257</v>
      </c>
      <c r="X39" s="42">
        <v>55275037.238312453</v>
      </c>
      <c r="Y39" s="42">
        <v>59649614.930974238</v>
      </c>
      <c r="Z39" s="42">
        <v>62237806.809975773</v>
      </c>
      <c r="AA39" s="42">
        <v>59223537.779758029</v>
      </c>
      <c r="AB39" s="42">
        <v>59701500.630352318</v>
      </c>
      <c r="AC39" s="40">
        <f>IF(AB39="","",((SUM(AB34:AB39))/(SUM(AA34:AA39))-1)*100)</f>
        <v>-0.9822648695966163</v>
      </c>
    </row>
    <row r="40" spans="2:29" ht="13.5" x14ac:dyDescent="0.3">
      <c r="B40" s="50" t="s">
        <v>13</v>
      </c>
      <c r="C40" s="42">
        <v>51551553.22183001</v>
      </c>
      <c r="D40" s="42">
        <v>53443779.66223</v>
      </c>
      <c r="E40" s="42">
        <v>51859967.765370004</v>
      </c>
      <c r="F40" s="42">
        <v>50969582.26177001</v>
      </c>
      <c r="G40" s="42">
        <v>52617789.233410016</v>
      </c>
      <c r="H40" s="42">
        <v>54699433.301960006</v>
      </c>
      <c r="I40" s="42">
        <v>53168757.933833539</v>
      </c>
      <c r="J40" s="42">
        <v>56219073.27391918</v>
      </c>
      <c r="K40" s="42">
        <v>56870318.647736117</v>
      </c>
      <c r="L40" s="42">
        <v>54787691.123363949</v>
      </c>
      <c r="M40" s="42">
        <v>60161342.381091371</v>
      </c>
      <c r="N40" s="42">
        <v>54667849.656315811</v>
      </c>
      <c r="O40" s="42">
        <v>59597399.104628496</v>
      </c>
      <c r="P40" s="42">
        <v>65938249.988176435</v>
      </c>
      <c r="Q40" s="42">
        <v>67175334.699868977</v>
      </c>
      <c r="R40" s="42">
        <v>64281825.901825659</v>
      </c>
      <c r="S40" s="42">
        <v>57259532.06537687</v>
      </c>
      <c r="T40" s="42">
        <v>52202144.675550282</v>
      </c>
      <c r="U40" s="42">
        <v>57405861.129978538</v>
      </c>
      <c r="V40" s="42">
        <v>54866642.724296369</v>
      </c>
      <c r="W40" s="42">
        <v>55806914.365226395</v>
      </c>
      <c r="X40" s="42">
        <v>58654006.831075259</v>
      </c>
      <c r="Y40" s="42">
        <v>63338980.080675401</v>
      </c>
      <c r="Z40" s="42">
        <v>62849879.86980392</v>
      </c>
      <c r="AA40" s="42">
        <v>61916377.7123641</v>
      </c>
      <c r="AB40" s="42">
        <v>61129261.485698141</v>
      </c>
      <c r="AC40" s="40">
        <f>IF(AB40="","",((SUM(AB34:AB40))/(SUM(AA34:AA40))-1)*100)</f>
        <v>-1.0247820192042734</v>
      </c>
    </row>
    <row r="41" spans="2:29" ht="13.5" x14ac:dyDescent="0.3">
      <c r="B41" s="50" t="s">
        <v>14</v>
      </c>
      <c r="C41" s="42">
        <v>50544064.035650022</v>
      </c>
      <c r="D41" s="42">
        <v>53632411.064130016</v>
      </c>
      <c r="E41" s="42">
        <v>51771201.563782997</v>
      </c>
      <c r="F41" s="42">
        <v>49368913.67411001</v>
      </c>
      <c r="G41" s="42">
        <v>53826608.94788</v>
      </c>
      <c r="H41" s="42">
        <v>58240678.099489987</v>
      </c>
      <c r="I41" s="42">
        <v>52771098.037270553</v>
      </c>
      <c r="J41" s="42">
        <v>56347554.26673805</v>
      </c>
      <c r="K41" s="42">
        <v>55424001.915708579</v>
      </c>
      <c r="L41" s="42">
        <v>57547530.986373611</v>
      </c>
      <c r="M41" s="42">
        <v>55242913.694247298</v>
      </c>
      <c r="N41" s="42">
        <v>58357551.776297912</v>
      </c>
      <c r="O41" s="42">
        <v>62313095.93002294</v>
      </c>
      <c r="P41" s="42">
        <v>64001835.814771317</v>
      </c>
      <c r="Q41" s="42">
        <v>66916412.891202748</v>
      </c>
      <c r="R41" s="42">
        <v>62744807.12193837</v>
      </c>
      <c r="S41" s="42">
        <v>56436505.093117997</v>
      </c>
      <c r="T41" s="42">
        <v>52749901.754959159</v>
      </c>
      <c r="U41" s="42">
        <v>53524675.166681804</v>
      </c>
      <c r="V41" s="42">
        <v>56691098.927551888</v>
      </c>
      <c r="W41" s="42">
        <v>59541418.54395631</v>
      </c>
      <c r="X41" s="42">
        <v>56658020.703545317</v>
      </c>
      <c r="Y41" s="42">
        <v>61185969.33710067</v>
      </c>
      <c r="Z41" s="42">
        <v>63838038.444535099</v>
      </c>
      <c r="AA41" s="42">
        <v>62063434.086565472</v>
      </c>
      <c r="AB41" s="42">
        <v>64032343.48148825</v>
      </c>
      <c r="AC41" s="40">
        <f>IF(AB41="","",((SUM(AB34:AB41))/(SUM(AA34:AA41))-1)*100)</f>
        <v>-0.48536347505632182</v>
      </c>
    </row>
    <row r="42" spans="2:29" ht="13.5" x14ac:dyDescent="0.3">
      <c r="B42" s="50" t="s">
        <v>15</v>
      </c>
      <c r="C42" s="42">
        <v>46347949.380159989</v>
      </c>
      <c r="D42" s="42">
        <v>52281498.251949996</v>
      </c>
      <c r="E42" s="42">
        <v>49878985.816060007</v>
      </c>
      <c r="F42" s="42">
        <v>51799522.691270001</v>
      </c>
      <c r="G42" s="42">
        <v>52610184.853119992</v>
      </c>
      <c r="H42" s="42">
        <v>54479057.228990003</v>
      </c>
      <c r="I42" s="42">
        <v>52235466.088770695</v>
      </c>
      <c r="J42" s="42">
        <v>54328999.898380287</v>
      </c>
      <c r="K42" s="42">
        <v>54888777.616084643</v>
      </c>
      <c r="L42" s="42">
        <v>56679366.400293261</v>
      </c>
      <c r="M42" s="42">
        <v>53727478.479142532</v>
      </c>
      <c r="N42" s="42">
        <v>56346351.327995941</v>
      </c>
      <c r="O42" s="42">
        <v>59849428.872856647</v>
      </c>
      <c r="P42" s="42">
        <v>59112614.162573144</v>
      </c>
      <c r="Q42" s="42">
        <v>62327780.774589181</v>
      </c>
      <c r="R42" s="42">
        <v>61593835.720930263</v>
      </c>
      <c r="S42" s="42">
        <v>52585032.90929959</v>
      </c>
      <c r="T42" s="42">
        <v>54550517.905225232</v>
      </c>
      <c r="U42" s="42">
        <v>50652896.372777402</v>
      </c>
      <c r="V42" s="42">
        <v>54751566.052495256</v>
      </c>
      <c r="W42" s="42">
        <v>55850860.569527499</v>
      </c>
      <c r="X42" s="42">
        <v>57060918.527443148</v>
      </c>
      <c r="Y42" s="42">
        <v>55143571.585982934</v>
      </c>
      <c r="Z42" s="42">
        <v>61992834.535637759</v>
      </c>
      <c r="AA42" s="42">
        <v>60103330.299846537</v>
      </c>
      <c r="AB42" s="42">
        <v>62944371.138220452</v>
      </c>
      <c r="AC42" s="40">
        <f>IF(AB42="","",((SUM(AB34:AB42))/(SUM(AA34:AA42))-1)*100)</f>
        <v>9.1554400319870943E-2</v>
      </c>
    </row>
    <row r="43" spans="2:29" ht="13.5" x14ac:dyDescent="0.3">
      <c r="B43" s="50" t="s">
        <v>16</v>
      </c>
      <c r="C43" s="42">
        <v>51830248.413120002</v>
      </c>
      <c r="D43" s="42">
        <v>52473545.020679981</v>
      </c>
      <c r="E43" s="42">
        <v>51847746.664540008</v>
      </c>
      <c r="F43" s="42">
        <v>51314490.282929987</v>
      </c>
      <c r="G43" s="42">
        <v>56605440.716070004</v>
      </c>
      <c r="H43" s="42">
        <v>56176884.511720017</v>
      </c>
      <c r="I43" s="42">
        <v>52866142.802677274</v>
      </c>
      <c r="J43" s="42">
        <v>54502933.215663992</v>
      </c>
      <c r="K43" s="42">
        <v>49525475.49222482</v>
      </c>
      <c r="L43" s="42">
        <v>56983198.207136683</v>
      </c>
      <c r="M43" s="42">
        <v>55334139.884553976</v>
      </c>
      <c r="N43" s="42">
        <v>60526850.096084267</v>
      </c>
      <c r="O43" s="42">
        <v>60470042.318470322</v>
      </c>
      <c r="P43" s="42">
        <v>59463494.345748506</v>
      </c>
      <c r="Q43" s="42">
        <v>65721106.959313966</v>
      </c>
      <c r="R43" s="42">
        <v>61130307.179190293</v>
      </c>
      <c r="S43" s="42">
        <v>58421844.981315173</v>
      </c>
      <c r="T43" s="42">
        <v>54881487.103603445</v>
      </c>
      <c r="U43" s="42">
        <v>54496006.801414289</v>
      </c>
      <c r="V43" s="42">
        <v>50062262.230971269</v>
      </c>
      <c r="W43" s="42">
        <v>58117853.696339168</v>
      </c>
      <c r="X43" s="42">
        <v>61167364.267814949</v>
      </c>
      <c r="Y43" s="42">
        <v>56768801.692998633</v>
      </c>
      <c r="Z43" s="42">
        <v>63904908.087814339</v>
      </c>
      <c r="AA43" s="42">
        <v>61833177.929729015</v>
      </c>
      <c r="AB43" s="42">
        <v>59622124.989299104</v>
      </c>
      <c r="AC43" s="40">
        <f>IF(AB43="","",((SUM(AB34:AB43))/(SUM(AA34:AA43))-1)*100)</f>
        <v>-0.28335910977514978</v>
      </c>
    </row>
    <row r="44" spans="2:29" ht="13.5" x14ac:dyDescent="0.3">
      <c r="B44" s="50" t="s">
        <v>17</v>
      </c>
      <c r="C44" s="42">
        <v>47470177.280360006</v>
      </c>
      <c r="D44" s="42">
        <v>47925068.919179998</v>
      </c>
      <c r="E44" s="42">
        <v>50799210.178300008</v>
      </c>
      <c r="F44" s="42">
        <v>46302272.779939987</v>
      </c>
      <c r="G44" s="42">
        <v>50891261.547650009</v>
      </c>
      <c r="H44" s="42">
        <v>52839530.195150018</v>
      </c>
      <c r="I44" s="42">
        <v>52374246.739811748</v>
      </c>
      <c r="J44" s="42">
        <v>52112969.02620171</v>
      </c>
      <c r="K44" s="42">
        <v>51136105.346328981</v>
      </c>
      <c r="L44" s="42">
        <v>56510950.84399128</v>
      </c>
      <c r="M44" s="42">
        <v>58292369.657592617</v>
      </c>
      <c r="N44" s="42">
        <v>58285250.410347909</v>
      </c>
      <c r="O44" s="42">
        <v>58228465.861002289</v>
      </c>
      <c r="P44" s="42">
        <v>63739548.951465286</v>
      </c>
      <c r="Q44" s="42">
        <v>64327431.181890056</v>
      </c>
      <c r="R44" s="42">
        <v>56358254.522959121</v>
      </c>
      <c r="S44" s="42">
        <v>52480551.730644189</v>
      </c>
      <c r="T44" s="42">
        <v>53804867.276143484</v>
      </c>
      <c r="U44" s="42">
        <v>51108229.889619358</v>
      </c>
      <c r="V44" s="42">
        <v>52619584.804340154</v>
      </c>
      <c r="W44" s="42">
        <v>55642923.86008431</v>
      </c>
      <c r="X44" s="42">
        <v>57157392.954083242</v>
      </c>
      <c r="Y44" s="42">
        <v>56091328.956227116</v>
      </c>
      <c r="Z44" s="42">
        <v>60258062.934286579</v>
      </c>
      <c r="AA44" s="42">
        <v>60073570.447509922</v>
      </c>
      <c r="AB44" s="42"/>
      <c r="AC44" s="40" t="str">
        <f>IF(AB44="","",((SUM(AB34:AB44))/(SUM(AA34:AA44))-1)*100)</f>
        <v/>
      </c>
    </row>
    <row r="45" spans="2:29" ht="13.5" x14ac:dyDescent="0.3">
      <c r="B45" s="51" t="s">
        <v>18</v>
      </c>
      <c r="C45" s="43">
        <v>50257192.09136001</v>
      </c>
      <c r="D45" s="43">
        <v>49002878.18116001</v>
      </c>
      <c r="E45" s="43">
        <v>44892571.13271901</v>
      </c>
      <c r="F45" s="43">
        <v>48384828.870939985</v>
      </c>
      <c r="G45" s="43">
        <v>54198078.836669996</v>
      </c>
      <c r="H45" s="43">
        <v>53902407.448190004</v>
      </c>
      <c r="I45" s="43">
        <v>52954763.508379363</v>
      </c>
      <c r="J45" s="43">
        <v>57774244.678189434</v>
      </c>
      <c r="K45" s="43">
        <v>54016340.305462994</v>
      </c>
      <c r="L45" s="43">
        <v>57791818.117998175</v>
      </c>
      <c r="M45" s="43">
        <v>60617340.516996756</v>
      </c>
      <c r="N45" s="43">
        <v>57705675.660334185</v>
      </c>
      <c r="O45" s="43">
        <v>61659284.842070036</v>
      </c>
      <c r="P45" s="43">
        <v>62475343.157715246</v>
      </c>
      <c r="Q45" s="43">
        <v>66121119.477539875</v>
      </c>
      <c r="R45" s="43">
        <v>58527801.673918873</v>
      </c>
      <c r="S45" s="43">
        <v>50070344.378939033</v>
      </c>
      <c r="T45" s="43">
        <v>51226682.994326532</v>
      </c>
      <c r="U45" s="43">
        <v>51789508.691058807</v>
      </c>
      <c r="V45" s="43">
        <v>57786982.946067065</v>
      </c>
      <c r="W45" s="43">
        <v>56265643.083767474</v>
      </c>
      <c r="X45" s="43">
        <v>59171905.295550905</v>
      </c>
      <c r="Y45" s="43">
        <v>60994882.940590113</v>
      </c>
      <c r="Z45" s="43">
        <v>61828019.323188066</v>
      </c>
      <c r="AA45" s="43">
        <v>63081278.0108338</v>
      </c>
      <c r="AB45" s="43"/>
      <c r="AC45" s="40" t="str">
        <f>IF(AB45="","",((SUM(AB34:AB45))/(SUM(AA34:AA45))-1)*100)</f>
        <v/>
      </c>
    </row>
    <row r="46" spans="2:29" ht="13" x14ac:dyDescent="0.3">
      <c r="B46" s="31" t="s">
        <v>19</v>
      </c>
      <c r="C46" s="33">
        <f>SUM(C34:C45)</f>
        <v>591053470.85923994</v>
      </c>
      <c r="D46" s="33">
        <f t="shared" ref="D46:X46" si="0">SUM(D34:D45)</f>
        <v>608436656.4950999</v>
      </c>
      <c r="E46" s="33">
        <f t="shared" si="0"/>
        <v>596926006.19019198</v>
      </c>
      <c r="F46" s="33">
        <f t="shared" si="0"/>
        <v>591354243.28363001</v>
      </c>
      <c r="G46" s="33">
        <f t="shared" si="0"/>
        <v>634677529.96156001</v>
      </c>
      <c r="H46" s="33">
        <f t="shared" si="0"/>
        <v>635361370.68438005</v>
      </c>
      <c r="I46" s="33">
        <f t="shared" si="0"/>
        <v>639731239.54852426</v>
      </c>
      <c r="J46" s="33">
        <f t="shared" si="0"/>
        <v>652184050.33688474</v>
      </c>
      <c r="K46" s="33">
        <f t="shared" si="0"/>
        <v>649088548.46083546</v>
      </c>
      <c r="L46" s="33">
        <f t="shared" si="0"/>
        <v>660789592.25162506</v>
      </c>
      <c r="M46" s="33">
        <f>SUM(B4:M45)</f>
        <v>6922148608.5188084</v>
      </c>
      <c r="N46" s="33">
        <f t="shared" si="0"/>
        <v>680552424.90160453</v>
      </c>
      <c r="O46" s="33">
        <f t="shared" si="0"/>
        <v>705177503.07668567</v>
      </c>
      <c r="P46" s="33">
        <f t="shared" si="0"/>
        <v>750198659.00295794</v>
      </c>
      <c r="Q46" s="33">
        <f t="shared" si="0"/>
        <v>769023234.2922107</v>
      </c>
      <c r="R46" s="33">
        <f t="shared" si="0"/>
        <v>724175860.45732033</v>
      </c>
      <c r="S46" s="33">
        <f t="shared" si="0"/>
        <v>670164174.70560455</v>
      </c>
      <c r="T46" s="33">
        <f t="shared" si="0"/>
        <v>634135009.36911941</v>
      </c>
      <c r="U46" s="33">
        <f t="shared" si="0"/>
        <v>630110283.06686056</v>
      </c>
      <c r="V46" s="33">
        <f t="shared" si="0"/>
        <v>637932841.09720683</v>
      </c>
      <c r="W46" s="33">
        <f t="shared" si="0"/>
        <v>647318893.42855883</v>
      </c>
      <c r="X46" s="33">
        <f t="shared" si="0"/>
        <v>663692503.68663752</v>
      </c>
      <c r="Y46" s="41">
        <f>SUM(Y34:Y45)</f>
        <v>706343778.36536026</v>
      </c>
      <c r="Z46" s="41">
        <f>SUM(Z34:Z45)</f>
        <v>731413191.64519894</v>
      </c>
      <c r="AA46" s="41">
        <f>SUM(AA34:AA45)</f>
        <v>728004733.73119736</v>
      </c>
      <c r="AB46" s="41">
        <f>SUM(AB34:AB45)</f>
        <v>603135988.02246845</v>
      </c>
      <c r="AC46" s="33"/>
    </row>
    <row r="47" spans="2:29" ht="15.5" x14ac:dyDescent="0.35">
      <c r="B47" s="2"/>
      <c r="G47" s="18"/>
      <c r="H47" s="19"/>
      <c r="M47" s="18"/>
    </row>
    <row r="48" spans="2:29" ht="15.5" x14ac:dyDescent="0.35">
      <c r="B48" s="2"/>
      <c r="G48" s="18"/>
      <c r="H48" s="19"/>
      <c r="M48" s="18"/>
    </row>
    <row r="49" spans="2:13" x14ac:dyDescent="0.25">
      <c r="G49" s="18"/>
      <c r="H49" s="19"/>
      <c r="M49" s="18"/>
    </row>
    <row r="50" spans="2:13" x14ac:dyDescent="0.25">
      <c r="B50" s="17" t="str">
        <f>B27</f>
        <v>BRASIL</v>
      </c>
      <c r="G50" s="18"/>
      <c r="H50" s="19"/>
      <c r="M50" s="18"/>
    </row>
    <row r="51" spans="2:13" x14ac:dyDescent="0.25">
      <c r="B51" s="17" t="str">
        <f>B28</f>
        <v>PETRÓLEO TOTAL (b)</v>
      </c>
      <c r="G51" s="18"/>
      <c r="H51" s="19"/>
      <c r="M51" s="18"/>
    </row>
    <row r="52" spans="2:13" ht="13" x14ac:dyDescent="0.3">
      <c r="B52" s="16" t="s">
        <v>21</v>
      </c>
      <c r="G52" s="18"/>
      <c r="H52" s="19"/>
      <c r="M52" s="18"/>
    </row>
    <row r="53" spans="2:13" x14ac:dyDescent="0.25">
      <c r="G53" s="18"/>
      <c r="H53" s="19"/>
      <c r="M53" s="18"/>
    </row>
    <row r="54" spans="2:13" x14ac:dyDescent="0.25">
      <c r="G54" s="18"/>
      <c r="H54" s="19"/>
      <c r="M54" s="18"/>
    </row>
    <row r="55" spans="2:13" x14ac:dyDescent="0.25">
      <c r="B55" s="23"/>
      <c r="G55" s="18"/>
      <c r="H55" s="19"/>
      <c r="M55" s="18"/>
    </row>
    <row r="56" spans="2:13" x14ac:dyDescent="0.25">
      <c r="B56" s="23"/>
      <c r="G56" s="18"/>
      <c r="H56" s="19"/>
      <c r="M56" s="18"/>
    </row>
    <row r="57" spans="2:13" x14ac:dyDescent="0.25">
      <c r="B57" s="23"/>
      <c r="G57" s="18"/>
      <c r="H57" s="19"/>
      <c r="M57" s="18"/>
    </row>
    <row r="58" spans="2:13" x14ac:dyDescent="0.25">
      <c r="B58" s="23"/>
      <c r="G58" s="18"/>
      <c r="H58" s="19"/>
      <c r="M58" s="18"/>
    </row>
    <row r="59" spans="2:13" x14ac:dyDescent="0.25">
      <c r="B59" s="23"/>
      <c r="G59" s="18"/>
      <c r="H59" s="19"/>
      <c r="M59" s="18"/>
    </row>
    <row r="60" spans="2:13" x14ac:dyDescent="0.25">
      <c r="B60" s="23"/>
      <c r="G60" s="18"/>
      <c r="H60" s="19"/>
      <c r="M60" s="18"/>
    </row>
    <row r="61" spans="2:13" x14ac:dyDescent="0.25">
      <c r="B61" s="23"/>
      <c r="G61" s="18"/>
      <c r="H61" s="19"/>
      <c r="M61" s="18"/>
    </row>
    <row r="62" spans="2:13" x14ac:dyDescent="0.25">
      <c r="B62" s="23"/>
      <c r="G62" s="18"/>
      <c r="H62" s="19"/>
      <c r="M62" s="18"/>
    </row>
    <row r="63" spans="2:13" x14ac:dyDescent="0.25">
      <c r="B63" s="23"/>
      <c r="G63" s="18"/>
      <c r="H63" s="19"/>
      <c r="M63" s="18"/>
    </row>
    <row r="64" spans="2:13" x14ac:dyDescent="0.25">
      <c r="B64" s="23"/>
      <c r="G64" s="18"/>
      <c r="H64" s="19"/>
      <c r="M64" s="18"/>
    </row>
    <row r="65" spans="2:24" x14ac:dyDescent="0.25">
      <c r="B65" s="23"/>
      <c r="G65" s="18"/>
      <c r="H65" s="19"/>
      <c r="M65" s="18"/>
    </row>
    <row r="66" spans="2:24" x14ac:dyDescent="0.25">
      <c r="B66" s="23"/>
      <c r="G66" s="18"/>
      <c r="H66" s="19"/>
      <c r="M66" s="18"/>
    </row>
    <row r="67" spans="2:24" x14ac:dyDescent="0.25">
      <c r="B67" s="23"/>
      <c r="G67" s="18"/>
      <c r="H67" s="19"/>
      <c r="M67" s="18"/>
    </row>
    <row r="68" spans="2:24" x14ac:dyDescent="0.25">
      <c r="B68" s="23"/>
      <c r="G68" s="18"/>
      <c r="H68" s="19"/>
      <c r="M68" s="18"/>
    </row>
    <row r="69" spans="2:24" x14ac:dyDescent="0.25">
      <c r="B69" s="23"/>
      <c r="G69" s="18"/>
      <c r="H69" s="19"/>
      <c r="M69" s="18"/>
    </row>
    <row r="70" spans="2:24" x14ac:dyDescent="0.25">
      <c r="B70" s="23"/>
      <c r="G70" s="18"/>
      <c r="H70" s="19"/>
      <c r="M70" s="18"/>
    </row>
    <row r="71" spans="2:24" x14ac:dyDescent="0.25">
      <c r="B71" s="23"/>
      <c r="G71" s="18"/>
      <c r="H71" s="19"/>
      <c r="M71" s="18"/>
    </row>
    <row r="72" spans="2:24" x14ac:dyDescent="0.25">
      <c r="G72" s="18"/>
      <c r="H72" s="19"/>
      <c r="M72" s="18"/>
    </row>
    <row r="73" spans="2:24" x14ac:dyDescent="0.25">
      <c r="G73" s="18"/>
      <c r="H73" s="19"/>
      <c r="M73" s="18"/>
    </row>
    <row r="74" spans="2:24" x14ac:dyDescent="0.25">
      <c r="G74" s="18"/>
      <c r="H74" s="19"/>
      <c r="M74" s="18"/>
    </row>
    <row r="75" spans="2:24" x14ac:dyDescent="0.25">
      <c r="G75" s="18"/>
      <c r="H75" s="19"/>
      <c r="M75" s="18"/>
    </row>
    <row r="76" spans="2:24" x14ac:dyDescent="0.25">
      <c r="M76" s="18"/>
      <c r="X76" s="18"/>
    </row>
    <row r="77" spans="2:24" ht="13" x14ac:dyDescent="0.3">
      <c r="B77" s="38" t="s">
        <v>36</v>
      </c>
      <c r="L77" s="18"/>
      <c r="M77" s="18"/>
      <c r="X77" s="18"/>
    </row>
    <row r="78" spans="2:24" ht="13" x14ac:dyDescent="0.3">
      <c r="B78" s="20" t="s">
        <v>32</v>
      </c>
      <c r="L78" s="18"/>
      <c r="M78" s="18"/>
      <c r="X78" s="18"/>
    </row>
    <row r="79" spans="2:24" ht="13" x14ac:dyDescent="0.3">
      <c r="B79" s="37" t="s">
        <v>33</v>
      </c>
      <c r="L79" s="18"/>
      <c r="M79" s="18"/>
      <c r="X79" s="18"/>
    </row>
    <row r="80" spans="2:24" x14ac:dyDescent="0.25">
      <c r="B80" s="37" t="s">
        <v>43</v>
      </c>
      <c r="X80" s="18"/>
    </row>
    <row r="81" spans="2:24" ht="13" x14ac:dyDescent="0.3">
      <c r="B81" s="37" t="s">
        <v>34</v>
      </c>
      <c r="X81" s="18"/>
    </row>
    <row r="82" spans="2:24" x14ac:dyDescent="0.25">
      <c r="B82" s="37" t="s">
        <v>35</v>
      </c>
    </row>
    <row r="83" spans="2:24" x14ac:dyDescent="0.25">
      <c r="B83" s="21" t="str">
        <f>B21</f>
        <v>Dados atualizados em 25 de novembro de 2025.</v>
      </c>
    </row>
    <row r="84" spans="2:24" x14ac:dyDescent="0.25">
      <c r="B84" s="37" t="s">
        <v>38</v>
      </c>
    </row>
    <row r="85" spans="2:24" ht="13" x14ac:dyDescent="0.3">
      <c r="B85" s="20"/>
    </row>
    <row r="86" spans="2:24" x14ac:dyDescent="0.25"/>
    <row r="87" spans="2:24" ht="16.5" x14ac:dyDescent="0.35">
      <c r="B87" s="5" t="s">
        <v>20</v>
      </c>
    </row>
    <row r="88" spans="2:24" x14ac:dyDescent="0.25"/>
    <row r="89" spans="2:24" x14ac:dyDescent="0.25"/>
    <row r="90" spans="2:24" x14ac:dyDescent="0.25"/>
    <row r="91" spans="2:24" ht="18" x14ac:dyDescent="0.4">
      <c r="B91" s="8" t="s">
        <v>42</v>
      </c>
    </row>
    <row r="92" spans="2:24" ht="15.5" x14ac:dyDescent="0.35">
      <c r="B92" s="2" t="s">
        <v>25</v>
      </c>
      <c r="C92" s="14"/>
      <c r="D92" s="14"/>
    </row>
    <row r="93" spans="2:24" x14ac:dyDescent="0.25">
      <c r="B93" s="15"/>
    </row>
    <row r="94" spans="2:24" ht="13" x14ac:dyDescent="0.3">
      <c r="B94" s="9" t="str">
        <f>IF(C96="(Tudo)","BRASIL",C96)</f>
        <v>BRASIL</v>
      </c>
    </row>
    <row r="95" spans="2:24" x14ac:dyDescent="0.25">
      <c r="B95" s="10" t="str">
        <f>IF(C97="(Tudo)","PETRÓLEO TOTAL (b)",C97)</f>
        <v>PETRÓLEO TOTAL (b)</v>
      </c>
    </row>
    <row r="96" spans="2:24" x14ac:dyDescent="0.25">
      <c r="B96" s="47" t="s">
        <v>24</v>
      </c>
      <c r="C96" s="48" t="s">
        <v>2</v>
      </c>
    </row>
    <row r="97" spans="2:30" x14ac:dyDescent="0.25">
      <c r="B97" s="47" t="s">
        <v>22</v>
      </c>
      <c r="C97" s="48" t="s">
        <v>2</v>
      </c>
    </row>
    <row r="98" spans="2:30" ht="13" x14ac:dyDescent="0.3">
      <c r="B98" s="35" t="s">
        <v>3</v>
      </c>
      <c r="C98" s="36" t="s">
        <v>4</v>
      </c>
      <c r="D98" s="36" t="s">
        <v>5</v>
      </c>
      <c r="E98" s="36" t="s">
        <v>5</v>
      </c>
      <c r="F98" s="36" t="s">
        <v>5</v>
      </c>
      <c r="G98" s="36" t="s">
        <v>5</v>
      </c>
      <c r="H98" s="36" t="s">
        <v>5</v>
      </c>
      <c r="I98" s="36" t="s">
        <v>5</v>
      </c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</row>
    <row r="99" spans="2:30" s="30" customFormat="1" ht="13" x14ac:dyDescent="0.3">
      <c r="B99" s="52"/>
      <c r="C99" s="53" t="s">
        <v>6</v>
      </c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5"/>
      <c r="AC99" s="32" t="s">
        <v>27</v>
      </c>
    </row>
    <row r="100" spans="2:30" ht="13" x14ac:dyDescent="0.3">
      <c r="B100" s="52" t="s">
        <v>31</v>
      </c>
      <c r="C100" s="46">
        <v>2000</v>
      </c>
      <c r="D100" s="46">
        <v>2001</v>
      </c>
      <c r="E100" s="46">
        <v>2002</v>
      </c>
      <c r="F100" s="46">
        <v>2003</v>
      </c>
      <c r="G100" s="46">
        <v>2004</v>
      </c>
      <c r="H100" s="46">
        <v>2005</v>
      </c>
      <c r="I100" s="46">
        <v>2006</v>
      </c>
      <c r="J100" s="46">
        <v>2007</v>
      </c>
      <c r="K100" s="46">
        <v>2008</v>
      </c>
      <c r="L100" s="46">
        <v>2009</v>
      </c>
      <c r="M100" s="46">
        <v>2010</v>
      </c>
      <c r="N100" s="46">
        <v>2011</v>
      </c>
      <c r="O100" s="46">
        <v>2012</v>
      </c>
      <c r="P100" s="46">
        <v>2013</v>
      </c>
      <c r="Q100" s="46">
        <v>2014</v>
      </c>
      <c r="R100" s="46">
        <v>2015</v>
      </c>
      <c r="S100" s="46">
        <v>2016</v>
      </c>
      <c r="T100" s="46">
        <v>2017</v>
      </c>
      <c r="U100" s="46">
        <v>2018</v>
      </c>
      <c r="V100" s="46">
        <v>2019</v>
      </c>
      <c r="W100" s="46" t="s">
        <v>37</v>
      </c>
      <c r="X100" s="46" t="s">
        <v>30</v>
      </c>
      <c r="Y100" s="46">
        <v>2022</v>
      </c>
      <c r="Z100" s="46">
        <v>2023</v>
      </c>
      <c r="AA100" s="46">
        <v>2024</v>
      </c>
      <c r="AB100" s="46">
        <v>2025</v>
      </c>
      <c r="AC100" s="39" t="s">
        <v>39</v>
      </c>
      <c r="AD100" s="24"/>
    </row>
    <row r="101" spans="2:30" ht="13.5" x14ac:dyDescent="0.3">
      <c r="B101" s="49" t="s">
        <v>7</v>
      </c>
      <c r="C101" s="45">
        <v>47557071.005510002</v>
      </c>
      <c r="D101" s="45">
        <v>49868934.699680015</v>
      </c>
      <c r="E101" s="45">
        <v>49909900.232210018</v>
      </c>
      <c r="F101" s="45">
        <v>47985809.614349991</v>
      </c>
      <c r="G101" s="45">
        <v>53736998.024809994</v>
      </c>
      <c r="H101" s="45">
        <v>53341318.657330014</v>
      </c>
      <c r="I101" s="45">
        <v>55022189.109194994</v>
      </c>
      <c r="J101" s="45">
        <v>52006300.012615494</v>
      </c>
      <c r="K101" s="45">
        <v>55109144.499642223</v>
      </c>
      <c r="L101" s="45">
        <v>52216313.384597734</v>
      </c>
      <c r="M101" s="45">
        <v>56302387.575124942</v>
      </c>
      <c r="N101" s="45">
        <v>56709084.922288321</v>
      </c>
      <c r="O101" s="45">
        <v>57714422.081425861</v>
      </c>
      <c r="P101" s="45">
        <v>63969158.452935688</v>
      </c>
      <c r="Q101" s="45">
        <v>62830466.440426834</v>
      </c>
      <c r="R101" s="45">
        <v>58785886.201947331</v>
      </c>
      <c r="S101" s="45">
        <v>60109469.512925692</v>
      </c>
      <c r="T101" s="45">
        <v>52677128.816794217</v>
      </c>
      <c r="U101" s="45">
        <v>49669546.370370843</v>
      </c>
      <c r="V101" s="45">
        <v>51213696.102839231</v>
      </c>
      <c r="W101" s="45">
        <v>56430576.695600607</v>
      </c>
      <c r="X101" s="45">
        <v>54931518.856324792</v>
      </c>
      <c r="Y101" s="45">
        <v>58140774.392960191</v>
      </c>
      <c r="Z101" s="45">
        <v>60427110.993882142</v>
      </c>
      <c r="AA101" s="45">
        <v>63152408.767665088</v>
      </c>
      <c r="AB101" s="45">
        <v>61167845.796799116</v>
      </c>
      <c r="AC101" s="40">
        <f>(IF(AA101=0,"n/d",(AB101/AA101)-1)*100)</f>
        <v>-3.1424976649221614</v>
      </c>
      <c r="AD101" s="24"/>
    </row>
    <row r="102" spans="2:30" ht="13.5" x14ac:dyDescent="0.3">
      <c r="B102" s="50" t="s">
        <v>8</v>
      </c>
      <c r="C102" s="42">
        <v>45597185.078940004</v>
      </c>
      <c r="D102" s="42">
        <v>47021556.58210998</v>
      </c>
      <c r="E102" s="42">
        <v>46790991.01693999</v>
      </c>
      <c r="F102" s="42">
        <v>45277121.807280011</v>
      </c>
      <c r="G102" s="42">
        <v>50889487.821229979</v>
      </c>
      <c r="H102" s="42">
        <v>47771440.309930004</v>
      </c>
      <c r="I102" s="42">
        <v>48019723.804424062</v>
      </c>
      <c r="J102" s="42">
        <v>49251143.611319751</v>
      </c>
      <c r="K102" s="42">
        <v>53888064.102567904</v>
      </c>
      <c r="L102" s="42">
        <v>50457376.955917738</v>
      </c>
      <c r="M102" s="42">
        <v>50964109.982404374</v>
      </c>
      <c r="N102" s="42">
        <v>52038029.500084184</v>
      </c>
      <c r="O102" s="42">
        <v>53326498.67619592</v>
      </c>
      <c r="P102" s="42">
        <v>57421952.854086295</v>
      </c>
      <c r="Q102" s="42">
        <v>56297114.670156717</v>
      </c>
      <c r="R102" s="42">
        <v>53284624.127745077</v>
      </c>
      <c r="S102" s="42">
        <v>54804821.917793922</v>
      </c>
      <c r="T102" s="42">
        <v>49015666.295781881</v>
      </c>
      <c r="U102" s="42">
        <v>44988127.203070447</v>
      </c>
      <c r="V102" s="42">
        <v>48490435.447559856</v>
      </c>
      <c r="W102" s="42">
        <v>51096733.060410827</v>
      </c>
      <c r="X102" s="42">
        <v>53206117.832781032</v>
      </c>
      <c r="Y102" s="42">
        <v>54149798.701686509</v>
      </c>
      <c r="Z102" s="42">
        <v>53750519.298554912</v>
      </c>
      <c r="AA102" s="42">
        <v>57721519.842679635</v>
      </c>
      <c r="AB102" s="42">
        <v>54541665.110866793</v>
      </c>
      <c r="AC102" s="40">
        <f>IF(SUM(AA101:AA102)=0,"n/d",((SUM(AB101:AB102))/(SUM(AA101:AA102))-1)*100)</f>
        <v>-4.2725654424016319</v>
      </c>
      <c r="AD102" s="24"/>
    </row>
    <row r="103" spans="2:30" ht="13.5" x14ac:dyDescent="0.3">
      <c r="B103" s="50" t="s">
        <v>9</v>
      </c>
      <c r="C103" s="42">
        <v>50843578.498039976</v>
      </c>
      <c r="D103" s="42">
        <v>52673881.758989997</v>
      </c>
      <c r="E103" s="42">
        <v>53257557.257559992</v>
      </c>
      <c r="F103" s="42">
        <v>53183519.90405</v>
      </c>
      <c r="G103" s="42">
        <v>54741832.911170006</v>
      </c>
      <c r="H103" s="42">
        <v>55004690.360880017</v>
      </c>
      <c r="I103" s="42">
        <v>57289192.72740975</v>
      </c>
      <c r="J103" s="42">
        <v>57435170.732556067</v>
      </c>
      <c r="K103" s="42">
        <v>51545461.559714422</v>
      </c>
      <c r="L103" s="42">
        <v>56964137.070017703</v>
      </c>
      <c r="M103" s="42">
        <v>50380151.146763295</v>
      </c>
      <c r="N103" s="42">
        <v>59550626.888694406</v>
      </c>
      <c r="O103" s="42">
        <v>59484490.524044566</v>
      </c>
      <c r="P103" s="42">
        <v>64296534.396077491</v>
      </c>
      <c r="Q103" s="42">
        <v>66332744.525277294</v>
      </c>
      <c r="R103" s="42">
        <v>60866282.49169971</v>
      </c>
      <c r="S103" s="42">
        <v>56987962.920616187</v>
      </c>
      <c r="T103" s="42">
        <v>54602077.081696756</v>
      </c>
      <c r="U103" s="42">
        <v>50481281.567517042</v>
      </c>
      <c r="V103" s="42">
        <v>53187918.003374018</v>
      </c>
      <c r="W103" s="42">
        <v>54353403.172406182</v>
      </c>
      <c r="X103" s="42">
        <v>54881521.905122183</v>
      </c>
      <c r="Y103" s="42">
        <v>61469200.770811684</v>
      </c>
      <c r="Z103" s="42">
        <v>58268168.179540932</v>
      </c>
      <c r="AA103" s="42">
        <v>61330376.304954171</v>
      </c>
      <c r="AB103" s="42">
        <v>62148926.473496512</v>
      </c>
      <c r="AC103" s="40">
        <f>IF(AB103="","",((SUM(AB101:AB103))/(SUM(AA101:AA103))-1)*100)</f>
        <v>-2.3851618303731836</v>
      </c>
      <c r="AD103" s="24"/>
    </row>
    <row r="104" spans="2:30" ht="13.5" x14ac:dyDescent="0.3">
      <c r="B104" s="50" t="s">
        <v>10</v>
      </c>
      <c r="C104" s="42">
        <v>49269918.354519986</v>
      </c>
      <c r="D104" s="42">
        <v>48444632.38442</v>
      </c>
      <c r="E104" s="42">
        <v>50078857.108430013</v>
      </c>
      <c r="F104" s="42">
        <v>51927809.656029999</v>
      </c>
      <c r="G104" s="42">
        <v>53858164.924649999</v>
      </c>
      <c r="H104" s="42">
        <v>48239685.215379998</v>
      </c>
      <c r="I104" s="42">
        <v>53428304.905585095</v>
      </c>
      <c r="J104" s="42">
        <v>53978260.537761003</v>
      </c>
      <c r="K104" s="42">
        <v>54163134.142994985</v>
      </c>
      <c r="L104" s="42">
        <v>51718665.749643326</v>
      </c>
      <c r="M104" s="42">
        <v>51891980.784893841</v>
      </c>
      <c r="N104" s="42">
        <v>55391868.773393363</v>
      </c>
      <c r="O104" s="42">
        <v>57820321.945596226</v>
      </c>
      <c r="P104" s="42">
        <v>62265359.561693579</v>
      </c>
      <c r="Q104" s="42">
        <v>63536740.940516472</v>
      </c>
      <c r="R104" s="42">
        <v>59680796.972249947</v>
      </c>
      <c r="S104" s="42">
        <v>57111431.400311008</v>
      </c>
      <c r="T104" s="42">
        <v>53607649.780408703</v>
      </c>
      <c r="U104" s="42">
        <v>54267431.187462643</v>
      </c>
      <c r="V104" s="42">
        <v>53559443.154434681</v>
      </c>
      <c r="W104" s="42">
        <v>40177512.709229447</v>
      </c>
      <c r="X104" s="42">
        <v>44222099.363315143</v>
      </c>
      <c r="Y104" s="42">
        <v>59933815.894868113</v>
      </c>
      <c r="Z104" s="42">
        <v>58764136.082995988</v>
      </c>
      <c r="AA104" s="42">
        <v>58031638.780064002</v>
      </c>
      <c r="AB104" s="42">
        <v>58141309.001650937</v>
      </c>
      <c r="AC104" s="40">
        <f>IF(AB104="","",((SUM(AB101:AB104))/(SUM(AA101:AA104))-1)*100)</f>
        <v>-1.7633486677253174</v>
      </c>
      <c r="AD104" s="24"/>
    </row>
    <row r="105" spans="2:30" ht="13.5" x14ac:dyDescent="0.3">
      <c r="B105" s="50" t="s">
        <v>11</v>
      </c>
      <c r="C105" s="42">
        <v>48955383.82585001</v>
      </c>
      <c r="D105" s="42">
        <v>51112782.366039999</v>
      </c>
      <c r="E105" s="42">
        <v>48945445.926049985</v>
      </c>
      <c r="F105" s="42">
        <v>47971764.468620017</v>
      </c>
      <c r="G105" s="42">
        <v>51623942.645119995</v>
      </c>
      <c r="H105" s="42">
        <v>51234056.192650028</v>
      </c>
      <c r="I105" s="42">
        <v>55909415.499114193</v>
      </c>
      <c r="J105" s="42">
        <v>54494495.718590446</v>
      </c>
      <c r="K105" s="42">
        <v>56825115.946960717</v>
      </c>
      <c r="L105" s="42">
        <v>54186269.177471317</v>
      </c>
      <c r="M105" s="42">
        <v>53273177.484930582</v>
      </c>
      <c r="N105" s="42">
        <v>60096032.956631638</v>
      </c>
      <c r="O105" s="42">
        <v>58095438.178387947</v>
      </c>
      <c r="P105" s="42">
        <v>64832213.147053555</v>
      </c>
      <c r="Q105" s="42">
        <v>61998837.888820931</v>
      </c>
      <c r="R105" s="42">
        <v>64134139.338980757</v>
      </c>
      <c r="S105" s="42">
        <v>56510280.274767563</v>
      </c>
      <c r="T105" s="42">
        <v>53594701.495775156</v>
      </c>
      <c r="U105" s="42">
        <v>57076785.296496294</v>
      </c>
      <c r="V105" s="42">
        <v>53301669.783306919</v>
      </c>
      <c r="W105" s="42">
        <v>51754088.374531195</v>
      </c>
      <c r="X105" s="42">
        <v>51306599.911269099</v>
      </c>
      <c r="Y105" s="42">
        <v>59477039.080484726</v>
      </c>
      <c r="Z105" s="42">
        <v>63293707.084983476</v>
      </c>
      <c r="AA105" s="42">
        <v>59474083.769227557</v>
      </c>
      <c r="AB105" s="42">
        <v>59706639.914596915</v>
      </c>
      <c r="AC105" s="40">
        <f>IF(AB105="","",((SUM(AB101:AB105))/(SUM(AA101:AA105))-1)*100)</f>
        <v>-1.3358382437348326</v>
      </c>
      <c r="AD105" s="24"/>
    </row>
    <row r="106" spans="2:30" ht="13.5" x14ac:dyDescent="0.3">
      <c r="B106" s="50" t="s">
        <v>12</v>
      </c>
      <c r="C106" s="42">
        <v>50829149.673900008</v>
      </c>
      <c r="D106" s="42">
        <v>50555687.604529999</v>
      </c>
      <c r="E106" s="42">
        <v>46893571.528229997</v>
      </c>
      <c r="F106" s="42">
        <v>46868607.27234</v>
      </c>
      <c r="G106" s="42">
        <v>49077739.499779992</v>
      </c>
      <c r="H106" s="42">
        <v>49432189.162709989</v>
      </c>
      <c r="I106" s="42">
        <v>53691938.392052919</v>
      </c>
      <c r="J106" s="42">
        <v>53732905.36494939</v>
      </c>
      <c r="K106" s="42">
        <v>55696608.885409079</v>
      </c>
      <c r="L106" s="42">
        <v>54946274.234820381</v>
      </c>
      <c r="M106" s="42">
        <v>56336453.85909462</v>
      </c>
      <c r="N106" s="42">
        <v>50877252.933136471</v>
      </c>
      <c r="O106" s="42">
        <v>56618614.741984427</v>
      </c>
      <c r="P106" s="42">
        <v>62682354.170661479</v>
      </c>
      <c r="Q106" s="42">
        <v>65438143.842607707</v>
      </c>
      <c r="R106" s="42">
        <v>62787299.203934982</v>
      </c>
      <c r="S106" s="42">
        <v>57386397.52049724</v>
      </c>
      <c r="T106" s="42">
        <v>51222184.188854627</v>
      </c>
      <c r="U106" s="42">
        <v>54649933.390413031</v>
      </c>
      <c r="V106" s="42">
        <v>51401540.919970065</v>
      </c>
      <c r="W106" s="42">
        <v>52280965.297479257</v>
      </c>
      <c r="X106" s="42">
        <v>55275037.238312453</v>
      </c>
      <c r="Y106" s="42">
        <v>59649614.930974238</v>
      </c>
      <c r="Z106" s="42">
        <v>62237806.809975773</v>
      </c>
      <c r="AA106" s="42">
        <v>59223537.779758029</v>
      </c>
      <c r="AB106" s="42">
        <v>59701500.630352318</v>
      </c>
      <c r="AC106" s="40">
        <f>IF(AB106="","",((SUM(AB101:AB106))/(SUM(AA101:AA106))-1)*100)</f>
        <v>-0.9822648695966163</v>
      </c>
      <c r="AD106" s="24"/>
    </row>
    <row r="107" spans="2:30" ht="13.5" x14ac:dyDescent="0.3">
      <c r="B107" s="50" t="s">
        <v>13</v>
      </c>
      <c r="C107" s="42">
        <v>51551553.22183001</v>
      </c>
      <c r="D107" s="42">
        <v>53443779.66223</v>
      </c>
      <c r="E107" s="42">
        <v>51859967.765370004</v>
      </c>
      <c r="F107" s="42">
        <v>50969582.26177001</v>
      </c>
      <c r="G107" s="42">
        <v>52617789.233410016</v>
      </c>
      <c r="H107" s="42">
        <v>54699433.301960006</v>
      </c>
      <c r="I107" s="42">
        <v>53168757.933833539</v>
      </c>
      <c r="J107" s="42">
        <v>56219073.27391918</v>
      </c>
      <c r="K107" s="42">
        <v>56870318.647736117</v>
      </c>
      <c r="L107" s="42">
        <v>54787691.123363949</v>
      </c>
      <c r="M107" s="42">
        <v>60161342.381091371</v>
      </c>
      <c r="N107" s="42">
        <v>54667849.656315811</v>
      </c>
      <c r="O107" s="42">
        <v>59597399.104628496</v>
      </c>
      <c r="P107" s="42">
        <v>65938249.988176435</v>
      </c>
      <c r="Q107" s="42">
        <v>67175334.699868977</v>
      </c>
      <c r="R107" s="42">
        <v>64281825.901825659</v>
      </c>
      <c r="S107" s="42">
        <v>57259532.06537687</v>
      </c>
      <c r="T107" s="42">
        <v>52202144.675550282</v>
      </c>
      <c r="U107" s="42">
        <v>57405861.129978538</v>
      </c>
      <c r="V107" s="42">
        <v>54866642.724296369</v>
      </c>
      <c r="W107" s="42">
        <v>55806914.365226395</v>
      </c>
      <c r="X107" s="42">
        <v>58654006.831075259</v>
      </c>
      <c r="Y107" s="42">
        <v>63338980.080675401</v>
      </c>
      <c r="Z107" s="42">
        <v>62849879.86980392</v>
      </c>
      <c r="AA107" s="42">
        <v>61916377.7123641</v>
      </c>
      <c r="AB107" s="42">
        <v>61129261.485698141</v>
      </c>
      <c r="AC107" s="40">
        <f>IF(AB107="","",((SUM(AB101:AB107))/(SUM(AA101:AA107))-1)*100)</f>
        <v>-1.0247820192042734</v>
      </c>
      <c r="AD107" s="24"/>
    </row>
    <row r="108" spans="2:30" ht="13.5" x14ac:dyDescent="0.3">
      <c r="B108" s="50" t="s">
        <v>14</v>
      </c>
      <c r="C108" s="42">
        <v>50544064.035650022</v>
      </c>
      <c r="D108" s="42">
        <v>53632411.064130016</v>
      </c>
      <c r="E108" s="42">
        <v>51771201.563782997</v>
      </c>
      <c r="F108" s="42">
        <v>49368913.67411001</v>
      </c>
      <c r="G108" s="42">
        <v>53826608.94788</v>
      </c>
      <c r="H108" s="42">
        <v>58240678.099489987</v>
      </c>
      <c r="I108" s="42">
        <v>52771098.037270553</v>
      </c>
      <c r="J108" s="42">
        <v>56347554.26673805</v>
      </c>
      <c r="K108" s="42">
        <v>55424001.915708579</v>
      </c>
      <c r="L108" s="42">
        <v>57547530.986373611</v>
      </c>
      <c r="M108" s="42">
        <v>55242913.694247298</v>
      </c>
      <c r="N108" s="42">
        <v>58357551.776297912</v>
      </c>
      <c r="O108" s="42">
        <v>62313095.93002294</v>
      </c>
      <c r="P108" s="42">
        <v>64001835.814771317</v>
      </c>
      <c r="Q108" s="42">
        <v>66916412.891202748</v>
      </c>
      <c r="R108" s="42">
        <v>62744807.12193837</v>
      </c>
      <c r="S108" s="42">
        <v>56436505.093117997</v>
      </c>
      <c r="T108" s="42">
        <v>52749901.754959159</v>
      </c>
      <c r="U108" s="42">
        <v>53524675.166681804</v>
      </c>
      <c r="V108" s="42">
        <v>56691098.927551888</v>
      </c>
      <c r="W108" s="42">
        <v>59541418.54395631</v>
      </c>
      <c r="X108" s="42">
        <v>56658020.703545317</v>
      </c>
      <c r="Y108" s="42">
        <v>61185969.33710067</v>
      </c>
      <c r="Z108" s="42">
        <v>63838038.444535099</v>
      </c>
      <c r="AA108" s="42">
        <v>62063434.086565472</v>
      </c>
      <c r="AB108" s="42">
        <v>64032343.48148825</v>
      </c>
      <c r="AC108" s="40">
        <f>IF(AB108="","",((SUM(AB101:AB108))/(SUM(AA101:AA108))-1)*100)</f>
        <v>-0.48536347505632182</v>
      </c>
      <c r="AD108" s="24"/>
    </row>
    <row r="109" spans="2:30" ht="13.5" x14ac:dyDescent="0.3">
      <c r="B109" s="50" t="s">
        <v>15</v>
      </c>
      <c r="C109" s="42">
        <v>46347949.380159989</v>
      </c>
      <c r="D109" s="42">
        <v>52281498.251949996</v>
      </c>
      <c r="E109" s="42">
        <v>49878985.816060007</v>
      </c>
      <c r="F109" s="42">
        <v>51799522.691270001</v>
      </c>
      <c r="G109" s="42">
        <v>52610184.853119992</v>
      </c>
      <c r="H109" s="42">
        <v>54479057.228990003</v>
      </c>
      <c r="I109" s="42">
        <v>52235466.088770695</v>
      </c>
      <c r="J109" s="42">
        <v>54328999.898380287</v>
      </c>
      <c r="K109" s="42">
        <v>54888777.616084643</v>
      </c>
      <c r="L109" s="42">
        <v>56679366.400293261</v>
      </c>
      <c r="M109" s="42">
        <v>53727478.479142532</v>
      </c>
      <c r="N109" s="42">
        <v>56346351.327995941</v>
      </c>
      <c r="O109" s="42">
        <v>59849428.872856647</v>
      </c>
      <c r="P109" s="42">
        <v>59112614.162573144</v>
      </c>
      <c r="Q109" s="42">
        <v>62327780.774589181</v>
      </c>
      <c r="R109" s="42">
        <v>61593835.720930263</v>
      </c>
      <c r="S109" s="42">
        <v>52585032.90929959</v>
      </c>
      <c r="T109" s="42">
        <v>54550517.905225232</v>
      </c>
      <c r="U109" s="42">
        <v>50652896.372777402</v>
      </c>
      <c r="V109" s="42">
        <v>54751566.052495256</v>
      </c>
      <c r="W109" s="42">
        <v>55850860.569527499</v>
      </c>
      <c r="X109" s="42">
        <v>57060918.527443148</v>
      </c>
      <c r="Y109" s="42">
        <v>55143571.585982934</v>
      </c>
      <c r="Z109" s="42">
        <v>61992834.535637759</v>
      </c>
      <c r="AA109" s="42">
        <v>60103330.299846537</v>
      </c>
      <c r="AB109" s="42">
        <v>62944371.138220452</v>
      </c>
      <c r="AC109" s="40">
        <f>IF(AB109="","",((SUM(AB101:AB109))/(SUM(AA101:AA109))-1)*100)</f>
        <v>9.1554400319870943E-2</v>
      </c>
      <c r="AD109" s="24"/>
    </row>
    <row r="110" spans="2:30" ht="13.5" x14ac:dyDescent="0.3">
      <c r="B110" s="50" t="s">
        <v>16</v>
      </c>
      <c r="C110" s="42">
        <v>51830248.413120002</v>
      </c>
      <c r="D110" s="42">
        <v>52473545.020679981</v>
      </c>
      <c r="E110" s="42">
        <v>51847746.664540008</v>
      </c>
      <c r="F110" s="42">
        <v>51314490.282929987</v>
      </c>
      <c r="G110" s="42">
        <v>56605440.716070004</v>
      </c>
      <c r="H110" s="42">
        <v>56176884.511720017</v>
      </c>
      <c r="I110" s="42">
        <v>52866142.802677274</v>
      </c>
      <c r="J110" s="42">
        <v>54502933.215663992</v>
      </c>
      <c r="K110" s="42">
        <v>49525475.49222482</v>
      </c>
      <c r="L110" s="42">
        <v>56983198.207136683</v>
      </c>
      <c r="M110" s="42">
        <v>55334139.884553976</v>
      </c>
      <c r="N110" s="42">
        <v>60526850.096084267</v>
      </c>
      <c r="O110" s="42">
        <v>60470042.318470322</v>
      </c>
      <c r="P110" s="42">
        <v>59463494.345748506</v>
      </c>
      <c r="Q110" s="42">
        <v>65721106.959313966</v>
      </c>
      <c r="R110" s="42">
        <v>61130307.179190293</v>
      </c>
      <c r="S110" s="42">
        <v>58421844.981315173</v>
      </c>
      <c r="T110" s="42">
        <v>54881487.103603445</v>
      </c>
      <c r="U110" s="42">
        <v>54496006.801414289</v>
      </c>
      <c r="V110" s="42">
        <v>50062262.230971269</v>
      </c>
      <c r="W110" s="42">
        <v>58117853.696339168</v>
      </c>
      <c r="X110" s="42">
        <v>61167364.267814949</v>
      </c>
      <c r="Y110" s="42">
        <v>56768801.692998633</v>
      </c>
      <c r="Z110" s="42">
        <v>63904908.087814339</v>
      </c>
      <c r="AA110" s="42">
        <v>61833177.929729015</v>
      </c>
      <c r="AB110" s="42">
        <v>59622124.989299104</v>
      </c>
      <c r="AC110" s="40">
        <f>IF(AB110="","",((SUM(AB101:AB110))/(SUM(AA101:AA110))-1)*100)</f>
        <v>-0.28335910977514978</v>
      </c>
      <c r="AD110" s="24"/>
    </row>
    <row r="111" spans="2:30" ht="13.5" x14ac:dyDescent="0.3">
      <c r="B111" s="50" t="s">
        <v>17</v>
      </c>
      <c r="C111" s="42">
        <v>47470177.280360006</v>
      </c>
      <c r="D111" s="42">
        <v>47925068.919179998</v>
      </c>
      <c r="E111" s="42">
        <v>50799210.178300008</v>
      </c>
      <c r="F111" s="42">
        <v>46302272.779939987</v>
      </c>
      <c r="G111" s="42">
        <v>50891261.547650009</v>
      </c>
      <c r="H111" s="42">
        <v>52839530.195150018</v>
      </c>
      <c r="I111" s="42">
        <v>52374246.739811748</v>
      </c>
      <c r="J111" s="42">
        <v>52112969.02620171</v>
      </c>
      <c r="K111" s="42">
        <v>51136105.346328981</v>
      </c>
      <c r="L111" s="42">
        <v>56510950.84399128</v>
      </c>
      <c r="M111" s="42">
        <v>58292369.657592617</v>
      </c>
      <c r="N111" s="42">
        <v>58285250.410347909</v>
      </c>
      <c r="O111" s="42">
        <v>58228465.861002289</v>
      </c>
      <c r="P111" s="42">
        <v>63739548.951465286</v>
      </c>
      <c r="Q111" s="42">
        <v>64327431.181890056</v>
      </c>
      <c r="R111" s="42">
        <v>56358254.522959121</v>
      </c>
      <c r="S111" s="42">
        <v>52480551.730644189</v>
      </c>
      <c r="T111" s="42">
        <v>53804867.276143484</v>
      </c>
      <c r="U111" s="42">
        <v>51108229.889619358</v>
      </c>
      <c r="V111" s="42">
        <v>52619584.804340154</v>
      </c>
      <c r="W111" s="42">
        <v>55642923.86008431</v>
      </c>
      <c r="X111" s="42">
        <v>57157392.954083242</v>
      </c>
      <c r="Y111" s="42">
        <v>56091328.956227116</v>
      </c>
      <c r="Z111" s="42">
        <v>60258062.934286579</v>
      </c>
      <c r="AA111" s="42">
        <v>60073570.447509922</v>
      </c>
      <c r="AB111" s="42"/>
      <c r="AC111" s="40" t="str">
        <f>IF(AB111="","",((SUM(AB101:AB111))/(SUM(AA101:AA111))-1)*100)</f>
        <v/>
      </c>
      <c r="AD111" s="24"/>
    </row>
    <row r="112" spans="2:30" ht="13.5" x14ac:dyDescent="0.3">
      <c r="B112" s="51" t="s">
        <v>18</v>
      </c>
      <c r="C112" s="43">
        <v>50257192.09136001</v>
      </c>
      <c r="D112" s="43">
        <v>49002878.18116001</v>
      </c>
      <c r="E112" s="43">
        <v>44892571.13271901</v>
      </c>
      <c r="F112" s="43">
        <v>48384828.870939985</v>
      </c>
      <c r="G112" s="43">
        <v>54198078.836669996</v>
      </c>
      <c r="H112" s="43">
        <v>53902407.448190004</v>
      </c>
      <c r="I112" s="43">
        <v>52954763.508379363</v>
      </c>
      <c r="J112" s="43">
        <v>57774244.678189434</v>
      </c>
      <c r="K112" s="43">
        <v>54016340.305462994</v>
      </c>
      <c r="L112" s="43">
        <v>57791818.117998175</v>
      </c>
      <c r="M112" s="43">
        <v>60617340.516996756</v>
      </c>
      <c r="N112" s="43">
        <v>57705675.660334185</v>
      </c>
      <c r="O112" s="43">
        <v>61659284.842070036</v>
      </c>
      <c r="P112" s="43">
        <v>62475343.157715246</v>
      </c>
      <c r="Q112" s="43">
        <v>66121119.477539875</v>
      </c>
      <c r="R112" s="43">
        <v>58527801.673918873</v>
      </c>
      <c r="S112" s="43">
        <v>50070344.378939033</v>
      </c>
      <c r="T112" s="43">
        <v>51226682.994326532</v>
      </c>
      <c r="U112" s="43">
        <v>51789508.691058807</v>
      </c>
      <c r="V112" s="43">
        <v>57786982.946067065</v>
      </c>
      <c r="W112" s="43">
        <v>56265643.083767474</v>
      </c>
      <c r="X112" s="43">
        <v>59171905.295550905</v>
      </c>
      <c r="Y112" s="43">
        <v>60994882.940590113</v>
      </c>
      <c r="Z112" s="43">
        <v>61828019.323188066</v>
      </c>
      <c r="AA112" s="43">
        <v>63081278.0108338</v>
      </c>
      <c r="AB112" s="43"/>
      <c r="AC112" s="40" t="str">
        <f>IF(AB112="","",((SUM(AB101:AB112))/(SUM(AA101:AA112))-1)*100)</f>
        <v/>
      </c>
      <c r="AD112" s="24"/>
    </row>
    <row r="113" spans="2:30" ht="13" x14ac:dyDescent="0.3">
      <c r="B113" s="31" t="s">
        <v>19</v>
      </c>
      <c r="C113" s="33">
        <f>SUM(C101:C112)</f>
        <v>591053470.85923994</v>
      </c>
      <c r="D113" s="33">
        <f t="shared" ref="D113" si="1">SUM(D101:D112)</f>
        <v>608436656.4950999</v>
      </c>
      <c r="E113" s="33">
        <f t="shared" ref="E113" si="2">SUM(E101:E112)</f>
        <v>596926006.19019198</v>
      </c>
      <c r="F113" s="33">
        <f t="shared" ref="F113" si="3">SUM(F101:F112)</f>
        <v>591354243.28363001</v>
      </c>
      <c r="G113" s="33">
        <f t="shared" ref="G113" si="4">SUM(G101:G112)</f>
        <v>634677529.96156001</v>
      </c>
      <c r="H113" s="33">
        <f t="shared" ref="H113" si="5">SUM(H101:H112)</f>
        <v>635361370.68438005</v>
      </c>
      <c r="I113" s="33">
        <f t="shared" ref="I113" si="6">SUM(I101:I112)</f>
        <v>639731239.54852426</v>
      </c>
      <c r="J113" s="33">
        <f t="shared" ref="J113" si="7">SUM(J101:J112)</f>
        <v>652184050.33688474</v>
      </c>
      <c r="K113" s="33">
        <f t="shared" ref="K113" si="8">SUM(K101:K112)</f>
        <v>649088548.46083546</v>
      </c>
      <c r="L113" s="33">
        <f t="shared" ref="L113" si="9">SUM(L101:L112)</f>
        <v>660789592.25162506</v>
      </c>
      <c r="M113" s="33">
        <f t="shared" ref="M113" si="10">SUM(M101:M112)</f>
        <v>662523845.44683623</v>
      </c>
      <c r="N113" s="33">
        <f t="shared" ref="N113" si="11">SUM(N101:N112)</f>
        <v>680552424.90160453</v>
      </c>
      <c r="O113" s="33">
        <f t="shared" ref="O113" si="12">SUM(O101:O112)</f>
        <v>705177503.07668567</v>
      </c>
      <c r="P113" s="33">
        <f t="shared" ref="P113" si="13">SUM(P101:P112)</f>
        <v>750198659.00295794</v>
      </c>
      <c r="Q113" s="33">
        <f t="shared" ref="Q113" si="14">SUM(Q101:Q112)</f>
        <v>769023234.2922107</v>
      </c>
      <c r="R113" s="33">
        <f t="shared" ref="R113" si="15">SUM(R101:R112)</f>
        <v>724175860.45732033</v>
      </c>
      <c r="S113" s="33">
        <f t="shared" ref="S113" si="16">SUM(S101:S112)</f>
        <v>670164174.70560455</v>
      </c>
      <c r="T113" s="33">
        <f t="shared" ref="T113" si="17">SUM(T101:T112)</f>
        <v>634135009.36911941</v>
      </c>
      <c r="U113" s="33">
        <f t="shared" ref="U113" si="18">SUM(U101:U112)</f>
        <v>630110283.06686056</v>
      </c>
      <c r="V113" s="33">
        <f t="shared" ref="V113" si="19">SUM(V101:V112)</f>
        <v>637932841.09720683</v>
      </c>
      <c r="W113" s="33">
        <f t="shared" ref="W113" si="20">SUM(W101:W112)</f>
        <v>647318893.42855883</v>
      </c>
      <c r="X113" s="33">
        <f t="shared" ref="X113" si="21">SUM(X101:X112)</f>
        <v>663692503.68663752</v>
      </c>
      <c r="Y113" s="41">
        <f t="shared" ref="Y113:AB113" si="22">SUM(Y101:Y112)</f>
        <v>706343778.36536026</v>
      </c>
      <c r="Z113" s="41">
        <f t="shared" si="22"/>
        <v>731413191.64519894</v>
      </c>
      <c r="AA113" s="41">
        <f t="shared" si="22"/>
        <v>728004733.73119736</v>
      </c>
      <c r="AB113" s="41">
        <f t="shared" si="22"/>
        <v>603135988.02246845</v>
      </c>
      <c r="AC113" s="33"/>
      <c r="AD113" s="24"/>
    </row>
    <row r="114" spans="2:30" s="24" customFormat="1" ht="15.5" x14ac:dyDescent="0.35">
      <c r="B114" s="2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7"/>
    </row>
    <row r="115" spans="2:30" s="24" customFormat="1" ht="13" x14ac:dyDescent="0.3">
      <c r="B115" s="25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7"/>
    </row>
    <row r="116" spans="2:30" s="24" customFormat="1" ht="13" x14ac:dyDescent="0.3">
      <c r="B116" s="25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7"/>
    </row>
    <row r="117" spans="2:30" s="24" customFormat="1" ht="13" x14ac:dyDescent="0.3">
      <c r="B117" s="17" t="str">
        <f>B94</f>
        <v>BRASIL</v>
      </c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7"/>
    </row>
    <row r="118" spans="2:30" s="24" customFormat="1" ht="13" x14ac:dyDescent="0.3">
      <c r="B118" s="17" t="str">
        <f>B95</f>
        <v>PETRÓLEO TOTAL (b)</v>
      </c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7"/>
    </row>
    <row r="119" spans="2:30" s="24" customFormat="1" ht="13" x14ac:dyDescent="0.3">
      <c r="B119" s="16" t="s">
        <v>21</v>
      </c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7"/>
    </row>
    <row r="120" spans="2:30" s="24" customFormat="1" ht="13" x14ac:dyDescent="0.3"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7"/>
    </row>
    <row r="121" spans="2:30" s="24" customFormat="1" ht="13" x14ac:dyDescent="0.3">
      <c r="B121" s="25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7"/>
    </row>
    <row r="122" spans="2:30" s="24" customFormat="1" ht="13" x14ac:dyDescent="0.3">
      <c r="B122" s="25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7"/>
    </row>
    <row r="123" spans="2:30" s="24" customFormat="1" ht="13" x14ac:dyDescent="0.3">
      <c r="B123" s="25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7"/>
    </row>
    <row r="124" spans="2:30" s="24" customFormat="1" ht="13" x14ac:dyDescent="0.3">
      <c r="B124" s="25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7"/>
    </row>
    <row r="125" spans="2:30" s="24" customFormat="1" ht="13" x14ac:dyDescent="0.3">
      <c r="B125" s="25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7"/>
    </row>
    <row r="126" spans="2:30" s="24" customFormat="1" ht="13" x14ac:dyDescent="0.3">
      <c r="B126" s="25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7"/>
    </row>
    <row r="127" spans="2:30" s="24" customFormat="1" ht="13" x14ac:dyDescent="0.3">
      <c r="B127" s="25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7"/>
    </row>
    <row r="128" spans="2:30" s="24" customFormat="1" ht="13" x14ac:dyDescent="0.3">
      <c r="B128" s="25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7"/>
    </row>
    <row r="129" spans="2:25" s="24" customFormat="1" ht="13" x14ac:dyDescent="0.3">
      <c r="B129" s="25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7"/>
    </row>
    <row r="130" spans="2:25" s="24" customFormat="1" ht="13" x14ac:dyDescent="0.3">
      <c r="B130" s="25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7"/>
    </row>
    <row r="131" spans="2:25" s="24" customFormat="1" ht="13" x14ac:dyDescent="0.3">
      <c r="B131" s="25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7"/>
    </row>
    <row r="132" spans="2:25" s="24" customFormat="1" ht="13" x14ac:dyDescent="0.3">
      <c r="B132" s="25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7"/>
    </row>
    <row r="133" spans="2:25" s="24" customFormat="1" ht="13" x14ac:dyDescent="0.3">
      <c r="B133" s="25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7"/>
    </row>
    <row r="134" spans="2:25" s="24" customFormat="1" ht="13" x14ac:dyDescent="0.3">
      <c r="B134" s="25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7"/>
    </row>
    <row r="135" spans="2:25" s="24" customFormat="1" ht="13" x14ac:dyDescent="0.3">
      <c r="B135" s="25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7"/>
    </row>
    <row r="136" spans="2:25" s="24" customFormat="1" ht="13" x14ac:dyDescent="0.3">
      <c r="B136" s="25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7"/>
    </row>
    <row r="137" spans="2:25" s="24" customFormat="1" ht="13" x14ac:dyDescent="0.3">
      <c r="B137" s="25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7"/>
    </row>
    <row r="138" spans="2:25" s="24" customFormat="1" ht="13" x14ac:dyDescent="0.3">
      <c r="B138" s="25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7"/>
    </row>
    <row r="139" spans="2:25" s="24" customFormat="1" ht="13" x14ac:dyDescent="0.3">
      <c r="B139" s="25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7"/>
    </row>
    <row r="140" spans="2:25" s="24" customFormat="1" ht="13" x14ac:dyDescent="0.3">
      <c r="B140" s="25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7"/>
    </row>
    <row r="141" spans="2:25" s="24" customFormat="1" ht="13" x14ac:dyDescent="0.3">
      <c r="B141" s="25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7"/>
    </row>
    <row r="142" spans="2:25" s="24" customFormat="1" ht="13" x14ac:dyDescent="0.3">
      <c r="B142" s="25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7"/>
    </row>
    <row r="143" spans="2:25" s="24" customFormat="1" ht="13" x14ac:dyDescent="0.3">
      <c r="B143" s="25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7"/>
    </row>
    <row r="144" spans="2:25" ht="13" x14ac:dyDescent="0.3">
      <c r="B144" s="38" t="s">
        <v>36</v>
      </c>
      <c r="D144" s="18"/>
      <c r="G144" s="19"/>
    </row>
    <row r="145" spans="1:4" ht="13" x14ac:dyDescent="0.3">
      <c r="B145" s="20" t="s">
        <v>32</v>
      </c>
      <c r="D145" s="19"/>
    </row>
    <row r="146" spans="1:4" ht="13" x14ac:dyDescent="0.3">
      <c r="B146" s="37" t="s">
        <v>33</v>
      </c>
    </row>
    <row r="147" spans="1:4" x14ac:dyDescent="0.25">
      <c r="B147" s="37" t="s">
        <v>43</v>
      </c>
    </row>
    <row r="148" spans="1:4" ht="13" x14ac:dyDescent="0.3">
      <c r="B148" s="37" t="s">
        <v>34</v>
      </c>
    </row>
    <row r="149" spans="1:4" x14ac:dyDescent="0.25">
      <c r="B149" s="37" t="s">
        <v>35</v>
      </c>
    </row>
    <row r="150" spans="1:4" x14ac:dyDescent="0.25">
      <c r="B150" s="21" t="str">
        <f>B21</f>
        <v>Dados atualizados em 25 de novembro de 2025.</v>
      </c>
    </row>
    <row r="151" spans="1:4" x14ac:dyDescent="0.25">
      <c r="B151" s="37" t="s">
        <v>38</v>
      </c>
    </row>
    <row r="152" spans="1:4" ht="13" x14ac:dyDescent="0.3">
      <c r="B152" s="20"/>
    </row>
    <row r="153" spans="1:4" x14ac:dyDescent="0.25"/>
    <row r="154" spans="1:4" x14ac:dyDescent="0.25"/>
    <row r="155" spans="1:4" ht="16.5" x14ac:dyDescent="0.35">
      <c r="A155" s="13"/>
      <c r="B155" s="5" t="s">
        <v>20</v>
      </c>
    </row>
    <row r="156" spans="1:4" x14ac:dyDescent="0.25"/>
    <row r="157" spans="1:4" x14ac:dyDescent="0.25"/>
    <row r="158" spans="1:4" x14ac:dyDescent="0.25"/>
    <row r="159" spans="1:4" x14ac:dyDescent="0.25"/>
    <row r="160" spans="1:4" x14ac:dyDescent="0.25"/>
    <row r="161" x14ac:dyDescent="0.25"/>
  </sheetData>
  <phoneticPr fontId="0" type="noConversion"/>
  <hyperlinks>
    <hyperlink ref="B16:C16" location="Plan1!A50" display="Processamento por Refinaria (m3)" xr:uid="{00000000-0004-0000-0000-000001000000}"/>
    <hyperlink ref="B87" location="Plan1!A14" display="Voltar ao índice" xr:uid="{00000000-0004-0000-0000-000002000000}"/>
    <hyperlink ref="B155" location="Plan1!A14" display="Voltar ao índice" xr:uid="{00000000-0004-0000-0000-000003000000}"/>
    <hyperlink ref="B18" location="Plan1!A89:A151" display="Plan1!A89:A151" xr:uid="{26274093-86D2-4796-896B-8F0DF6E3269E}"/>
    <hyperlink ref="B17" location="Plan1!A24:A85" display="Volume de petróleo refinado por refinaria e origem (nacional e importada) - 2000-2022 (m³)" xr:uid="{E45DDE43-1B18-420F-8FF0-5051A67479F3}"/>
  </hyperlinks>
  <pageMargins left="0.78740157499999996" right="0.78740157499999996" top="0.984251969" bottom="0.984251969" header="0.49212598499999999" footer="0.49212598499999999"/>
  <pageSetup orientation="portrait" horizontalDpi="300" verticalDpi="300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lrosas</dc:creator>
  <cp:lastModifiedBy>Jose Lopes de Souza</cp:lastModifiedBy>
  <dcterms:created xsi:type="dcterms:W3CDTF">2002-06-13T18:39:46Z</dcterms:created>
  <dcterms:modified xsi:type="dcterms:W3CDTF">2025-11-25T11:47:05Z</dcterms:modified>
</cp:coreProperties>
</file>